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0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</sheets>
  <definedNames>
    <definedName name="kwartal">'Spis tabel'!$B$13</definedName>
    <definedName name="_xlnm.Print_Area" localSheetId="0">'Spis tabel'!$A$1:$O$10</definedName>
    <definedName name="rok">'Spis tabel'!$B$12</definedName>
    <definedName name="_xlnm.Print_Titles" localSheetId="1">'tab1'!$A:$G,'tab1'!$2:$8</definedName>
    <definedName name="_xlnm.Print_Titles" localSheetId="2">'tab2'!$A:$G,'tab2'!$2:$8</definedName>
    <definedName name="_xlnm.Print_Titles" localSheetId="3">'tab3'!$A:$G,'tab3'!$2:$9</definedName>
    <definedName name="_xlnm.Print_Titles" localSheetId="4">'tab4'!$A:$G,'tab4'!$2:$8</definedName>
    <definedName name="_xlnm.Print_Titles" localSheetId="5">'tab5'!$A:$G,'tab5'!$2:$10</definedName>
    <definedName name="_xlnm.Print_Titles" localSheetId="6">'tab6'!$A:$G,'tab6'!$2:$10</definedName>
    <definedName name="_xlnm.Print_Titles" localSheetId="7">'tab7'!$A:$G,'tab7'!$4:$7</definedName>
    <definedName name="_xlnm.Print_Titles" localSheetId="8">'tab8'!$A:$G,'tab8'!$2:$7</definedName>
  </definedNames>
  <calcPr fullCalcOnLoad="1"/>
</workbook>
</file>

<file path=xl/comments4.xml><?xml version="1.0" encoding="utf-8"?>
<comments xmlns="http://schemas.openxmlformats.org/spreadsheetml/2006/main">
  <authors>
    <author>AG</author>
    <author> Izabela Zakrzewska</author>
  </authors>
  <commentList>
    <comment ref="M7" authorId="0">
      <text>
        <r>
          <rPr>
            <sz val="10"/>
            <rFont val="Tahoma"/>
            <family val="2"/>
          </rPr>
          <t xml:space="preserve">Zobowiązania z tytułu emitowanych papierów wartościowych oraz kredytów i pożyczek zaciągniętych w związku z umową zawartą z podmiotem dysponującym środkami, o których mowa w art. 5 ust. 3, podlegające wyłączeniu zgodnie z art. 170 ust. 3 ustawy o finansach publicznych, ustalone na podstawie danych wykazanych w części C sprawozdania Rb-Z. </t>
        </r>
      </text>
    </comment>
    <comment ref="J5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  <comment ref="L6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</commentList>
</comments>
</file>

<file path=xl/sharedStrings.xml><?xml version="1.0" encoding="utf-8"?>
<sst xmlns="http://schemas.openxmlformats.org/spreadsheetml/2006/main" count="4329" uniqueCount="324">
  <si>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</si>
  <si>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</si>
  <si>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</si>
  <si>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</si>
  <si>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</si>
  <si>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</si>
  <si>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</si>
  <si>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</si>
  <si>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</si>
  <si>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</si>
  <si>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</si>
  <si>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</si>
  <si>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</si>
  <si>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</si>
  <si>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</si>
  <si>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</si>
  <si>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</si>
  <si>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</si>
  <si>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</si>
  <si>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</si>
  <si>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</si>
  <si>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</si>
  <si>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</si>
  <si>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</si>
  <si>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</si>
  <si>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</si>
  <si>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</si>
  <si>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Relacje do dochodów</t>
  </si>
  <si>
    <t>papiery wart.</t>
  </si>
  <si>
    <t>zobowiązania wymagalne</t>
  </si>
  <si>
    <t>zadłużenia ogółem</t>
  </si>
  <si>
    <t>zadłużenia z wyłączeniem …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</si>
  <si>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</si>
  <si>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</si>
  <si>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</si>
  <si>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</si>
  <si>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</si>
  <si>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</si>
  <si>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</si>
  <si>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</si>
  <si>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</si>
  <si>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</si>
  <si>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</si>
  <si>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</si>
  <si>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</si>
  <si>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</si>
  <si>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</si>
  <si>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</si>
  <si>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</si>
  <si>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</si>
  <si>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</si>
  <si>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</si>
  <si>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</si>
  <si>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</si>
  <si>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</si>
  <si>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</si>
  <si>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</si>
  <si>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</si>
  <si>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</si>
  <si>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</si>
  <si>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</si>
  <si>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</si>
  <si>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</si>
  <si>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</si>
  <si>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</si>
  <si>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</si>
  <si>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</si>
  <si>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</si>
  <si>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</si>
  <si>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</si>
  <si>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</si>
  <si>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</si>
  <si>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</si>
  <si>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</si>
  <si>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</si>
  <si>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</si>
  <si>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</si>
  <si>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</si>
  <si>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</si>
  <si>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</si>
  <si>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</si>
  <si>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</si>
  <si>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</si>
  <si>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</si>
  <si>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</si>
  <si>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podlegające wyłączeniu z limitów zadłużenia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</si>
  <si>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</si>
  <si>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</si>
  <si>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</si>
  <si>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</si>
  <si>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</si>
  <si>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</si>
  <si>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</si>
  <si>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</si>
  <si>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</si>
  <si>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</si>
  <si>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</si>
  <si>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</si>
  <si>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</si>
  <si>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</si>
  <si>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</si>
  <si>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</si>
  <si>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</si>
  <si>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</si>
  <si>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</si>
  <si>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</si>
  <si>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</si>
  <si>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</si>
  <si>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</si>
  <si>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</si>
  <si>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</si>
  <si>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</si>
  <si>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</si>
  <si>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</si>
  <si>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</si>
  <si>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</si>
  <si>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</si>
  <si>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</si>
  <si>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</si>
  <si>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</si>
  <si>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</si>
  <si>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</si>
  <si>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</si>
  <si>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</si>
  <si>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</si>
  <si>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</si>
  <si>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</si>
  <si>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</si>
  <si>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</si>
  <si>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</si>
  <si>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</si>
  <si>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</si>
  <si>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</si>
  <si>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</si>
  <si>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</si>
  <si>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</si>
  <si>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</si>
  <si>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</si>
  <si>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</si>
  <si>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</si>
  <si>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</si>
  <si>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</si>
  <si>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</si>
  <si>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</si>
  <si>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</si>
  <si>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</si>
  <si>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</si>
  <si>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</si>
  <si>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</si>
  <si>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</si>
  <si>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</si>
  <si>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</si>
  <si>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</si>
  <si>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</si>
  <si>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</si>
  <si>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</si>
  <si>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</si>
  <si>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</si>
  <si>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</si>
  <si>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</si>
  <si>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</si>
  <si>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</si>
  <si>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</si>
  <si>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</si>
  <si>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</si>
  <si>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</si>
  <si>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</si>
  <si>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</si>
  <si>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</si>
  <si>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</si>
  <si>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</si>
  <si>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</si>
  <si>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</si>
  <si>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</si>
  <si>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</si>
  <si>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</si>
  <si>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</si>
  <si>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</si>
  <si>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</si>
  <si>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</si>
  <si>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MODLIBORZYCE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</si>
  <si>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</si>
  <si>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</si>
  <si>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</si>
  <si>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</si>
  <si>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</si>
  <si>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</si>
  <si>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</si>
  <si>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</si>
  <si>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</si>
  <si>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</si>
  <si>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</si>
  <si>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</si>
  <si>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</si>
  <si>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</si>
  <si>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</si>
  <si>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</si>
  <si>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</si>
  <si>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</si>
  <si>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</si>
  <si>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</si>
  <si>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</si>
  <si>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</si>
  <si>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</si>
  <si>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</si>
  <si>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</si>
  <si>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</si>
  <si>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</si>
  <si>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</si>
  <si>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</si>
  <si>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</si>
  <si>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</si>
  <si>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</si>
  <si>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</si>
  <si>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</si>
  <si>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</si>
  <si>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</si>
  <si>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</si>
  <si>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</si>
  <si>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</si>
  <si>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</si>
  <si>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</si>
  <si>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</si>
  <si>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</si>
  <si>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</si>
  <si>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</si>
  <si>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</si>
  <si>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</si>
  <si>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</si>
  <si>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</si>
  <si>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</si>
  <si>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</si>
  <si>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</si>
  <si>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</si>
  <si>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</si>
  <si>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</si>
  <si>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</si>
  <si>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</si>
  <si>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</si>
  <si>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</si>
  <si>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</si>
  <si>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</si>
  <si>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</si>
  <si>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</si>
  <si>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</si>
  <si>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</si>
  <si>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</si>
  <si>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</si>
  <si>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</si>
  <si>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</si>
  <si>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</si>
  <si>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</si>
  <si>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</si>
  <si>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</si>
  <si>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</si>
  <si>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</si>
  <si>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</si>
  <si>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</si>
  <si>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</si>
  <si>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</si>
  <si>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</si>
  <si>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</si>
  <si>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</si>
  <si>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</si>
  <si>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</si>
  <si>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</si>
  <si>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</si>
  <si>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</si>
  <si>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</si>
  <si>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</si>
  <si>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</si>
  <si>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</si>
  <si>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</si>
  <si>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</si>
  <si>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</si>
  <si>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</si>
  <si>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</si>
  <si>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</si>
  <si>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</si>
  <si>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</si>
  <si>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</si>
  <si>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</si>
  <si>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</si>
  <si>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</si>
  <si>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</si>
  <si>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</si>
  <si>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</si>
  <si>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</si>
  <si>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</si>
  <si>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</si>
  <si>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</si>
  <si>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</si>
  <si>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</si>
  <si>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</si>
  <si>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</si>
  <si>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</si>
  <si>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</si>
  <si>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</si>
  <si>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</si>
  <si>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</si>
  <si>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</si>
  <si>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</si>
  <si>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</si>
  <si>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</si>
  <si>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</si>
  <si>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</si>
  <si>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</si>
  <si>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</si>
  <si>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</si>
  <si>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</si>
  <si>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</si>
  <si>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Centrum Aktywności - Stoczek Łukowski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</si>
  <si>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</si>
  <si>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</si>
  <si>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</si>
  <si>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</si>
  <si>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</si>
  <si>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</si>
  <si>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</si>
  <si>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</si>
  <si>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</si>
  <si>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</si>
  <si>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</si>
  <si>
    <t>Związek Międzygminny "Dolina Ciemięgi"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</si>
</sst>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0" xfId="52" applyFont="1" applyAlignment="1">
      <alignment vertical="center"/>
      <protection/>
    </xf>
    <xf numFmtId="0" fontId="6" fillId="0" borderId="0" xfId="52" applyAlignment="1">
      <alignment vertical="center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52" applyFont="1" applyBorder="1" applyAlignment="1">
      <alignment vertical="center"/>
      <protection/>
    </xf>
    <xf numFmtId="0" fontId="6" fillId="0" borderId="0" xfId="52" applyBorder="1" applyAlignment="1">
      <alignment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left" vertical="center"/>
      <protection/>
    </xf>
    <xf numFmtId="3" fontId="6" fillId="0" borderId="0" xfId="53" applyNumberFormat="1">
      <alignment/>
      <protection/>
    </xf>
    <xf numFmtId="0" fontId="6" fillId="0" borderId="0" xfId="53">
      <alignment/>
      <protection/>
    </xf>
    <xf numFmtId="0" fontId="21" fillId="0" borderId="0" xfId="53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22" fillId="0" borderId="0" xfId="53" applyFont="1">
      <alignment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3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right" vertical="center"/>
      <protection/>
    </xf>
    <xf numFmtId="0" fontId="6" fillId="0" borderId="0" xfId="53" applyFont="1" applyAlignment="1">
      <alignment vertical="center"/>
      <protection/>
    </xf>
    <xf numFmtId="0" fontId="30" fillId="22" borderId="10" xfId="53" applyFont="1" applyFill="1" applyBorder="1" applyAlignment="1">
      <alignment vertical="center"/>
      <protection/>
    </xf>
    <xf numFmtId="0" fontId="30" fillId="22" borderId="10" xfId="53" applyFont="1" applyFill="1" applyBorder="1" applyAlignment="1">
      <alignment horizontal="center" vertical="center"/>
      <protection/>
    </xf>
    <xf numFmtId="0" fontId="26" fillId="0" borderId="0" xfId="53" applyFont="1">
      <alignment/>
      <protection/>
    </xf>
    <xf numFmtId="0" fontId="26" fillId="0" borderId="10" xfId="53" applyFont="1" applyBorder="1">
      <alignment/>
      <protection/>
    </xf>
    <xf numFmtId="3" fontId="26" fillId="0" borderId="10" xfId="53" applyNumberFormat="1" applyFont="1" applyBorder="1">
      <alignment/>
      <protection/>
    </xf>
    <xf numFmtId="164" fontId="26" fillId="0" borderId="10" xfId="53" applyNumberFormat="1" applyFont="1" applyBorder="1">
      <alignment/>
      <protection/>
    </xf>
    <xf numFmtId="0" fontId="6" fillId="0" borderId="10" xfId="53" applyBorder="1">
      <alignment/>
      <protection/>
    </xf>
    <xf numFmtId="164" fontId="6" fillId="0" borderId="10" xfId="53" applyNumberFormat="1" applyBorder="1">
      <alignment/>
      <protection/>
    </xf>
    <xf numFmtId="3" fontId="6" fillId="0" borderId="10" xfId="53" applyNumberFormat="1" applyBorder="1">
      <alignment/>
      <protection/>
    </xf>
    <xf numFmtId="165" fontId="6" fillId="0" borderId="10" xfId="53" applyNumberFormat="1" applyBorder="1" applyAlignment="1">
      <alignment horizontal="center"/>
      <protection/>
    </xf>
    <xf numFmtId="1" fontId="6" fillId="0" borderId="10" xfId="53" applyNumberFormat="1" applyBorder="1" applyAlignment="1">
      <alignment horizontal="center"/>
      <protection/>
    </xf>
    <xf numFmtId="166" fontId="6" fillId="0" borderId="10" xfId="53" applyNumberFormat="1" applyBorder="1" applyAlignment="1">
      <alignment horizontal="center"/>
      <protection/>
    </xf>
    <xf numFmtId="0" fontId="6" fillId="0" borderId="10" xfId="53" applyFont="1" applyBorder="1">
      <alignment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Border="1" applyAlignment="1">
      <alignment vertical="top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65" fontId="6" fillId="0" borderId="10" xfId="53" applyNumberFormat="1" applyFont="1" applyFill="1" applyBorder="1" applyAlignment="1">
      <alignment horizontal="center"/>
      <protection/>
    </xf>
    <xf numFmtId="166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3" fontId="6" fillId="0" borderId="10" xfId="53" applyNumberFormat="1" applyFont="1" applyFill="1" applyBorder="1">
      <alignment/>
      <protection/>
    </xf>
    <xf numFmtId="49" fontId="32" fillId="0" borderId="10" xfId="53" applyNumberFormat="1" applyFont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52" applyFont="1" applyBorder="1" applyAlignment="1">
      <alignment horizontal="center" vertical="center" textRotation="90" wrapText="1"/>
      <protection/>
    </xf>
    <xf numFmtId="0" fontId="26" fillId="0" borderId="10" xfId="53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Border="1" applyAlignment="1">
      <alignment horizontal="left"/>
      <protection/>
    </xf>
    <xf numFmtId="0" fontId="31" fillId="0" borderId="11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1" fillId="0" borderId="13" xfId="53" applyFont="1" applyBorder="1" applyAlignment="1">
      <alignment horizontal="left" vertical="center"/>
      <protection/>
    </xf>
    <xf numFmtId="0" fontId="31" fillId="0" borderId="10" xfId="53" applyFont="1" applyBorder="1" applyAlignment="1">
      <alignment horizontal="left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30" fillId="22" borderId="11" xfId="53" applyFont="1" applyFill="1" applyBorder="1" applyAlignment="1">
      <alignment horizontal="center" vertical="center"/>
      <protection/>
    </xf>
    <xf numFmtId="0" fontId="30" fillId="22" borderId="12" xfId="53" applyFont="1" applyFill="1" applyBorder="1" applyAlignment="1">
      <alignment horizontal="center" vertical="center"/>
      <protection/>
    </xf>
    <xf numFmtId="0" fontId="30" fillId="22" borderId="13" xfId="53" applyFont="1" applyFill="1" applyBorder="1" applyAlignment="1">
      <alignment horizontal="center" vertical="center"/>
      <protection/>
    </xf>
    <xf numFmtId="1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1" fontId="25" fillId="0" borderId="11" xfId="52" applyNumberFormat="1" applyFont="1" applyBorder="1" applyAlignment="1">
      <alignment horizontal="center" vertical="center"/>
      <protection/>
    </xf>
    <xf numFmtId="1" fontId="25" fillId="0" borderId="12" xfId="52" applyNumberFormat="1" applyFont="1" applyBorder="1" applyAlignment="1">
      <alignment horizontal="center" vertical="center"/>
      <protection/>
    </xf>
    <xf numFmtId="1" fontId="25" fillId="0" borderId="13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1" fontId="28" fillId="0" borderId="10" xfId="52" applyNumberFormat="1" applyFont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textRotation="90" wrapText="1"/>
      <protection/>
    </xf>
    <xf numFmtId="0" fontId="29" fillId="0" borderId="10" xfId="52" applyFont="1" applyBorder="1" applyAlignment="1">
      <alignment horizontal="center" vertical="center" textRotation="180" wrapText="1"/>
      <protection/>
    </xf>
    <xf numFmtId="0" fontId="29" fillId="0" borderId="10" xfId="52" applyFont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textRotation="180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 textRotation="90" wrapText="1"/>
      <protection/>
    </xf>
    <xf numFmtId="1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textRotation="90"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9" fontId="23" fillId="0" borderId="10" xfId="56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29" fillId="0" borderId="10" xfId="53" applyFont="1" applyBorder="1" applyAlignment="1">
      <alignment horizontal="center" vertical="center" textRotation="90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1" fontId="2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49" fontId="32" fillId="0" borderId="1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4"/>
  <sheetViews>
    <sheetView tabSelected="1"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8.25" customHeight="1">
      <c r="A2" s="26" t="s">
        <v>51</v>
      </c>
      <c r="B2" s="67" t="s">
        <v>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>
      <c r="A3" s="27">
        <v>1</v>
      </c>
      <c r="B3" s="65" t="str">
        <f>"Tabela 1. Podstawowe informacje o wykonaniu budżetu jst  wg stanu na koniec "&amp;kwartal&amp;" kwartału "&amp;rok&amp;" roku."</f>
        <v>Tabela 1. Podstawowe informacje o wykonaniu budżetu jst  wg stanu na koniec 4 kwartału 2009 roku.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4" customHeight="1">
      <c r="A4" s="27">
        <v>2</v>
      </c>
      <c r="B4" s="65" t="str">
        <f>"Tabela 2. Wynik operacyjny budżetów jst  wg stanu na koniec  "&amp;kwartal&amp;" kwartału "&amp;rok&amp;" roku."</f>
        <v>Tabela 2. Wynik operacyjny budżetów jst  wg stanu na koniec  4 kwartału 2009 roku.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24" customHeight="1">
      <c r="A5" s="27">
        <v>3</v>
      </c>
      <c r="B5" s="62" t="str">
        <f>"Tabela 3. Zadłużenie budżetów jst wg stanu na koniec  "&amp;kwartal&amp;" kwartału "&amp;rok&amp;" roku."</f>
        <v>Tabela 3. Zadłużenie budżetów jst wg stanu na koniec  4 kwartału 2009 roku.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24" customHeight="1">
      <c r="A6" s="27">
        <v>4</v>
      </c>
      <c r="B6" s="65" t="str">
        <f>"Tabela 4. Dochody ogółem budżetów jst wg stanu na koniec "&amp;kwartal&amp;" kwartału "&amp;rok&amp;" roku."</f>
        <v>Tabela 4. Dochody ogółem budżetów jst wg stanu na koniec 4 kwartału 2009 roku.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24" customHeight="1">
      <c r="A7" s="27">
        <v>5</v>
      </c>
      <c r="B7" s="62" t="str">
        <f>"Tabela 5. Planowane wydatki budżetowe jst wg stanu na koniec  "&amp;kwartal&amp;" kwartału "&amp;rok&amp;" roku."</f>
        <v>Tabela 5. Planowane wydatki budżetowe jst wg stanu na koniec  4 kwartału 2009 roku.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24" customHeight="1">
      <c r="A8" s="27">
        <v>6</v>
      </c>
      <c r="B8" s="65" t="str">
        <f>"Tabela 6. Wykonane wydatki budżetowe jst wg stanu na koniec  "&amp;kwartal&amp;" kwartału "&amp;rok&amp;" roku."</f>
        <v>Tabela 6. Wykonane wydatki budżetowe jst wg stanu na koniec  4 kwartału 2009 roku.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24" customHeight="1">
      <c r="A9" s="27">
        <v>7</v>
      </c>
      <c r="B9" s="65" t="str">
        <f>"Tabela 7. Planowane wydatki budżetowe jst wg ważniejszych działów klasyfikacji budżetowej wg stanu na koniec  "&amp;kwartal&amp;" kwartału "&amp;rok&amp;" roku."</f>
        <v>Tabela 7. Planowane wydatki budżetowe jst wg ważniejszych działów klasyfikacji budżetowej wg stanu na koniec  4 kwartału 2009 roku.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24" customHeight="1">
      <c r="A10" s="27">
        <v>8</v>
      </c>
      <c r="B10" s="65" t="str">
        <f>"Tabela 8. Wykonanie wydatków budżetowych jst wg ważniejszych działów klasyfikacji budżetowej wg stanu na koniec  "&amp;kwartal&amp;" kwartału "&amp;rok&amp;" roku."</f>
        <v>Tabela 8. Wykonanie wydatków budżetowych jst wg ważniejszych działów klasyfikacji budżetowej wg stanu na koniec  4 kwartału 2009 roku.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2" spans="1:2" ht="12.75">
      <c r="A12" s="38" t="s">
        <v>54</v>
      </c>
      <c r="B12" s="61">
        <f>2009</f>
        <v>2009</v>
      </c>
    </row>
    <row r="13" spans="1:2" ht="12.75">
      <c r="A13" s="38" t="s">
        <v>55</v>
      </c>
      <c r="B13" s="61">
        <f>4</f>
        <v>4</v>
      </c>
    </row>
    <row r="14" spans="1:2" ht="12.75">
      <c r="A14" s="38" t="s">
        <v>58</v>
      </c>
      <c r="B14" s="61" t="str">
        <f>"V 27 2013 12:00AM"</f>
        <v>V 27 2013 12:00AM</v>
      </c>
    </row>
  </sheetData>
  <sheetProtection/>
  <mergeCells count="10">
    <mergeCell ref="B7:O7"/>
    <mergeCell ref="B8:O8"/>
    <mergeCell ref="B9:O9"/>
    <mergeCell ref="B10:O10"/>
    <mergeCell ref="A1:O1"/>
    <mergeCell ref="B2:O2"/>
    <mergeCell ref="B3:O3"/>
    <mergeCell ref="B5:O5"/>
    <mergeCell ref="B6:O6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9" sqref="Q9:Q257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2009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56</v>
      </c>
      <c r="F4" s="70" t="s">
        <v>59</v>
      </c>
      <c r="G4" s="70"/>
      <c r="H4" s="71" t="s">
        <v>8</v>
      </c>
      <c r="I4" s="71"/>
      <c r="J4" s="71"/>
      <c r="K4" s="71" t="s">
        <v>6</v>
      </c>
      <c r="L4" s="71"/>
      <c r="M4" s="71"/>
      <c r="N4" s="75" t="s">
        <v>82</v>
      </c>
      <c r="O4" s="75"/>
      <c r="P4" s="75" t="s">
        <v>9</v>
      </c>
      <c r="Q4" s="75"/>
    </row>
    <row r="5" spans="1:17" s="6" customFormat="1" ht="12">
      <c r="A5" s="70"/>
      <c r="B5" s="70"/>
      <c r="C5" s="70"/>
      <c r="D5" s="70"/>
      <c r="E5" s="70"/>
      <c r="F5" s="70"/>
      <c r="G5" s="70"/>
      <c r="H5" s="75" t="s">
        <v>4</v>
      </c>
      <c r="I5" s="75" t="s">
        <v>5</v>
      </c>
      <c r="J5" s="75" t="s">
        <v>34</v>
      </c>
      <c r="K5" s="75" t="s">
        <v>4</v>
      </c>
      <c r="L5" s="75" t="s">
        <v>5</v>
      </c>
      <c r="M5" s="75" t="s">
        <v>7</v>
      </c>
      <c r="N5" s="75" t="s">
        <v>4</v>
      </c>
      <c r="O5" s="75" t="s">
        <v>5</v>
      </c>
      <c r="P5" s="75" t="s">
        <v>4</v>
      </c>
      <c r="Q5" s="75" t="s">
        <v>5</v>
      </c>
    </row>
    <row r="6" spans="1:17" s="6" customFormat="1" ht="15.75" customHeight="1">
      <c r="A6" s="70"/>
      <c r="B6" s="70"/>
      <c r="C6" s="70"/>
      <c r="D6" s="70"/>
      <c r="E6" s="70"/>
      <c r="F6" s="70"/>
      <c r="G6" s="70"/>
      <c r="H6" s="75"/>
      <c r="I6" s="75"/>
      <c r="J6" s="75"/>
      <c r="K6" s="75"/>
      <c r="L6" s="75"/>
      <c r="M6" s="75"/>
      <c r="N6" s="75"/>
      <c r="O6" s="75"/>
      <c r="P6" s="75" t="s">
        <v>4</v>
      </c>
      <c r="Q6" s="75"/>
    </row>
    <row r="7" spans="1:17" s="6" customFormat="1" ht="12">
      <c r="A7" s="72"/>
      <c r="B7" s="73"/>
      <c r="C7" s="73"/>
      <c r="D7" s="73"/>
      <c r="E7" s="73"/>
      <c r="F7" s="73"/>
      <c r="G7" s="74"/>
      <c r="H7" s="75" t="s">
        <v>10</v>
      </c>
      <c r="I7" s="75"/>
      <c r="J7" s="40" t="s">
        <v>11</v>
      </c>
      <c r="K7" s="75" t="s">
        <v>10</v>
      </c>
      <c r="L7" s="75"/>
      <c r="M7" s="40" t="s">
        <v>11</v>
      </c>
      <c r="N7" s="76" t="s">
        <v>10</v>
      </c>
      <c r="O7" s="77"/>
      <c r="P7" s="76" t="s">
        <v>11</v>
      </c>
      <c r="Q7" s="77"/>
    </row>
    <row r="8" spans="1:17" s="6" customFormat="1" ht="1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78">
        <v>6</v>
      </c>
      <c r="G8" s="78"/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</row>
    <row r="9" spans="1:1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58633589</v>
      </c>
      <c r="I9" s="8">
        <v>58875037.65</v>
      </c>
      <c r="J9" s="9">
        <v>100.41</v>
      </c>
      <c r="K9" s="8">
        <v>79621034</v>
      </c>
      <c r="L9" s="8">
        <v>77751665.07</v>
      </c>
      <c r="M9" s="9">
        <v>97.65</v>
      </c>
      <c r="N9" s="8">
        <v>-20987445</v>
      </c>
      <c r="O9" s="8">
        <v>-18876627.42</v>
      </c>
      <c r="P9" s="9">
        <v>-35.79</v>
      </c>
      <c r="Q9" s="9">
        <v>-32.06</v>
      </c>
    </row>
    <row r="10" spans="1:1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39287311</v>
      </c>
      <c r="I10" s="8">
        <v>36583073.23</v>
      </c>
      <c r="J10" s="9">
        <v>93.11</v>
      </c>
      <c r="K10" s="8">
        <v>40684118</v>
      </c>
      <c r="L10" s="8">
        <v>38624164.02</v>
      </c>
      <c r="M10" s="9">
        <v>94.93</v>
      </c>
      <c r="N10" s="8">
        <v>-1396807</v>
      </c>
      <c r="O10" s="8">
        <v>-2041090.79</v>
      </c>
      <c r="P10" s="9">
        <v>-3.55</v>
      </c>
      <c r="Q10" s="9">
        <v>-5.57</v>
      </c>
    </row>
    <row r="11" spans="1:1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36739308.5</v>
      </c>
      <c r="I11" s="8">
        <v>35850543.34</v>
      </c>
      <c r="J11" s="9">
        <v>97.58</v>
      </c>
      <c r="K11" s="8">
        <v>38784546.5</v>
      </c>
      <c r="L11" s="8">
        <v>37340336.76</v>
      </c>
      <c r="M11" s="9">
        <v>96.27</v>
      </c>
      <c r="N11" s="8">
        <v>-2045238</v>
      </c>
      <c r="O11" s="8">
        <v>-1489793.42</v>
      </c>
      <c r="P11" s="9">
        <v>-5.56</v>
      </c>
      <c r="Q11" s="9">
        <v>-4.15</v>
      </c>
    </row>
    <row r="12" spans="1:1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46360036</v>
      </c>
      <c r="I12" s="8">
        <v>45534157.55</v>
      </c>
      <c r="J12" s="9">
        <v>98.21</v>
      </c>
      <c r="K12" s="8">
        <v>51071738</v>
      </c>
      <c r="L12" s="8">
        <v>47880974.99</v>
      </c>
      <c r="M12" s="9">
        <v>93.75</v>
      </c>
      <c r="N12" s="8">
        <v>-4711702</v>
      </c>
      <c r="O12" s="8">
        <v>-2346817.44</v>
      </c>
      <c r="P12" s="9">
        <v>-10.16</v>
      </c>
      <c r="Q12" s="9">
        <v>-5.15</v>
      </c>
    </row>
    <row r="13" spans="1:1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74486065</v>
      </c>
      <c r="I13" s="8">
        <v>71837005.4</v>
      </c>
      <c r="J13" s="9">
        <v>96.44</v>
      </c>
      <c r="K13" s="8">
        <v>96110581</v>
      </c>
      <c r="L13" s="8">
        <v>90710505.85</v>
      </c>
      <c r="M13" s="9">
        <v>94.38</v>
      </c>
      <c r="N13" s="8">
        <v>-21624516</v>
      </c>
      <c r="O13" s="8">
        <v>-18873500.45</v>
      </c>
      <c r="P13" s="9">
        <v>-29.03</v>
      </c>
      <c r="Q13" s="9">
        <v>-26.27</v>
      </c>
    </row>
    <row r="14" spans="1:1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50111847</v>
      </c>
      <c r="I14" s="8">
        <v>50130548.83</v>
      </c>
      <c r="J14" s="9">
        <v>100.03</v>
      </c>
      <c r="K14" s="8">
        <v>61010326</v>
      </c>
      <c r="L14" s="8">
        <v>54811409.96</v>
      </c>
      <c r="M14" s="9">
        <v>89.83</v>
      </c>
      <c r="N14" s="8">
        <v>-10898479</v>
      </c>
      <c r="O14" s="8">
        <v>-4680861.13</v>
      </c>
      <c r="P14" s="9">
        <v>-21.74</v>
      </c>
      <c r="Q14" s="9">
        <v>-9.33</v>
      </c>
    </row>
    <row r="15" spans="1:1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66523445</v>
      </c>
      <c r="I15" s="8">
        <v>61868860.3</v>
      </c>
      <c r="J15" s="9">
        <v>93</v>
      </c>
      <c r="K15" s="8">
        <v>72607096</v>
      </c>
      <c r="L15" s="8">
        <v>67714532.71</v>
      </c>
      <c r="M15" s="9">
        <v>93.26</v>
      </c>
      <c r="N15" s="8">
        <v>-6083651</v>
      </c>
      <c r="O15" s="8">
        <v>-5845672.41</v>
      </c>
      <c r="P15" s="9">
        <v>-9.14</v>
      </c>
      <c r="Q15" s="9">
        <v>-9.44</v>
      </c>
    </row>
    <row r="16" spans="1:1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40018640.51</v>
      </c>
      <c r="I16" s="8">
        <v>39215540.84</v>
      </c>
      <c r="J16" s="9">
        <v>97.99</v>
      </c>
      <c r="K16" s="8">
        <v>43440774.51</v>
      </c>
      <c r="L16" s="8">
        <v>42708357.63</v>
      </c>
      <c r="M16" s="9">
        <v>98.31</v>
      </c>
      <c r="N16" s="8">
        <v>-3422134</v>
      </c>
      <c r="O16" s="8">
        <v>-3492816.79</v>
      </c>
      <c r="P16" s="9">
        <v>-8.55</v>
      </c>
      <c r="Q16" s="9">
        <v>-8.9</v>
      </c>
    </row>
    <row r="17" spans="1:1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139756966</v>
      </c>
      <c r="I17" s="8">
        <v>134582945.2</v>
      </c>
      <c r="J17" s="9">
        <v>96.29</v>
      </c>
      <c r="K17" s="8">
        <v>166883566</v>
      </c>
      <c r="L17" s="8">
        <v>146002334.86</v>
      </c>
      <c r="M17" s="9">
        <v>87.48</v>
      </c>
      <c r="N17" s="8">
        <v>-27126600</v>
      </c>
      <c r="O17" s="8">
        <v>-11419389.66</v>
      </c>
      <c r="P17" s="9">
        <v>-19.4</v>
      </c>
      <c r="Q17" s="9">
        <v>-8.48</v>
      </c>
    </row>
    <row r="18" spans="1:1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35301574.21</v>
      </c>
      <c r="I18" s="8">
        <v>36232880.55</v>
      </c>
      <c r="J18" s="9">
        <v>102.63</v>
      </c>
      <c r="K18" s="8">
        <v>36790335.21</v>
      </c>
      <c r="L18" s="8">
        <v>35376605.33</v>
      </c>
      <c r="M18" s="9">
        <v>96.15</v>
      </c>
      <c r="N18" s="8">
        <v>-1488761</v>
      </c>
      <c r="O18" s="8">
        <v>856275.22</v>
      </c>
      <c r="P18" s="9">
        <v>-4.21</v>
      </c>
      <c r="Q18" s="9">
        <v>2.36</v>
      </c>
    </row>
    <row r="19" spans="1:1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15146557</v>
      </c>
      <c r="I19" s="8">
        <v>14499965.56</v>
      </c>
      <c r="J19" s="9">
        <v>95.73</v>
      </c>
      <c r="K19" s="8">
        <v>16181497</v>
      </c>
      <c r="L19" s="8">
        <v>14302483.15</v>
      </c>
      <c r="M19" s="9">
        <v>88.38</v>
      </c>
      <c r="N19" s="8">
        <v>-1034940</v>
      </c>
      <c r="O19" s="8">
        <v>197482.41</v>
      </c>
      <c r="P19" s="9">
        <v>-6.83</v>
      </c>
      <c r="Q19" s="9">
        <v>1.36</v>
      </c>
    </row>
    <row r="20" spans="1:1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7125438</v>
      </c>
      <c r="I20" s="8">
        <v>6754247.35</v>
      </c>
      <c r="J20" s="9">
        <v>94.79</v>
      </c>
      <c r="K20" s="8">
        <v>7658738</v>
      </c>
      <c r="L20" s="8">
        <v>6804708.38</v>
      </c>
      <c r="M20" s="9">
        <v>88.84</v>
      </c>
      <c r="N20" s="8">
        <v>-533300</v>
      </c>
      <c r="O20" s="8">
        <v>-50461.03</v>
      </c>
      <c r="P20" s="9">
        <v>-7.48</v>
      </c>
      <c r="Q20" s="9">
        <v>-0.74</v>
      </c>
    </row>
    <row r="21" spans="1:1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76005156</v>
      </c>
      <c r="I21" s="8">
        <v>75004468.12</v>
      </c>
      <c r="J21" s="9">
        <v>98.68</v>
      </c>
      <c r="K21" s="8">
        <v>94005156</v>
      </c>
      <c r="L21" s="8">
        <v>89711395.89</v>
      </c>
      <c r="M21" s="9">
        <v>95.43</v>
      </c>
      <c r="N21" s="8">
        <v>-18000000</v>
      </c>
      <c r="O21" s="8">
        <v>-14706927.77</v>
      </c>
      <c r="P21" s="9">
        <v>-23.68</v>
      </c>
      <c r="Q21" s="9">
        <v>-19.6</v>
      </c>
    </row>
    <row r="22" spans="1:1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13358143.47</v>
      </c>
      <c r="I22" s="8">
        <v>14395770.88</v>
      </c>
      <c r="J22" s="9">
        <v>107.76</v>
      </c>
      <c r="K22" s="8">
        <v>15858960.47</v>
      </c>
      <c r="L22" s="8">
        <v>14958039.53</v>
      </c>
      <c r="M22" s="9">
        <v>94.31</v>
      </c>
      <c r="N22" s="8">
        <v>-2500817</v>
      </c>
      <c r="O22" s="8">
        <v>-562268.65</v>
      </c>
      <c r="P22" s="9">
        <v>-18.72</v>
      </c>
      <c r="Q22" s="9">
        <v>-3.9</v>
      </c>
    </row>
    <row r="23" spans="1:1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44075988</v>
      </c>
      <c r="I23" s="8">
        <v>43066951.28</v>
      </c>
      <c r="J23" s="9">
        <v>97.71</v>
      </c>
      <c r="K23" s="8">
        <v>54028768</v>
      </c>
      <c r="L23" s="8">
        <v>47012439.78</v>
      </c>
      <c r="M23" s="9">
        <v>87.01</v>
      </c>
      <c r="N23" s="8">
        <v>-9952780</v>
      </c>
      <c r="O23" s="8">
        <v>-3945488.5</v>
      </c>
      <c r="P23" s="9">
        <v>-22.58</v>
      </c>
      <c r="Q23" s="9">
        <v>-9.16</v>
      </c>
    </row>
    <row r="24" spans="1:1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32851353</v>
      </c>
      <c r="I24" s="8">
        <v>31411407.29</v>
      </c>
      <c r="J24" s="9">
        <v>95.61</v>
      </c>
      <c r="K24" s="8">
        <v>37973936</v>
      </c>
      <c r="L24" s="8">
        <v>35631505.56</v>
      </c>
      <c r="M24" s="9">
        <v>93.83</v>
      </c>
      <c r="N24" s="8">
        <v>-5122583</v>
      </c>
      <c r="O24" s="8">
        <v>-4220098.27</v>
      </c>
      <c r="P24" s="9">
        <v>-15.59</v>
      </c>
      <c r="Q24" s="9">
        <v>-13.43</v>
      </c>
    </row>
    <row r="25" spans="1:1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10564317</v>
      </c>
      <c r="I25" s="8">
        <v>10567327.1</v>
      </c>
      <c r="J25" s="9">
        <v>100.02</v>
      </c>
      <c r="K25" s="8">
        <v>10889048.81</v>
      </c>
      <c r="L25" s="8">
        <v>10162947.57</v>
      </c>
      <c r="M25" s="9">
        <v>93.33</v>
      </c>
      <c r="N25" s="8">
        <v>-324731.81</v>
      </c>
      <c r="O25" s="8">
        <v>404379.53</v>
      </c>
      <c r="P25" s="9">
        <v>-3.07</v>
      </c>
      <c r="Q25" s="9">
        <v>3.82</v>
      </c>
    </row>
    <row r="26" spans="1:1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15675317.98</v>
      </c>
      <c r="I26" s="8">
        <v>14474444.28</v>
      </c>
      <c r="J26" s="9">
        <v>92.33</v>
      </c>
      <c r="K26" s="8">
        <v>17893808.98</v>
      </c>
      <c r="L26" s="8">
        <v>16018159.54</v>
      </c>
      <c r="M26" s="9">
        <v>89.51</v>
      </c>
      <c r="N26" s="8">
        <v>-2218491</v>
      </c>
      <c r="O26" s="8">
        <v>-1543715.26</v>
      </c>
      <c r="P26" s="9">
        <v>-14.15</v>
      </c>
      <c r="Q26" s="9">
        <v>-10.66</v>
      </c>
    </row>
    <row r="27" spans="1:1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11210207.12</v>
      </c>
      <c r="I27" s="8">
        <v>10476242.13</v>
      </c>
      <c r="J27" s="9">
        <v>93.45</v>
      </c>
      <c r="K27" s="8">
        <v>11168907.12</v>
      </c>
      <c r="L27" s="8">
        <v>9957098.56</v>
      </c>
      <c r="M27" s="9">
        <v>89.15</v>
      </c>
      <c r="N27" s="8">
        <v>41300</v>
      </c>
      <c r="O27" s="8">
        <v>519143.57</v>
      </c>
      <c r="P27" s="9">
        <v>0.36</v>
      </c>
      <c r="Q27" s="9">
        <v>4.95</v>
      </c>
    </row>
    <row r="28" spans="1:1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9355353.3</v>
      </c>
      <c r="I28" s="8">
        <v>9284548.56</v>
      </c>
      <c r="J28" s="9">
        <v>99.24</v>
      </c>
      <c r="K28" s="8">
        <v>9686387.3</v>
      </c>
      <c r="L28" s="8">
        <v>9099203.14</v>
      </c>
      <c r="M28" s="9">
        <v>93.93</v>
      </c>
      <c r="N28" s="8">
        <v>-331034</v>
      </c>
      <c r="O28" s="8">
        <v>185345.42</v>
      </c>
      <c r="P28" s="9">
        <v>-3.53</v>
      </c>
      <c r="Q28" s="9">
        <v>1.99</v>
      </c>
    </row>
    <row r="29" spans="1:1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10953019</v>
      </c>
      <c r="I29" s="8">
        <v>10951263.12</v>
      </c>
      <c r="J29" s="9">
        <v>99.98</v>
      </c>
      <c r="K29" s="8">
        <v>12226339</v>
      </c>
      <c r="L29" s="8">
        <v>11102075.97</v>
      </c>
      <c r="M29" s="9">
        <v>90.8</v>
      </c>
      <c r="N29" s="8">
        <v>-1273320</v>
      </c>
      <c r="O29" s="8">
        <v>-150812.85</v>
      </c>
      <c r="P29" s="9">
        <v>-11.62</v>
      </c>
      <c r="Q29" s="9">
        <v>-1.37</v>
      </c>
    </row>
    <row r="30" spans="1:1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9131883</v>
      </c>
      <c r="I30" s="8">
        <v>8935430.77</v>
      </c>
      <c r="J30" s="9">
        <v>97.84</v>
      </c>
      <c r="K30" s="8">
        <v>9828043</v>
      </c>
      <c r="L30" s="8">
        <v>9517385.94</v>
      </c>
      <c r="M30" s="9">
        <v>96.83</v>
      </c>
      <c r="N30" s="8">
        <v>-696160</v>
      </c>
      <c r="O30" s="8">
        <v>-581955.17</v>
      </c>
      <c r="P30" s="9">
        <v>-7.62</v>
      </c>
      <c r="Q30" s="9">
        <v>-6.51</v>
      </c>
    </row>
    <row r="31" spans="1:1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7806535</v>
      </c>
      <c r="I31" s="8">
        <v>7422289.15</v>
      </c>
      <c r="J31" s="9">
        <v>95.07</v>
      </c>
      <c r="K31" s="8">
        <v>12248213.5</v>
      </c>
      <c r="L31" s="8">
        <v>10107681.09</v>
      </c>
      <c r="M31" s="9">
        <v>82.52</v>
      </c>
      <c r="N31" s="8">
        <v>-4441678.5</v>
      </c>
      <c r="O31" s="8">
        <v>-2685391.94</v>
      </c>
      <c r="P31" s="9">
        <v>-56.89</v>
      </c>
      <c r="Q31" s="9">
        <v>-36.18</v>
      </c>
    </row>
    <row r="32" spans="1:1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31186986</v>
      </c>
      <c r="I32" s="8">
        <v>31077968.92</v>
      </c>
      <c r="J32" s="9">
        <v>99.65</v>
      </c>
      <c r="K32" s="8">
        <v>34798313</v>
      </c>
      <c r="L32" s="8">
        <v>32376937.1</v>
      </c>
      <c r="M32" s="9">
        <v>93.04</v>
      </c>
      <c r="N32" s="8">
        <v>-3611327</v>
      </c>
      <c r="O32" s="8">
        <v>-1298968.18</v>
      </c>
      <c r="P32" s="9">
        <v>-11.57</v>
      </c>
      <c r="Q32" s="9">
        <v>-4.17</v>
      </c>
    </row>
    <row r="33" spans="1:1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7676533</v>
      </c>
      <c r="I33" s="8">
        <v>7633633.19</v>
      </c>
      <c r="J33" s="9">
        <v>99.44</v>
      </c>
      <c r="K33" s="8">
        <v>8265370</v>
      </c>
      <c r="L33" s="8">
        <v>7694627.84</v>
      </c>
      <c r="M33" s="9">
        <v>93.09</v>
      </c>
      <c r="N33" s="8">
        <v>-588837</v>
      </c>
      <c r="O33" s="8">
        <v>-60994.65</v>
      </c>
      <c r="P33" s="9">
        <v>-7.67</v>
      </c>
      <c r="Q33" s="9">
        <v>-0.79</v>
      </c>
    </row>
    <row r="34" spans="1:1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36223491.21</v>
      </c>
      <c r="I34" s="8">
        <v>35568938.26</v>
      </c>
      <c r="J34" s="9">
        <v>98.19</v>
      </c>
      <c r="K34" s="8">
        <v>41996503.35</v>
      </c>
      <c r="L34" s="8">
        <v>39096151.08</v>
      </c>
      <c r="M34" s="9">
        <v>93.09</v>
      </c>
      <c r="N34" s="8">
        <v>-5773012.14</v>
      </c>
      <c r="O34" s="8">
        <v>-3527212.82</v>
      </c>
      <c r="P34" s="9">
        <v>-15.93</v>
      </c>
      <c r="Q34" s="9">
        <v>-9.91</v>
      </c>
    </row>
    <row r="35" spans="1:1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9257205.01</v>
      </c>
      <c r="I35" s="8">
        <v>9051622.98</v>
      </c>
      <c r="J35" s="9">
        <v>97.77</v>
      </c>
      <c r="K35" s="8">
        <v>9577205.01</v>
      </c>
      <c r="L35" s="8">
        <v>9351290.94</v>
      </c>
      <c r="M35" s="9">
        <v>97.64</v>
      </c>
      <c r="N35" s="8">
        <v>-320000</v>
      </c>
      <c r="O35" s="8">
        <v>-299667.96</v>
      </c>
      <c r="P35" s="9">
        <v>-3.45</v>
      </c>
      <c r="Q35" s="9">
        <v>-3.31</v>
      </c>
    </row>
    <row r="36" spans="1:1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14704742</v>
      </c>
      <c r="I36" s="8">
        <v>14605791.6</v>
      </c>
      <c r="J36" s="9">
        <v>99.32</v>
      </c>
      <c r="K36" s="8">
        <v>14771092</v>
      </c>
      <c r="L36" s="8">
        <v>14471285.67</v>
      </c>
      <c r="M36" s="9">
        <v>97.97</v>
      </c>
      <c r="N36" s="8">
        <v>-66350</v>
      </c>
      <c r="O36" s="8">
        <v>134505.93</v>
      </c>
      <c r="P36" s="9">
        <v>-0.45</v>
      </c>
      <c r="Q36" s="9">
        <v>0.92</v>
      </c>
    </row>
    <row r="37" spans="1:1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8693525</v>
      </c>
      <c r="I37" s="8">
        <v>8653202.36</v>
      </c>
      <c r="J37" s="9">
        <v>99.53</v>
      </c>
      <c r="K37" s="8">
        <v>8903726</v>
      </c>
      <c r="L37" s="8">
        <v>8825498.21</v>
      </c>
      <c r="M37" s="9">
        <v>99.12</v>
      </c>
      <c r="N37" s="8">
        <v>-210201</v>
      </c>
      <c r="O37" s="8">
        <v>-172295.85</v>
      </c>
      <c r="P37" s="9">
        <v>-2.41</v>
      </c>
      <c r="Q37" s="9">
        <v>-1.99</v>
      </c>
    </row>
    <row r="38" spans="1:1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30296216.83</v>
      </c>
      <c r="I38" s="8">
        <v>30003927.81</v>
      </c>
      <c r="J38" s="9">
        <v>99.03</v>
      </c>
      <c r="K38" s="8">
        <v>32194055.83</v>
      </c>
      <c r="L38" s="8">
        <v>31334773.54</v>
      </c>
      <c r="M38" s="9">
        <v>97.33</v>
      </c>
      <c r="N38" s="8">
        <v>-1897839</v>
      </c>
      <c r="O38" s="8">
        <v>-1330845.73</v>
      </c>
      <c r="P38" s="9">
        <v>-6.26</v>
      </c>
      <c r="Q38" s="9">
        <v>-4.43</v>
      </c>
    </row>
    <row r="39" spans="1:1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15935049</v>
      </c>
      <c r="I39" s="8">
        <v>15834351.73</v>
      </c>
      <c r="J39" s="9">
        <v>99.36</v>
      </c>
      <c r="K39" s="8">
        <v>16970861</v>
      </c>
      <c r="L39" s="8">
        <v>15683849.31</v>
      </c>
      <c r="M39" s="9">
        <v>92.41</v>
      </c>
      <c r="N39" s="8">
        <v>-1035812</v>
      </c>
      <c r="O39" s="8">
        <v>150502.42</v>
      </c>
      <c r="P39" s="9">
        <v>-6.5</v>
      </c>
      <c r="Q39" s="9">
        <v>0.95</v>
      </c>
    </row>
    <row r="40" spans="1:1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7776521</v>
      </c>
      <c r="I40" s="8">
        <v>7238488.11</v>
      </c>
      <c r="J40" s="9">
        <v>93.08</v>
      </c>
      <c r="K40" s="8">
        <v>8151821</v>
      </c>
      <c r="L40" s="8">
        <v>7605862.45</v>
      </c>
      <c r="M40" s="9">
        <v>93.3</v>
      </c>
      <c r="N40" s="8">
        <v>-375300</v>
      </c>
      <c r="O40" s="8">
        <v>-367374.34</v>
      </c>
      <c r="P40" s="9">
        <v>-4.82</v>
      </c>
      <c r="Q40" s="9">
        <v>-5.07</v>
      </c>
    </row>
    <row r="41" spans="1:1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16190067.92</v>
      </c>
      <c r="I41" s="8">
        <v>17685379.77</v>
      </c>
      <c r="J41" s="9">
        <v>109.23</v>
      </c>
      <c r="K41" s="8">
        <v>20166865.92</v>
      </c>
      <c r="L41" s="8">
        <v>18485263.62</v>
      </c>
      <c r="M41" s="9">
        <v>91.66</v>
      </c>
      <c r="N41" s="8">
        <v>-3976798</v>
      </c>
      <c r="O41" s="8">
        <v>-799883.85</v>
      </c>
      <c r="P41" s="9">
        <v>-24.56</v>
      </c>
      <c r="Q41" s="9">
        <v>-4.52</v>
      </c>
    </row>
    <row r="42" spans="1:1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12044000</v>
      </c>
      <c r="I42" s="8">
        <v>12123370.9</v>
      </c>
      <c r="J42" s="9">
        <v>100.65</v>
      </c>
      <c r="K42" s="8">
        <v>12556551</v>
      </c>
      <c r="L42" s="8">
        <v>12384461.31</v>
      </c>
      <c r="M42" s="9">
        <v>98.62</v>
      </c>
      <c r="N42" s="8">
        <v>-512551</v>
      </c>
      <c r="O42" s="8">
        <v>-261090.41</v>
      </c>
      <c r="P42" s="9">
        <v>-4.25</v>
      </c>
      <c r="Q42" s="9">
        <v>-2.15</v>
      </c>
    </row>
    <row r="43" spans="1:1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10255178</v>
      </c>
      <c r="I43" s="8">
        <v>9970633.91</v>
      </c>
      <c r="J43" s="9">
        <v>97.22</v>
      </c>
      <c r="K43" s="8">
        <v>12318178</v>
      </c>
      <c r="L43" s="8">
        <v>9669318.11</v>
      </c>
      <c r="M43" s="9">
        <v>78.49</v>
      </c>
      <c r="N43" s="8">
        <v>-2063000</v>
      </c>
      <c r="O43" s="8">
        <v>301315.8</v>
      </c>
      <c r="P43" s="9">
        <v>-20.11</v>
      </c>
      <c r="Q43" s="9">
        <v>3.02</v>
      </c>
    </row>
    <row r="44" spans="1:1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16959497.96</v>
      </c>
      <c r="I44" s="8">
        <v>13793390.23</v>
      </c>
      <c r="J44" s="9">
        <v>81.33</v>
      </c>
      <c r="K44" s="8">
        <v>18953497.96</v>
      </c>
      <c r="L44" s="8">
        <v>16239015.92</v>
      </c>
      <c r="M44" s="9">
        <v>85.67</v>
      </c>
      <c r="N44" s="8">
        <v>-1994000</v>
      </c>
      <c r="O44" s="8">
        <v>-2445625.69</v>
      </c>
      <c r="P44" s="9">
        <v>-11.75</v>
      </c>
      <c r="Q44" s="9">
        <v>-17.73</v>
      </c>
    </row>
    <row r="45" spans="1:1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17471527</v>
      </c>
      <c r="I45" s="8">
        <v>16164071.93</v>
      </c>
      <c r="J45" s="9">
        <v>92.51</v>
      </c>
      <c r="K45" s="8">
        <v>19781527</v>
      </c>
      <c r="L45" s="8">
        <v>16714026.65</v>
      </c>
      <c r="M45" s="9">
        <v>84.49</v>
      </c>
      <c r="N45" s="8">
        <v>-2310000</v>
      </c>
      <c r="O45" s="8">
        <v>-549954.72</v>
      </c>
      <c r="P45" s="9">
        <v>-13.22</v>
      </c>
      <c r="Q45" s="9">
        <v>-3.4</v>
      </c>
    </row>
    <row r="46" spans="1:1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14290000</v>
      </c>
      <c r="I46" s="8">
        <v>13899763.42</v>
      </c>
      <c r="J46" s="9">
        <v>97.26</v>
      </c>
      <c r="K46" s="8">
        <v>14296942</v>
      </c>
      <c r="L46" s="8">
        <v>13635901.53</v>
      </c>
      <c r="M46" s="9">
        <v>95.37</v>
      </c>
      <c r="N46" s="8">
        <v>-6942</v>
      </c>
      <c r="O46" s="8">
        <v>263861.89</v>
      </c>
      <c r="P46" s="9">
        <v>-0.04</v>
      </c>
      <c r="Q46" s="9">
        <v>1.89</v>
      </c>
    </row>
    <row r="47" spans="1:1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6181530.51</v>
      </c>
      <c r="I47" s="8">
        <v>5904087.22</v>
      </c>
      <c r="J47" s="9">
        <v>95.51</v>
      </c>
      <c r="K47" s="8">
        <v>6802147.51</v>
      </c>
      <c r="L47" s="8">
        <v>6236610.16</v>
      </c>
      <c r="M47" s="9">
        <v>91.68</v>
      </c>
      <c r="N47" s="8">
        <v>-620617</v>
      </c>
      <c r="O47" s="8">
        <v>-332522.94</v>
      </c>
      <c r="P47" s="9">
        <v>-10.03</v>
      </c>
      <c r="Q47" s="9">
        <v>-5.63</v>
      </c>
    </row>
    <row r="48" spans="1:1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11517426</v>
      </c>
      <c r="I48" s="8">
        <v>11207790.78</v>
      </c>
      <c r="J48" s="9">
        <v>97.31</v>
      </c>
      <c r="K48" s="8">
        <v>11607426</v>
      </c>
      <c r="L48" s="8">
        <v>10784776.59</v>
      </c>
      <c r="M48" s="9">
        <v>92.91</v>
      </c>
      <c r="N48" s="8">
        <v>-90000</v>
      </c>
      <c r="O48" s="8">
        <v>423014.19</v>
      </c>
      <c r="P48" s="9">
        <v>-0.78</v>
      </c>
      <c r="Q48" s="9">
        <v>3.77</v>
      </c>
    </row>
    <row r="49" spans="1:1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15198197</v>
      </c>
      <c r="I49" s="8">
        <v>14522855.4</v>
      </c>
      <c r="J49" s="9">
        <v>95.55</v>
      </c>
      <c r="K49" s="8">
        <v>16524149</v>
      </c>
      <c r="L49" s="8">
        <v>15337333.14</v>
      </c>
      <c r="M49" s="9">
        <v>92.81</v>
      </c>
      <c r="N49" s="8">
        <v>-1325952</v>
      </c>
      <c r="O49" s="8">
        <v>-814477.74</v>
      </c>
      <c r="P49" s="9">
        <v>-8.72</v>
      </c>
      <c r="Q49" s="9">
        <v>-5.6</v>
      </c>
    </row>
    <row r="50" spans="1:1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10330038.61</v>
      </c>
      <c r="I50" s="8">
        <v>10416207.19</v>
      </c>
      <c r="J50" s="9">
        <v>100.83</v>
      </c>
      <c r="K50" s="8">
        <v>13084151.35</v>
      </c>
      <c r="L50" s="8">
        <v>10857282.5</v>
      </c>
      <c r="M50" s="9">
        <v>82.98</v>
      </c>
      <c r="N50" s="8">
        <v>-2754112.74</v>
      </c>
      <c r="O50" s="8">
        <v>-441075.31</v>
      </c>
      <c r="P50" s="9">
        <v>-26.66</v>
      </c>
      <c r="Q50" s="9">
        <v>-4.23</v>
      </c>
    </row>
    <row r="51" spans="1:1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15380857</v>
      </c>
      <c r="I51" s="8">
        <v>14994736.13</v>
      </c>
      <c r="J51" s="9">
        <v>97.48</v>
      </c>
      <c r="K51" s="8">
        <v>16478057</v>
      </c>
      <c r="L51" s="8">
        <v>15067452.75</v>
      </c>
      <c r="M51" s="9">
        <v>91.43</v>
      </c>
      <c r="N51" s="8">
        <v>-1097200</v>
      </c>
      <c r="O51" s="8">
        <v>-72716.62</v>
      </c>
      <c r="P51" s="9">
        <v>-7.13</v>
      </c>
      <c r="Q51" s="9">
        <v>-0.48</v>
      </c>
    </row>
    <row r="52" spans="1:1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19532819</v>
      </c>
      <c r="I52" s="8">
        <v>19412629.92</v>
      </c>
      <c r="J52" s="9">
        <v>99.38</v>
      </c>
      <c r="K52" s="8">
        <v>19151189</v>
      </c>
      <c r="L52" s="8">
        <v>18879341.29</v>
      </c>
      <c r="M52" s="9">
        <v>98.58</v>
      </c>
      <c r="N52" s="8">
        <v>381630</v>
      </c>
      <c r="O52" s="8">
        <v>533288.63</v>
      </c>
      <c r="P52" s="9">
        <v>1.95</v>
      </c>
      <c r="Q52" s="9">
        <v>2.74</v>
      </c>
    </row>
    <row r="53" spans="1:1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17816605</v>
      </c>
      <c r="I53" s="8">
        <v>17278205.58</v>
      </c>
      <c r="J53" s="9">
        <v>96.97</v>
      </c>
      <c r="K53" s="8">
        <v>20114337</v>
      </c>
      <c r="L53" s="8">
        <v>19601068.63</v>
      </c>
      <c r="M53" s="9">
        <v>97.44</v>
      </c>
      <c r="N53" s="8">
        <v>-2297732</v>
      </c>
      <c r="O53" s="8">
        <v>-2322863.05</v>
      </c>
      <c r="P53" s="9">
        <v>-12.89</v>
      </c>
      <c r="Q53" s="9">
        <v>-13.44</v>
      </c>
    </row>
    <row r="54" spans="1:1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15592109</v>
      </c>
      <c r="I54" s="8">
        <v>15347975.38</v>
      </c>
      <c r="J54" s="9">
        <v>98.43</v>
      </c>
      <c r="K54" s="8">
        <v>19730407</v>
      </c>
      <c r="L54" s="8">
        <v>16244119.49</v>
      </c>
      <c r="M54" s="9">
        <v>82.33</v>
      </c>
      <c r="N54" s="8">
        <v>-4138298</v>
      </c>
      <c r="O54" s="8">
        <v>-896144.11</v>
      </c>
      <c r="P54" s="9">
        <v>-26.54</v>
      </c>
      <c r="Q54" s="9">
        <v>-5.83</v>
      </c>
    </row>
    <row r="55" spans="1:1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9810527.5</v>
      </c>
      <c r="I55" s="8">
        <v>9651134.4</v>
      </c>
      <c r="J55" s="9">
        <v>98.37</v>
      </c>
      <c r="K55" s="8">
        <v>11167863.5</v>
      </c>
      <c r="L55" s="8">
        <v>9239939.79</v>
      </c>
      <c r="M55" s="9">
        <v>82.73</v>
      </c>
      <c r="N55" s="8">
        <v>-1357336</v>
      </c>
      <c r="O55" s="8">
        <v>411194.61</v>
      </c>
      <c r="P55" s="9">
        <v>-13.83</v>
      </c>
      <c r="Q55" s="9">
        <v>4.26</v>
      </c>
    </row>
    <row r="56" spans="1:1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7769908.5</v>
      </c>
      <c r="I56" s="8">
        <v>7619096.02</v>
      </c>
      <c r="J56" s="9">
        <v>98.05</v>
      </c>
      <c r="K56" s="8">
        <v>9924908.5</v>
      </c>
      <c r="L56" s="8">
        <v>8273546.57</v>
      </c>
      <c r="M56" s="9">
        <v>83.36</v>
      </c>
      <c r="N56" s="8">
        <v>-2155000</v>
      </c>
      <c r="O56" s="8">
        <v>-654450.55</v>
      </c>
      <c r="P56" s="9">
        <v>-27.73</v>
      </c>
      <c r="Q56" s="9">
        <v>-8.58</v>
      </c>
    </row>
    <row r="57" spans="1:1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16891439.25</v>
      </c>
      <c r="I57" s="8">
        <v>16714273.93</v>
      </c>
      <c r="J57" s="9">
        <v>98.95</v>
      </c>
      <c r="K57" s="8">
        <v>21372487.66</v>
      </c>
      <c r="L57" s="8">
        <v>16439206.72</v>
      </c>
      <c r="M57" s="9">
        <v>76.91</v>
      </c>
      <c r="N57" s="8">
        <v>-4481048.41</v>
      </c>
      <c r="O57" s="8">
        <v>275067.21</v>
      </c>
      <c r="P57" s="9">
        <v>-26.52</v>
      </c>
      <c r="Q57" s="9">
        <v>1.64</v>
      </c>
    </row>
    <row r="58" spans="1:1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9769925.77</v>
      </c>
      <c r="I58" s="8">
        <v>9824785.31</v>
      </c>
      <c r="J58" s="9">
        <v>100.56</v>
      </c>
      <c r="K58" s="8">
        <v>12407925.77</v>
      </c>
      <c r="L58" s="8">
        <v>9651460.6</v>
      </c>
      <c r="M58" s="9">
        <v>77.78</v>
      </c>
      <c r="N58" s="8">
        <v>-2638000</v>
      </c>
      <c r="O58" s="8">
        <v>173324.71</v>
      </c>
      <c r="P58" s="9">
        <v>-27</v>
      </c>
      <c r="Q58" s="9">
        <v>1.76</v>
      </c>
    </row>
    <row r="59" spans="1:1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9129652.18</v>
      </c>
      <c r="I59" s="8">
        <v>8957975.19</v>
      </c>
      <c r="J59" s="9">
        <v>98.11</v>
      </c>
      <c r="K59" s="8">
        <v>10733580.83</v>
      </c>
      <c r="L59" s="8">
        <v>9937559.12</v>
      </c>
      <c r="M59" s="9">
        <v>92.58</v>
      </c>
      <c r="N59" s="8">
        <v>-1603928.65</v>
      </c>
      <c r="O59" s="8">
        <v>-979583.93</v>
      </c>
      <c r="P59" s="9">
        <v>-17.56</v>
      </c>
      <c r="Q59" s="9">
        <v>-10.93</v>
      </c>
    </row>
    <row r="60" spans="1:1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10223674.56</v>
      </c>
      <c r="I60" s="8">
        <v>10346901.07</v>
      </c>
      <c r="J60" s="9">
        <v>101.2</v>
      </c>
      <c r="K60" s="8">
        <v>12382258.85</v>
      </c>
      <c r="L60" s="8">
        <v>10815624.38</v>
      </c>
      <c r="M60" s="9">
        <v>87.34</v>
      </c>
      <c r="N60" s="8">
        <v>-2158584.29</v>
      </c>
      <c r="O60" s="8">
        <v>-468723.31</v>
      </c>
      <c r="P60" s="9">
        <v>-21.11</v>
      </c>
      <c r="Q60" s="9">
        <v>-4.53</v>
      </c>
    </row>
    <row r="61" spans="1:1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14048098.29</v>
      </c>
      <c r="I61" s="8">
        <v>13890895.4</v>
      </c>
      <c r="J61" s="9">
        <v>98.88</v>
      </c>
      <c r="K61" s="8">
        <v>14875378.29</v>
      </c>
      <c r="L61" s="8">
        <v>13107353.04</v>
      </c>
      <c r="M61" s="9">
        <v>88.11</v>
      </c>
      <c r="N61" s="8">
        <v>-827280</v>
      </c>
      <c r="O61" s="8">
        <v>783542.36</v>
      </c>
      <c r="P61" s="9">
        <v>-5.88</v>
      </c>
      <c r="Q61" s="9">
        <v>5.64</v>
      </c>
    </row>
    <row r="62" spans="1:1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24933006</v>
      </c>
      <c r="I62" s="8">
        <v>24790399.44</v>
      </c>
      <c r="J62" s="9">
        <v>99.42</v>
      </c>
      <c r="K62" s="8">
        <v>28442759</v>
      </c>
      <c r="L62" s="8">
        <v>24601110.46</v>
      </c>
      <c r="M62" s="9">
        <v>86.49</v>
      </c>
      <c r="N62" s="8">
        <v>-3509753</v>
      </c>
      <c r="O62" s="8">
        <v>189288.98</v>
      </c>
      <c r="P62" s="9">
        <v>-14.07</v>
      </c>
      <c r="Q62" s="9">
        <v>0.76</v>
      </c>
    </row>
    <row r="63" spans="1:1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19409263.1</v>
      </c>
      <c r="I63" s="8">
        <v>18067444.52</v>
      </c>
      <c r="J63" s="9">
        <v>93.08</v>
      </c>
      <c r="K63" s="8">
        <v>21888121.1</v>
      </c>
      <c r="L63" s="8">
        <v>19208907.1</v>
      </c>
      <c r="M63" s="9">
        <v>87.75</v>
      </c>
      <c r="N63" s="8">
        <v>-2478858</v>
      </c>
      <c r="O63" s="8">
        <v>-1141462.58</v>
      </c>
      <c r="P63" s="9">
        <v>-12.77</v>
      </c>
      <c r="Q63" s="9">
        <v>-6.31</v>
      </c>
    </row>
    <row r="64" spans="1:1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16326561.03</v>
      </c>
      <c r="I64" s="8">
        <v>16365839.58</v>
      </c>
      <c r="J64" s="9">
        <v>100.24</v>
      </c>
      <c r="K64" s="8">
        <v>18296363.42</v>
      </c>
      <c r="L64" s="8">
        <v>16811376.85</v>
      </c>
      <c r="M64" s="9">
        <v>91.88</v>
      </c>
      <c r="N64" s="8">
        <v>-1969802.39</v>
      </c>
      <c r="O64" s="8">
        <v>-445537.27</v>
      </c>
      <c r="P64" s="9">
        <v>-12.06</v>
      </c>
      <c r="Q64" s="9">
        <v>-2.72</v>
      </c>
    </row>
    <row r="65" spans="1:1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10106715</v>
      </c>
      <c r="I65" s="8">
        <v>10070037.27</v>
      </c>
      <c r="J65" s="9">
        <v>99.63</v>
      </c>
      <c r="K65" s="8">
        <v>11157037</v>
      </c>
      <c r="L65" s="8">
        <v>11044836.57</v>
      </c>
      <c r="M65" s="9">
        <v>98.99</v>
      </c>
      <c r="N65" s="8">
        <v>-1050322</v>
      </c>
      <c r="O65" s="8">
        <v>-974799.3</v>
      </c>
      <c r="P65" s="9">
        <v>-10.39</v>
      </c>
      <c r="Q65" s="9">
        <v>-9.68</v>
      </c>
    </row>
    <row r="66" spans="1:1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8739115.8</v>
      </c>
      <c r="I66" s="8">
        <v>8770527.14</v>
      </c>
      <c r="J66" s="9">
        <v>100.35</v>
      </c>
      <c r="K66" s="8">
        <v>9831915.8</v>
      </c>
      <c r="L66" s="8">
        <v>8693194.29</v>
      </c>
      <c r="M66" s="9">
        <v>88.41</v>
      </c>
      <c r="N66" s="8">
        <v>-1092800</v>
      </c>
      <c r="O66" s="8">
        <v>77332.85</v>
      </c>
      <c r="P66" s="9">
        <v>-12.5</v>
      </c>
      <c r="Q66" s="9">
        <v>0.88</v>
      </c>
    </row>
    <row r="67" spans="1:1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17750676</v>
      </c>
      <c r="I67" s="8">
        <v>17693948.72</v>
      </c>
      <c r="J67" s="9">
        <v>99.68</v>
      </c>
      <c r="K67" s="8">
        <v>22795517</v>
      </c>
      <c r="L67" s="8">
        <v>16557203.65</v>
      </c>
      <c r="M67" s="9">
        <v>72.63</v>
      </c>
      <c r="N67" s="8">
        <v>-5044841</v>
      </c>
      <c r="O67" s="8">
        <v>1136745.07</v>
      </c>
      <c r="P67" s="9">
        <v>-28.42</v>
      </c>
      <c r="Q67" s="9">
        <v>6.42</v>
      </c>
    </row>
    <row r="68" spans="1:1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8548311.8</v>
      </c>
      <c r="I68" s="8">
        <v>8321057.93</v>
      </c>
      <c r="J68" s="9">
        <v>97.34</v>
      </c>
      <c r="K68" s="8">
        <v>9068311.8</v>
      </c>
      <c r="L68" s="8">
        <v>8577818</v>
      </c>
      <c r="M68" s="9">
        <v>94.59</v>
      </c>
      <c r="N68" s="8">
        <v>-520000</v>
      </c>
      <c r="O68" s="8">
        <v>-256760.07</v>
      </c>
      <c r="P68" s="9">
        <v>-6.08</v>
      </c>
      <c r="Q68" s="9">
        <v>-3.08</v>
      </c>
    </row>
    <row r="69" spans="1:1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27673347.08</v>
      </c>
      <c r="I69" s="8">
        <v>27230099.09</v>
      </c>
      <c r="J69" s="9">
        <v>98.39</v>
      </c>
      <c r="K69" s="8">
        <v>33956098.08</v>
      </c>
      <c r="L69" s="8">
        <v>27642732.72</v>
      </c>
      <c r="M69" s="9">
        <v>81.4</v>
      </c>
      <c r="N69" s="8">
        <v>-6282751</v>
      </c>
      <c r="O69" s="8">
        <v>-412633.63</v>
      </c>
      <c r="P69" s="9">
        <v>-22.7</v>
      </c>
      <c r="Q69" s="9">
        <v>-1.51</v>
      </c>
    </row>
    <row r="70" spans="1:1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8341879</v>
      </c>
      <c r="I70" s="8">
        <v>7728863.31</v>
      </c>
      <c r="J70" s="9">
        <v>92.65</v>
      </c>
      <c r="K70" s="8">
        <v>11365637</v>
      </c>
      <c r="L70" s="8">
        <v>9199069.66</v>
      </c>
      <c r="M70" s="9">
        <v>80.93</v>
      </c>
      <c r="N70" s="8">
        <v>-3023758</v>
      </c>
      <c r="O70" s="8">
        <v>-1470206.35</v>
      </c>
      <c r="P70" s="9">
        <v>-36.24</v>
      </c>
      <c r="Q70" s="9">
        <v>-19.02</v>
      </c>
    </row>
    <row r="71" spans="1:1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16257368</v>
      </c>
      <c r="I71" s="8">
        <v>16150594.67</v>
      </c>
      <c r="J71" s="9">
        <v>99.34</v>
      </c>
      <c r="K71" s="8">
        <v>17447850</v>
      </c>
      <c r="L71" s="8">
        <v>14885831.36</v>
      </c>
      <c r="M71" s="9">
        <v>85.31</v>
      </c>
      <c r="N71" s="8">
        <v>-1190482</v>
      </c>
      <c r="O71" s="8">
        <v>1264763.31</v>
      </c>
      <c r="P71" s="9">
        <v>-7.32</v>
      </c>
      <c r="Q71" s="9">
        <v>7.83</v>
      </c>
    </row>
    <row r="72" spans="1:1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10147979.96</v>
      </c>
      <c r="I72" s="8">
        <v>9893575.25</v>
      </c>
      <c r="J72" s="9">
        <v>97.49</v>
      </c>
      <c r="K72" s="8">
        <v>10898131.96</v>
      </c>
      <c r="L72" s="8">
        <v>9865644.42</v>
      </c>
      <c r="M72" s="9">
        <v>90.52</v>
      </c>
      <c r="N72" s="8">
        <v>-750152</v>
      </c>
      <c r="O72" s="8">
        <v>27930.83</v>
      </c>
      <c r="P72" s="9">
        <v>-7.39</v>
      </c>
      <c r="Q72" s="9">
        <v>0.28</v>
      </c>
    </row>
    <row r="73" spans="1:1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14738366</v>
      </c>
      <c r="I73" s="8">
        <v>14607560.88</v>
      </c>
      <c r="J73" s="9">
        <v>99.11</v>
      </c>
      <c r="K73" s="8">
        <v>16034970</v>
      </c>
      <c r="L73" s="8">
        <v>15903151.52</v>
      </c>
      <c r="M73" s="9">
        <v>99.17</v>
      </c>
      <c r="N73" s="8">
        <v>-1296604</v>
      </c>
      <c r="O73" s="8">
        <v>-1295590.64</v>
      </c>
      <c r="P73" s="9">
        <v>-8.79</v>
      </c>
      <c r="Q73" s="9">
        <v>-8.86</v>
      </c>
    </row>
    <row r="74" spans="1:1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13426126</v>
      </c>
      <c r="I74" s="8">
        <v>13222643.73</v>
      </c>
      <c r="J74" s="9">
        <v>98.48</v>
      </c>
      <c r="K74" s="8">
        <v>14495230</v>
      </c>
      <c r="L74" s="8">
        <v>13173281.97</v>
      </c>
      <c r="M74" s="9">
        <v>90.88</v>
      </c>
      <c r="N74" s="8">
        <v>-1069104</v>
      </c>
      <c r="O74" s="8">
        <v>49361.76</v>
      </c>
      <c r="P74" s="9">
        <v>-7.96</v>
      </c>
      <c r="Q74" s="9">
        <v>0.37</v>
      </c>
    </row>
    <row r="75" spans="1:1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21543759</v>
      </c>
      <c r="I75" s="8">
        <v>21700977.37</v>
      </c>
      <c r="J75" s="9">
        <v>100.72</v>
      </c>
      <c r="K75" s="8">
        <v>21611419</v>
      </c>
      <c r="L75" s="8">
        <v>20364109.33</v>
      </c>
      <c r="M75" s="9">
        <v>94.22</v>
      </c>
      <c r="N75" s="8">
        <v>-67660</v>
      </c>
      <c r="O75" s="8">
        <v>1336868.04</v>
      </c>
      <c r="P75" s="9">
        <v>-0.31</v>
      </c>
      <c r="Q75" s="9">
        <v>6.16</v>
      </c>
    </row>
    <row r="76" spans="1:1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17552127</v>
      </c>
      <c r="I76" s="8">
        <v>17285196.68</v>
      </c>
      <c r="J76" s="9">
        <v>98.47</v>
      </c>
      <c r="K76" s="8">
        <v>19834821</v>
      </c>
      <c r="L76" s="8">
        <v>17693322.27</v>
      </c>
      <c r="M76" s="9">
        <v>89.2</v>
      </c>
      <c r="N76" s="8">
        <v>-2282694</v>
      </c>
      <c r="O76" s="8">
        <v>-408125.59</v>
      </c>
      <c r="P76" s="9">
        <v>-13</v>
      </c>
      <c r="Q76" s="9">
        <v>-2.36</v>
      </c>
    </row>
    <row r="77" spans="1:1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11114777</v>
      </c>
      <c r="I77" s="8">
        <v>10096696.54</v>
      </c>
      <c r="J77" s="9">
        <v>90.84</v>
      </c>
      <c r="K77" s="8">
        <v>15014777</v>
      </c>
      <c r="L77" s="8">
        <v>12990518.17</v>
      </c>
      <c r="M77" s="9">
        <v>86.51</v>
      </c>
      <c r="N77" s="8">
        <v>-3900000</v>
      </c>
      <c r="O77" s="8">
        <v>-2893821.63</v>
      </c>
      <c r="P77" s="9">
        <v>-35.08</v>
      </c>
      <c r="Q77" s="9">
        <v>-28.66</v>
      </c>
    </row>
    <row r="78" spans="1:1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11631069.44</v>
      </c>
      <c r="I78" s="8">
        <v>11544719.57</v>
      </c>
      <c r="J78" s="9">
        <v>99.25</v>
      </c>
      <c r="K78" s="8">
        <v>11979957.56</v>
      </c>
      <c r="L78" s="8">
        <v>11541744.3</v>
      </c>
      <c r="M78" s="9">
        <v>96.34</v>
      </c>
      <c r="N78" s="8">
        <v>-348888.12</v>
      </c>
      <c r="O78" s="8">
        <v>2975.27</v>
      </c>
      <c r="P78" s="9">
        <v>-2.99</v>
      </c>
      <c r="Q78" s="9">
        <v>0.02</v>
      </c>
    </row>
    <row r="79" spans="1:1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13630359.96</v>
      </c>
      <c r="I79" s="8">
        <v>13023110.73</v>
      </c>
      <c r="J79" s="9">
        <v>95.54</v>
      </c>
      <c r="K79" s="8">
        <v>13385906.96</v>
      </c>
      <c r="L79" s="8">
        <v>12374064.39</v>
      </c>
      <c r="M79" s="9">
        <v>92.44</v>
      </c>
      <c r="N79" s="8">
        <v>244453</v>
      </c>
      <c r="O79" s="8">
        <v>649046.34</v>
      </c>
      <c r="P79" s="9">
        <v>1.79</v>
      </c>
      <c r="Q79" s="9">
        <v>4.98</v>
      </c>
    </row>
    <row r="80" spans="1:1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23422569</v>
      </c>
      <c r="I80" s="8">
        <v>20796789.52</v>
      </c>
      <c r="J80" s="9">
        <v>88.78</v>
      </c>
      <c r="K80" s="8">
        <v>29060930</v>
      </c>
      <c r="L80" s="8">
        <v>22711594.77</v>
      </c>
      <c r="M80" s="9">
        <v>78.15</v>
      </c>
      <c r="N80" s="8">
        <v>-5638361</v>
      </c>
      <c r="O80" s="8">
        <v>-1914805.25</v>
      </c>
      <c r="P80" s="9">
        <v>-24.07</v>
      </c>
      <c r="Q80" s="9">
        <v>-9.2</v>
      </c>
    </row>
    <row r="81" spans="1:1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11094479.58</v>
      </c>
      <c r="I81" s="8">
        <v>10992925.65</v>
      </c>
      <c r="J81" s="9">
        <v>99.08</v>
      </c>
      <c r="K81" s="8">
        <v>11133593.58</v>
      </c>
      <c r="L81" s="8">
        <v>10217782.24</v>
      </c>
      <c r="M81" s="9">
        <v>91.77</v>
      </c>
      <c r="N81" s="8">
        <v>-39114</v>
      </c>
      <c r="O81" s="8">
        <v>775143.41</v>
      </c>
      <c r="P81" s="9">
        <v>-0.35</v>
      </c>
      <c r="Q81" s="9">
        <v>7.05</v>
      </c>
    </row>
    <row r="82" spans="1:1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19829002</v>
      </c>
      <c r="I82" s="8">
        <v>20221180.85</v>
      </c>
      <c r="J82" s="9">
        <v>101.97</v>
      </c>
      <c r="K82" s="8">
        <v>23305705</v>
      </c>
      <c r="L82" s="8">
        <v>20445415.82</v>
      </c>
      <c r="M82" s="9">
        <v>87.72</v>
      </c>
      <c r="N82" s="8">
        <v>-3476703</v>
      </c>
      <c r="O82" s="8">
        <v>-224234.97</v>
      </c>
      <c r="P82" s="9">
        <v>-17.53</v>
      </c>
      <c r="Q82" s="9">
        <v>-1.1</v>
      </c>
    </row>
    <row r="83" spans="1:1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20154965</v>
      </c>
      <c r="I83" s="8">
        <v>20013970.36</v>
      </c>
      <c r="J83" s="9">
        <v>99.3</v>
      </c>
      <c r="K83" s="8">
        <v>22425182</v>
      </c>
      <c r="L83" s="8">
        <v>21956199.5</v>
      </c>
      <c r="M83" s="9">
        <v>97.9</v>
      </c>
      <c r="N83" s="8">
        <v>-2270217</v>
      </c>
      <c r="O83" s="8">
        <v>-1942229.14</v>
      </c>
      <c r="P83" s="9">
        <v>-11.26</v>
      </c>
      <c r="Q83" s="9">
        <v>-9.7</v>
      </c>
    </row>
    <row r="84" spans="1:1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9828024.5</v>
      </c>
      <c r="I84" s="8">
        <v>9686263.14</v>
      </c>
      <c r="J84" s="9">
        <v>98.55</v>
      </c>
      <c r="K84" s="8">
        <v>10693024.5</v>
      </c>
      <c r="L84" s="8">
        <v>9728806.47</v>
      </c>
      <c r="M84" s="9">
        <v>90.98</v>
      </c>
      <c r="N84" s="8">
        <v>-865000</v>
      </c>
      <c r="O84" s="8">
        <v>-42543.33</v>
      </c>
      <c r="P84" s="9">
        <v>-8.8</v>
      </c>
      <c r="Q84" s="9">
        <v>-0.43</v>
      </c>
    </row>
    <row r="85" spans="1:1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15160095</v>
      </c>
      <c r="I85" s="8">
        <v>14796813.49</v>
      </c>
      <c r="J85" s="9">
        <v>97.6</v>
      </c>
      <c r="K85" s="8">
        <v>16295095</v>
      </c>
      <c r="L85" s="8">
        <v>13894017.22</v>
      </c>
      <c r="M85" s="9">
        <v>85.26</v>
      </c>
      <c r="N85" s="8">
        <v>-1135000</v>
      </c>
      <c r="O85" s="8">
        <v>902796.27</v>
      </c>
      <c r="P85" s="9">
        <v>-7.48</v>
      </c>
      <c r="Q85" s="9">
        <v>6.1</v>
      </c>
    </row>
    <row r="86" spans="1:1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8535012.36</v>
      </c>
      <c r="I86" s="8">
        <v>8337981.13</v>
      </c>
      <c r="J86" s="9">
        <v>97.69</v>
      </c>
      <c r="K86" s="8">
        <v>9390464.36</v>
      </c>
      <c r="L86" s="8">
        <v>8768702.76</v>
      </c>
      <c r="M86" s="9">
        <v>93.37</v>
      </c>
      <c r="N86" s="8">
        <v>-855452</v>
      </c>
      <c r="O86" s="8">
        <v>-430721.63</v>
      </c>
      <c r="P86" s="9">
        <v>-10.02</v>
      </c>
      <c r="Q86" s="9">
        <v>-5.16</v>
      </c>
    </row>
    <row r="87" spans="1:1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10408370.84</v>
      </c>
      <c r="I87" s="8">
        <v>10284962.41</v>
      </c>
      <c r="J87" s="9">
        <v>98.81</v>
      </c>
      <c r="K87" s="8">
        <v>10183459.11</v>
      </c>
      <c r="L87" s="8">
        <v>9915791.14</v>
      </c>
      <c r="M87" s="9">
        <v>97.37</v>
      </c>
      <c r="N87" s="8">
        <v>224911.73</v>
      </c>
      <c r="O87" s="8">
        <v>369171.27</v>
      </c>
      <c r="P87" s="9">
        <v>2.16</v>
      </c>
      <c r="Q87" s="9">
        <v>3.58</v>
      </c>
    </row>
    <row r="88" spans="1:1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26280166.28</v>
      </c>
      <c r="I88" s="8">
        <v>25865163.04</v>
      </c>
      <c r="J88" s="9">
        <v>98.42</v>
      </c>
      <c r="K88" s="8">
        <v>29397222.28</v>
      </c>
      <c r="L88" s="8">
        <v>27365124.98</v>
      </c>
      <c r="M88" s="9">
        <v>93.08</v>
      </c>
      <c r="N88" s="8">
        <v>-3117056</v>
      </c>
      <c r="O88" s="8">
        <v>-1499961.94</v>
      </c>
      <c r="P88" s="9">
        <v>-11.86</v>
      </c>
      <c r="Q88" s="9">
        <v>-5.79</v>
      </c>
    </row>
    <row r="89" spans="1:1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16443418</v>
      </c>
      <c r="I89" s="8">
        <v>15921297.8</v>
      </c>
      <c r="J89" s="9">
        <v>96.82</v>
      </c>
      <c r="K89" s="8">
        <v>18259333</v>
      </c>
      <c r="L89" s="8">
        <v>15810729.25</v>
      </c>
      <c r="M89" s="9">
        <v>86.58</v>
      </c>
      <c r="N89" s="8">
        <v>-1815915</v>
      </c>
      <c r="O89" s="8">
        <v>110568.55</v>
      </c>
      <c r="P89" s="9">
        <v>-11.04</v>
      </c>
      <c r="Q89" s="9">
        <v>0.69</v>
      </c>
    </row>
    <row r="90" spans="1:1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17308061</v>
      </c>
      <c r="I90" s="8">
        <v>16900071.21</v>
      </c>
      <c r="J90" s="9">
        <v>97.64</v>
      </c>
      <c r="K90" s="8">
        <v>18112661</v>
      </c>
      <c r="L90" s="8">
        <v>17031078.64</v>
      </c>
      <c r="M90" s="9">
        <v>94.02</v>
      </c>
      <c r="N90" s="8">
        <v>-804600</v>
      </c>
      <c r="O90" s="8">
        <v>-131007.43</v>
      </c>
      <c r="P90" s="9">
        <v>-4.64</v>
      </c>
      <c r="Q90" s="9">
        <v>-0.77</v>
      </c>
    </row>
    <row r="91" spans="1:1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11164643</v>
      </c>
      <c r="I91" s="8">
        <v>10736367.77</v>
      </c>
      <c r="J91" s="9">
        <v>96.16</v>
      </c>
      <c r="K91" s="8">
        <v>13492643</v>
      </c>
      <c r="L91" s="8">
        <v>11715029.6</v>
      </c>
      <c r="M91" s="9">
        <v>86.82</v>
      </c>
      <c r="N91" s="8">
        <v>-2328000</v>
      </c>
      <c r="O91" s="8">
        <v>-978661.83</v>
      </c>
      <c r="P91" s="9">
        <v>-20.85</v>
      </c>
      <c r="Q91" s="9">
        <v>-9.11</v>
      </c>
    </row>
    <row r="92" spans="1:1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10299432</v>
      </c>
      <c r="I92" s="8">
        <v>9392464.42</v>
      </c>
      <c r="J92" s="9">
        <v>91.19</v>
      </c>
      <c r="K92" s="8">
        <v>10890517</v>
      </c>
      <c r="L92" s="8">
        <v>9518322.17</v>
      </c>
      <c r="M92" s="9">
        <v>87.4</v>
      </c>
      <c r="N92" s="8">
        <v>-591085</v>
      </c>
      <c r="O92" s="8">
        <v>-125857.75</v>
      </c>
      <c r="P92" s="9">
        <v>-5.73</v>
      </c>
      <c r="Q92" s="9">
        <v>-1.33</v>
      </c>
    </row>
    <row r="93" spans="1:1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23225473</v>
      </c>
      <c r="I93" s="8">
        <v>23073378.74</v>
      </c>
      <c r="J93" s="9">
        <v>99.34</v>
      </c>
      <c r="K93" s="8">
        <v>26893670</v>
      </c>
      <c r="L93" s="8">
        <v>23814301.18</v>
      </c>
      <c r="M93" s="9">
        <v>88.54</v>
      </c>
      <c r="N93" s="8">
        <v>-3668197</v>
      </c>
      <c r="O93" s="8">
        <v>-740922.44</v>
      </c>
      <c r="P93" s="9">
        <v>-15.79</v>
      </c>
      <c r="Q93" s="9">
        <v>-3.21</v>
      </c>
    </row>
    <row r="94" spans="1:1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19038678</v>
      </c>
      <c r="I94" s="8">
        <v>18339962.11</v>
      </c>
      <c r="J94" s="9">
        <v>96.33</v>
      </c>
      <c r="K94" s="8">
        <v>23564555</v>
      </c>
      <c r="L94" s="8">
        <v>22025672.26</v>
      </c>
      <c r="M94" s="9">
        <v>93.46</v>
      </c>
      <c r="N94" s="8">
        <v>-4525877</v>
      </c>
      <c r="O94" s="8">
        <v>-3685710.15</v>
      </c>
      <c r="P94" s="9">
        <v>-23.77</v>
      </c>
      <c r="Q94" s="9">
        <v>-20.09</v>
      </c>
    </row>
    <row r="95" spans="1:1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13289169.2</v>
      </c>
      <c r="I95" s="8">
        <v>12988840.92</v>
      </c>
      <c r="J95" s="9">
        <v>97.74</v>
      </c>
      <c r="K95" s="8">
        <v>14425816.55</v>
      </c>
      <c r="L95" s="8">
        <v>13737562.43</v>
      </c>
      <c r="M95" s="9">
        <v>95.22</v>
      </c>
      <c r="N95" s="8">
        <v>-1136647.35</v>
      </c>
      <c r="O95" s="8">
        <v>-748721.51</v>
      </c>
      <c r="P95" s="9">
        <v>-8.55</v>
      </c>
      <c r="Q95" s="9">
        <v>-5.76</v>
      </c>
    </row>
    <row r="96" spans="1:1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14716321.71</v>
      </c>
      <c r="I96" s="8">
        <v>15033382.16</v>
      </c>
      <c r="J96" s="9">
        <v>102.15</v>
      </c>
      <c r="K96" s="8">
        <v>18560980.71</v>
      </c>
      <c r="L96" s="8">
        <v>16253800.14</v>
      </c>
      <c r="M96" s="9">
        <v>87.56</v>
      </c>
      <c r="N96" s="8">
        <v>-3844659</v>
      </c>
      <c r="O96" s="8">
        <v>-1220417.98</v>
      </c>
      <c r="P96" s="9">
        <v>-26.12</v>
      </c>
      <c r="Q96" s="9">
        <v>-8.11</v>
      </c>
    </row>
    <row r="97" spans="1:1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11500568</v>
      </c>
      <c r="I97" s="8">
        <v>11497444.49</v>
      </c>
      <c r="J97" s="9">
        <v>99.97</v>
      </c>
      <c r="K97" s="8">
        <v>12126971</v>
      </c>
      <c r="L97" s="8">
        <v>11591633.79</v>
      </c>
      <c r="M97" s="9">
        <v>95.58</v>
      </c>
      <c r="N97" s="8">
        <v>-626403</v>
      </c>
      <c r="O97" s="8">
        <v>-94189.3</v>
      </c>
      <c r="P97" s="9">
        <v>-5.44</v>
      </c>
      <c r="Q97" s="9">
        <v>-0.81</v>
      </c>
    </row>
    <row r="98" spans="1:1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14739404</v>
      </c>
      <c r="I98" s="8">
        <v>14296679.81</v>
      </c>
      <c r="J98" s="9">
        <v>96.99</v>
      </c>
      <c r="K98" s="8">
        <v>17753404</v>
      </c>
      <c r="L98" s="8">
        <v>15912608.81</v>
      </c>
      <c r="M98" s="9">
        <v>89.63</v>
      </c>
      <c r="N98" s="8">
        <v>-3014000</v>
      </c>
      <c r="O98" s="8">
        <v>-1615929</v>
      </c>
      <c r="P98" s="9">
        <v>-20.44</v>
      </c>
      <c r="Q98" s="9">
        <v>-11.3</v>
      </c>
    </row>
    <row r="99" spans="1:1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9151387.61</v>
      </c>
      <c r="I99" s="8">
        <v>9098420.46</v>
      </c>
      <c r="J99" s="9">
        <v>99.42</v>
      </c>
      <c r="K99" s="8">
        <v>10545327.61</v>
      </c>
      <c r="L99" s="8">
        <v>8597930.64</v>
      </c>
      <c r="M99" s="9">
        <v>81.53</v>
      </c>
      <c r="N99" s="8">
        <v>-1393940</v>
      </c>
      <c r="O99" s="8">
        <v>500489.82</v>
      </c>
      <c r="P99" s="9">
        <v>-15.23</v>
      </c>
      <c r="Q99" s="9">
        <v>5.5</v>
      </c>
    </row>
    <row r="100" spans="1:1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10186229.13</v>
      </c>
      <c r="I100" s="8">
        <v>10106773.21</v>
      </c>
      <c r="J100" s="9">
        <v>99.21</v>
      </c>
      <c r="K100" s="8">
        <v>11243316.62</v>
      </c>
      <c r="L100" s="8">
        <v>10079151.21</v>
      </c>
      <c r="M100" s="9">
        <v>89.64</v>
      </c>
      <c r="N100" s="8">
        <v>-1057087.49</v>
      </c>
      <c r="O100" s="8">
        <v>27622</v>
      </c>
      <c r="P100" s="9">
        <v>-10.37</v>
      </c>
      <c r="Q100" s="9">
        <v>0.27</v>
      </c>
    </row>
    <row r="101" spans="1:1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40800233.36</v>
      </c>
      <c r="I101" s="8">
        <v>40577543.71</v>
      </c>
      <c r="J101" s="9">
        <v>99.45</v>
      </c>
      <c r="K101" s="8">
        <v>42534558.95</v>
      </c>
      <c r="L101" s="8">
        <v>40358179.15</v>
      </c>
      <c r="M101" s="9">
        <v>94.88</v>
      </c>
      <c r="N101" s="8">
        <v>-1734325.59</v>
      </c>
      <c r="O101" s="8">
        <v>219364.56</v>
      </c>
      <c r="P101" s="9">
        <v>-4.25</v>
      </c>
      <c r="Q101" s="9">
        <v>0.54</v>
      </c>
    </row>
    <row r="102" spans="1:1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6760335</v>
      </c>
      <c r="I102" s="8">
        <v>6691869.35</v>
      </c>
      <c r="J102" s="9">
        <v>98.98</v>
      </c>
      <c r="K102" s="8">
        <v>9737177</v>
      </c>
      <c r="L102" s="8">
        <v>6597278.44</v>
      </c>
      <c r="M102" s="9">
        <v>67.75</v>
      </c>
      <c r="N102" s="8">
        <v>-2976842</v>
      </c>
      <c r="O102" s="8">
        <v>94590.91</v>
      </c>
      <c r="P102" s="9">
        <v>-44.03</v>
      </c>
      <c r="Q102" s="9">
        <v>1.41</v>
      </c>
    </row>
    <row r="103" spans="1:1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20715300.07</v>
      </c>
      <c r="I103" s="8">
        <v>19427571.21</v>
      </c>
      <c r="J103" s="9">
        <v>93.78</v>
      </c>
      <c r="K103" s="8">
        <v>25540953.78</v>
      </c>
      <c r="L103" s="8">
        <v>21263711.43</v>
      </c>
      <c r="M103" s="9">
        <v>83.25</v>
      </c>
      <c r="N103" s="8">
        <v>-4825653.71</v>
      </c>
      <c r="O103" s="8">
        <v>-1836140.22</v>
      </c>
      <c r="P103" s="9">
        <v>-23.29</v>
      </c>
      <c r="Q103" s="9">
        <v>-9.45</v>
      </c>
    </row>
    <row r="104" spans="1:1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14563664.4</v>
      </c>
      <c r="I104" s="8">
        <v>14130284.99</v>
      </c>
      <c r="J104" s="9">
        <v>97.02</v>
      </c>
      <c r="K104" s="8">
        <v>14271264.4</v>
      </c>
      <c r="L104" s="8">
        <v>13333876.89</v>
      </c>
      <c r="M104" s="9">
        <v>93.43</v>
      </c>
      <c r="N104" s="8">
        <v>292400</v>
      </c>
      <c r="O104" s="8">
        <v>796408.1</v>
      </c>
      <c r="P104" s="9">
        <v>2</v>
      </c>
      <c r="Q104" s="9">
        <v>5.63</v>
      </c>
    </row>
    <row r="105" spans="1:1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15503542</v>
      </c>
      <c r="I105" s="8">
        <v>15152637.74</v>
      </c>
      <c r="J105" s="9">
        <v>97.73</v>
      </c>
      <c r="K105" s="8">
        <v>17664566</v>
      </c>
      <c r="L105" s="8">
        <v>16530403.44</v>
      </c>
      <c r="M105" s="9">
        <v>93.57</v>
      </c>
      <c r="N105" s="8">
        <v>-2161024</v>
      </c>
      <c r="O105" s="8">
        <v>-1377765.7</v>
      </c>
      <c r="P105" s="9">
        <v>-13.93</v>
      </c>
      <c r="Q105" s="9">
        <v>-9.09</v>
      </c>
    </row>
    <row r="106" spans="1:1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27529018</v>
      </c>
      <c r="I106" s="8">
        <v>25526131.6</v>
      </c>
      <c r="J106" s="9">
        <v>92.72</v>
      </c>
      <c r="K106" s="8">
        <v>35058747</v>
      </c>
      <c r="L106" s="8">
        <v>26198568.35</v>
      </c>
      <c r="M106" s="9">
        <v>74.72</v>
      </c>
      <c r="N106" s="8">
        <v>-7529729</v>
      </c>
      <c r="O106" s="8">
        <v>-672436.75</v>
      </c>
      <c r="P106" s="9">
        <v>-27.35</v>
      </c>
      <c r="Q106" s="9">
        <v>-2.63</v>
      </c>
    </row>
    <row r="107" spans="1:1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12538201.99</v>
      </c>
      <c r="I107" s="8">
        <v>9652874.12</v>
      </c>
      <c r="J107" s="9">
        <v>76.98</v>
      </c>
      <c r="K107" s="8">
        <v>13353002.99</v>
      </c>
      <c r="L107" s="8">
        <v>9400447.68</v>
      </c>
      <c r="M107" s="9">
        <v>70.39</v>
      </c>
      <c r="N107" s="8">
        <v>-814801</v>
      </c>
      <c r="O107" s="8">
        <v>252426.44</v>
      </c>
      <c r="P107" s="9">
        <v>-6.49</v>
      </c>
      <c r="Q107" s="9">
        <v>2.61</v>
      </c>
    </row>
    <row r="108" spans="1:1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22217576</v>
      </c>
      <c r="I108" s="8">
        <v>22156925.93</v>
      </c>
      <c r="J108" s="9">
        <v>99.72</v>
      </c>
      <c r="K108" s="8">
        <v>28044318</v>
      </c>
      <c r="L108" s="8">
        <v>25258435.51</v>
      </c>
      <c r="M108" s="9">
        <v>90.06</v>
      </c>
      <c r="N108" s="8">
        <v>-5826742</v>
      </c>
      <c r="O108" s="8">
        <v>-3101509.58</v>
      </c>
      <c r="P108" s="9">
        <v>-26.22</v>
      </c>
      <c r="Q108" s="9">
        <v>-13.99</v>
      </c>
    </row>
    <row r="109" spans="1:1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18622923.85</v>
      </c>
      <c r="I109" s="8">
        <v>18405736.53</v>
      </c>
      <c r="J109" s="9">
        <v>98.83</v>
      </c>
      <c r="K109" s="8">
        <v>20789775.85</v>
      </c>
      <c r="L109" s="8">
        <v>18800775.6</v>
      </c>
      <c r="M109" s="9">
        <v>90.43</v>
      </c>
      <c r="N109" s="8">
        <v>-2166852</v>
      </c>
      <c r="O109" s="8">
        <v>-395039.07</v>
      </c>
      <c r="P109" s="9">
        <v>-11.63</v>
      </c>
      <c r="Q109" s="9">
        <v>-2.14</v>
      </c>
    </row>
    <row r="110" spans="1:17" ht="12.75">
      <c r="A110" s="35">
        <v>6</v>
      </c>
      <c r="B110" s="35">
        <v>5</v>
      </c>
      <c r="C110" s="35">
        <v>6</v>
      </c>
      <c r="D110" s="36">
        <v>2</v>
      </c>
      <c r="E110" s="37"/>
      <c r="F110" s="7" t="s">
        <v>86</v>
      </c>
      <c r="G110" s="55" t="s">
        <v>180</v>
      </c>
      <c r="H110" s="8">
        <v>19217033.8</v>
      </c>
      <c r="I110" s="8">
        <v>18479722.91</v>
      </c>
      <c r="J110" s="9">
        <v>96.16</v>
      </c>
      <c r="K110" s="8">
        <v>21638120.74</v>
      </c>
      <c r="L110" s="8">
        <v>18048981.3</v>
      </c>
      <c r="M110" s="9">
        <v>83.41</v>
      </c>
      <c r="N110" s="8">
        <v>-2421086.94</v>
      </c>
      <c r="O110" s="8">
        <v>430741.61</v>
      </c>
      <c r="P110" s="9">
        <v>-12.59</v>
      </c>
      <c r="Q110" s="9">
        <v>2.33</v>
      </c>
    </row>
    <row r="111" spans="1:17" ht="12.75">
      <c r="A111" s="35">
        <v>6</v>
      </c>
      <c r="B111" s="35">
        <v>9</v>
      </c>
      <c r="C111" s="35">
        <v>10</v>
      </c>
      <c r="D111" s="36">
        <v>2</v>
      </c>
      <c r="E111" s="37"/>
      <c r="F111" s="7" t="s">
        <v>86</v>
      </c>
      <c r="G111" s="55" t="s">
        <v>181</v>
      </c>
      <c r="H111" s="8">
        <v>25838400.82</v>
      </c>
      <c r="I111" s="8">
        <v>25636962.53</v>
      </c>
      <c r="J111" s="9">
        <v>99.22</v>
      </c>
      <c r="K111" s="8">
        <v>26380461.99</v>
      </c>
      <c r="L111" s="8">
        <v>25619825.55</v>
      </c>
      <c r="M111" s="9">
        <v>97.11</v>
      </c>
      <c r="N111" s="8">
        <v>-542061.17</v>
      </c>
      <c r="O111" s="8">
        <v>17136.98</v>
      </c>
      <c r="P111" s="9">
        <v>-2.09</v>
      </c>
      <c r="Q111" s="9">
        <v>0.06</v>
      </c>
    </row>
    <row r="112" spans="1:17" ht="12.75">
      <c r="A112" s="35">
        <v>6</v>
      </c>
      <c r="B112" s="35">
        <v>8</v>
      </c>
      <c r="C112" s="35">
        <v>9</v>
      </c>
      <c r="D112" s="36">
        <v>2</v>
      </c>
      <c r="E112" s="37"/>
      <c r="F112" s="7" t="s">
        <v>86</v>
      </c>
      <c r="G112" s="55" t="s">
        <v>182</v>
      </c>
      <c r="H112" s="8">
        <v>14545164</v>
      </c>
      <c r="I112" s="8">
        <v>14421662.74</v>
      </c>
      <c r="J112" s="9">
        <v>99.15</v>
      </c>
      <c r="K112" s="8">
        <v>14528544</v>
      </c>
      <c r="L112" s="8">
        <v>13791477.08</v>
      </c>
      <c r="M112" s="9">
        <v>94.92</v>
      </c>
      <c r="N112" s="8">
        <v>16620</v>
      </c>
      <c r="O112" s="8">
        <v>630185.66</v>
      </c>
      <c r="P112" s="9">
        <v>0.11</v>
      </c>
      <c r="Q112" s="9">
        <v>4.36</v>
      </c>
    </row>
    <row r="113" spans="1:17" ht="12.75">
      <c r="A113" s="35">
        <v>6</v>
      </c>
      <c r="B113" s="35">
        <v>20</v>
      </c>
      <c r="C113" s="35">
        <v>7</v>
      </c>
      <c r="D113" s="36">
        <v>2</v>
      </c>
      <c r="E113" s="37"/>
      <c r="F113" s="7" t="s">
        <v>86</v>
      </c>
      <c r="G113" s="55" t="s">
        <v>183</v>
      </c>
      <c r="H113" s="8">
        <v>13773177.01</v>
      </c>
      <c r="I113" s="8">
        <v>13425731.38</v>
      </c>
      <c r="J113" s="9">
        <v>97.47</v>
      </c>
      <c r="K113" s="8">
        <v>14308177.01</v>
      </c>
      <c r="L113" s="8">
        <v>13586411.45</v>
      </c>
      <c r="M113" s="9">
        <v>94.95</v>
      </c>
      <c r="N113" s="8">
        <v>-535000</v>
      </c>
      <c r="O113" s="8">
        <v>-160680.07</v>
      </c>
      <c r="P113" s="9">
        <v>-3.88</v>
      </c>
      <c r="Q113" s="9">
        <v>-1.19</v>
      </c>
    </row>
    <row r="114" spans="1:17" ht="12.75">
      <c r="A114" s="35">
        <v>6</v>
      </c>
      <c r="B114" s="35">
        <v>9</v>
      </c>
      <c r="C114" s="35">
        <v>11</v>
      </c>
      <c r="D114" s="36">
        <v>2</v>
      </c>
      <c r="E114" s="37"/>
      <c r="F114" s="7" t="s">
        <v>86</v>
      </c>
      <c r="G114" s="55" t="s">
        <v>184</v>
      </c>
      <c r="H114" s="8">
        <v>37765659.2</v>
      </c>
      <c r="I114" s="8">
        <v>36727508.99</v>
      </c>
      <c r="J114" s="9">
        <v>97.25</v>
      </c>
      <c r="K114" s="8">
        <v>43454831.2</v>
      </c>
      <c r="L114" s="8">
        <v>39561277.17</v>
      </c>
      <c r="M114" s="9">
        <v>91.03</v>
      </c>
      <c r="N114" s="8">
        <v>-5689172</v>
      </c>
      <c r="O114" s="8">
        <v>-2833768.18</v>
      </c>
      <c r="P114" s="9">
        <v>-15.06</v>
      </c>
      <c r="Q114" s="9">
        <v>-7.71</v>
      </c>
    </row>
    <row r="115" spans="1:17" ht="12.75">
      <c r="A115" s="35">
        <v>6</v>
      </c>
      <c r="B115" s="35">
        <v>16</v>
      </c>
      <c r="C115" s="35">
        <v>3</v>
      </c>
      <c r="D115" s="36">
        <v>2</v>
      </c>
      <c r="E115" s="37"/>
      <c r="F115" s="7" t="s">
        <v>86</v>
      </c>
      <c r="G115" s="55" t="s">
        <v>185</v>
      </c>
      <c r="H115" s="8">
        <v>11249414</v>
      </c>
      <c r="I115" s="8">
        <v>11172995.72</v>
      </c>
      <c r="J115" s="9">
        <v>99.32</v>
      </c>
      <c r="K115" s="8">
        <v>12744250</v>
      </c>
      <c r="L115" s="8">
        <v>11134859.97</v>
      </c>
      <c r="M115" s="9">
        <v>87.37</v>
      </c>
      <c r="N115" s="8">
        <v>-1494836</v>
      </c>
      <c r="O115" s="8">
        <v>38135.75</v>
      </c>
      <c r="P115" s="9">
        <v>-13.28</v>
      </c>
      <c r="Q115" s="9">
        <v>0.34</v>
      </c>
    </row>
    <row r="116" spans="1:17" ht="12.75">
      <c r="A116" s="35">
        <v>6</v>
      </c>
      <c r="B116" s="35">
        <v>2</v>
      </c>
      <c r="C116" s="35">
        <v>10</v>
      </c>
      <c r="D116" s="36">
        <v>2</v>
      </c>
      <c r="E116" s="37"/>
      <c r="F116" s="7" t="s">
        <v>86</v>
      </c>
      <c r="G116" s="55" t="s">
        <v>186</v>
      </c>
      <c r="H116" s="8">
        <v>11364631.31</v>
      </c>
      <c r="I116" s="8">
        <v>10872532.68</v>
      </c>
      <c r="J116" s="9">
        <v>95.66</v>
      </c>
      <c r="K116" s="8">
        <v>11324631.31</v>
      </c>
      <c r="L116" s="8">
        <v>9747494.51</v>
      </c>
      <c r="M116" s="9">
        <v>86.07</v>
      </c>
      <c r="N116" s="8">
        <v>40000</v>
      </c>
      <c r="O116" s="8">
        <v>1125038.17</v>
      </c>
      <c r="P116" s="9">
        <v>0.35</v>
      </c>
      <c r="Q116" s="9">
        <v>10.34</v>
      </c>
    </row>
    <row r="117" spans="1:17" ht="12.75">
      <c r="A117" s="35">
        <v>6</v>
      </c>
      <c r="B117" s="35">
        <v>8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10219549.24</v>
      </c>
      <c r="I117" s="8">
        <v>10043747.61</v>
      </c>
      <c r="J117" s="9">
        <v>98.27</v>
      </c>
      <c r="K117" s="8">
        <v>10490159.24</v>
      </c>
      <c r="L117" s="8">
        <v>9219077.19</v>
      </c>
      <c r="M117" s="9">
        <v>87.88</v>
      </c>
      <c r="N117" s="8">
        <v>-270610</v>
      </c>
      <c r="O117" s="8">
        <v>824670.42</v>
      </c>
      <c r="P117" s="9">
        <v>-2.64</v>
      </c>
      <c r="Q117" s="9">
        <v>8.21</v>
      </c>
    </row>
    <row r="118" spans="1:17" ht="12.75">
      <c r="A118" s="35">
        <v>6</v>
      </c>
      <c r="B118" s="35">
        <v>1</v>
      </c>
      <c r="C118" s="35">
        <v>11</v>
      </c>
      <c r="D118" s="36">
        <v>2</v>
      </c>
      <c r="E118" s="37"/>
      <c r="F118" s="7" t="s">
        <v>86</v>
      </c>
      <c r="G118" s="55" t="s">
        <v>188</v>
      </c>
      <c r="H118" s="8">
        <v>20057122</v>
      </c>
      <c r="I118" s="8">
        <v>19610187.63</v>
      </c>
      <c r="J118" s="9">
        <v>97.77</v>
      </c>
      <c r="K118" s="8">
        <v>21360589</v>
      </c>
      <c r="L118" s="8">
        <v>20879495.86</v>
      </c>
      <c r="M118" s="9">
        <v>97.74</v>
      </c>
      <c r="N118" s="8">
        <v>-1303467</v>
      </c>
      <c r="O118" s="8">
        <v>-1269308.23</v>
      </c>
      <c r="P118" s="9">
        <v>-6.49</v>
      </c>
      <c r="Q118" s="9">
        <v>-6.47</v>
      </c>
    </row>
    <row r="119" spans="1:17" ht="12.75">
      <c r="A119" s="35">
        <v>6</v>
      </c>
      <c r="B119" s="35">
        <v>13</v>
      </c>
      <c r="C119" s="35">
        <v>5</v>
      </c>
      <c r="D119" s="36">
        <v>2</v>
      </c>
      <c r="E119" s="37"/>
      <c r="F119" s="7" t="s">
        <v>86</v>
      </c>
      <c r="G119" s="55" t="s">
        <v>189</v>
      </c>
      <c r="H119" s="8">
        <v>13942335</v>
      </c>
      <c r="I119" s="8">
        <v>13883179.05</v>
      </c>
      <c r="J119" s="9">
        <v>99.57</v>
      </c>
      <c r="K119" s="8">
        <v>14590335</v>
      </c>
      <c r="L119" s="8">
        <v>14399138.63</v>
      </c>
      <c r="M119" s="9">
        <v>98.68</v>
      </c>
      <c r="N119" s="8">
        <v>-648000</v>
      </c>
      <c r="O119" s="8">
        <v>-515959.58</v>
      </c>
      <c r="P119" s="9">
        <v>-4.64</v>
      </c>
      <c r="Q119" s="9">
        <v>-3.71</v>
      </c>
    </row>
    <row r="120" spans="1:17" ht="12.75">
      <c r="A120" s="35">
        <v>6</v>
      </c>
      <c r="B120" s="35">
        <v>2</v>
      </c>
      <c r="C120" s="35">
        <v>11</v>
      </c>
      <c r="D120" s="36">
        <v>2</v>
      </c>
      <c r="E120" s="37"/>
      <c r="F120" s="7" t="s">
        <v>86</v>
      </c>
      <c r="G120" s="55" t="s">
        <v>190</v>
      </c>
      <c r="H120" s="8">
        <v>13948198.37</v>
      </c>
      <c r="I120" s="8">
        <v>13899956.77</v>
      </c>
      <c r="J120" s="9">
        <v>99.65</v>
      </c>
      <c r="K120" s="8">
        <v>13900554.5</v>
      </c>
      <c r="L120" s="8">
        <v>13334614.94</v>
      </c>
      <c r="M120" s="9">
        <v>95.92</v>
      </c>
      <c r="N120" s="8">
        <v>47643.87</v>
      </c>
      <c r="O120" s="8">
        <v>565341.83</v>
      </c>
      <c r="P120" s="9">
        <v>0.34</v>
      </c>
      <c r="Q120" s="9">
        <v>4.06</v>
      </c>
    </row>
    <row r="121" spans="1:17" ht="12.75">
      <c r="A121" s="35">
        <v>6</v>
      </c>
      <c r="B121" s="35">
        <v>5</v>
      </c>
      <c r="C121" s="35">
        <v>7</v>
      </c>
      <c r="D121" s="36">
        <v>2</v>
      </c>
      <c r="E121" s="37"/>
      <c r="F121" s="7" t="s">
        <v>86</v>
      </c>
      <c r="G121" s="55" t="s">
        <v>191</v>
      </c>
      <c r="H121" s="8">
        <v>13169633</v>
      </c>
      <c r="I121" s="8">
        <v>12689233.96</v>
      </c>
      <c r="J121" s="9">
        <v>96.35</v>
      </c>
      <c r="K121" s="8">
        <v>15577966</v>
      </c>
      <c r="L121" s="8">
        <v>14158405.23</v>
      </c>
      <c r="M121" s="9">
        <v>90.88</v>
      </c>
      <c r="N121" s="8">
        <v>-2408333</v>
      </c>
      <c r="O121" s="8">
        <v>-1469171.27</v>
      </c>
      <c r="P121" s="9">
        <v>-18.28</v>
      </c>
      <c r="Q121" s="9">
        <v>-11.57</v>
      </c>
    </row>
    <row r="122" spans="1:17" ht="12.75">
      <c r="A122" s="35">
        <v>6</v>
      </c>
      <c r="B122" s="35">
        <v>10</v>
      </c>
      <c r="C122" s="35">
        <v>5</v>
      </c>
      <c r="D122" s="36">
        <v>2</v>
      </c>
      <c r="E122" s="37"/>
      <c r="F122" s="7" t="s">
        <v>86</v>
      </c>
      <c r="G122" s="55" t="s">
        <v>192</v>
      </c>
      <c r="H122" s="8">
        <v>21193014</v>
      </c>
      <c r="I122" s="8">
        <v>23536360.83</v>
      </c>
      <c r="J122" s="9">
        <v>111.05</v>
      </c>
      <c r="K122" s="8">
        <v>30200821</v>
      </c>
      <c r="L122" s="8">
        <v>22953999.03</v>
      </c>
      <c r="M122" s="9">
        <v>76</v>
      </c>
      <c r="N122" s="8">
        <v>-9007807</v>
      </c>
      <c r="O122" s="8">
        <v>582361.8</v>
      </c>
      <c r="P122" s="9">
        <v>-42.5</v>
      </c>
      <c r="Q122" s="9">
        <v>2.47</v>
      </c>
    </row>
    <row r="123" spans="1:17" ht="12.75">
      <c r="A123" s="35">
        <v>6</v>
      </c>
      <c r="B123" s="35">
        <v>14</v>
      </c>
      <c r="C123" s="35">
        <v>9</v>
      </c>
      <c r="D123" s="36">
        <v>2</v>
      </c>
      <c r="E123" s="37"/>
      <c r="F123" s="7" t="s">
        <v>86</v>
      </c>
      <c r="G123" s="55" t="s">
        <v>95</v>
      </c>
      <c r="H123" s="8">
        <v>23609938</v>
      </c>
      <c r="I123" s="8">
        <v>23548703.2</v>
      </c>
      <c r="J123" s="9">
        <v>99.74</v>
      </c>
      <c r="K123" s="8">
        <v>26981164</v>
      </c>
      <c r="L123" s="8">
        <v>20816463.04</v>
      </c>
      <c r="M123" s="9">
        <v>77.15</v>
      </c>
      <c r="N123" s="8">
        <v>-3371226</v>
      </c>
      <c r="O123" s="8">
        <v>2732240.16</v>
      </c>
      <c r="P123" s="9">
        <v>-14.27</v>
      </c>
      <c r="Q123" s="9">
        <v>11.6</v>
      </c>
    </row>
    <row r="124" spans="1:17" ht="12.75">
      <c r="A124" s="35">
        <v>6</v>
      </c>
      <c r="B124" s="35">
        <v>18</v>
      </c>
      <c r="C124" s="35">
        <v>7</v>
      </c>
      <c r="D124" s="36">
        <v>2</v>
      </c>
      <c r="E124" s="37"/>
      <c r="F124" s="7" t="s">
        <v>86</v>
      </c>
      <c r="G124" s="55" t="s">
        <v>193</v>
      </c>
      <c r="H124" s="8">
        <v>12702427.8</v>
      </c>
      <c r="I124" s="8">
        <v>12418747.65</v>
      </c>
      <c r="J124" s="9">
        <v>97.76</v>
      </c>
      <c r="K124" s="8">
        <v>13172204.8</v>
      </c>
      <c r="L124" s="8">
        <v>12654403.11</v>
      </c>
      <c r="M124" s="9">
        <v>96.06</v>
      </c>
      <c r="N124" s="8">
        <v>-469777</v>
      </c>
      <c r="O124" s="8">
        <v>-235655.46</v>
      </c>
      <c r="P124" s="9">
        <v>-3.69</v>
      </c>
      <c r="Q124" s="9">
        <v>-1.89</v>
      </c>
    </row>
    <row r="125" spans="1:17" ht="12.75">
      <c r="A125" s="35">
        <v>6</v>
      </c>
      <c r="B125" s="35">
        <v>20</v>
      </c>
      <c r="C125" s="35">
        <v>8</v>
      </c>
      <c r="D125" s="36">
        <v>2</v>
      </c>
      <c r="E125" s="37"/>
      <c r="F125" s="7" t="s">
        <v>86</v>
      </c>
      <c r="G125" s="55" t="s">
        <v>194</v>
      </c>
      <c r="H125" s="8">
        <v>13179170.5</v>
      </c>
      <c r="I125" s="8">
        <v>13063874.08</v>
      </c>
      <c r="J125" s="9">
        <v>99.12</v>
      </c>
      <c r="K125" s="8">
        <v>18576011.5</v>
      </c>
      <c r="L125" s="8">
        <v>15041598.55</v>
      </c>
      <c r="M125" s="9">
        <v>80.97</v>
      </c>
      <c r="N125" s="8">
        <v>-5396841</v>
      </c>
      <c r="O125" s="8">
        <v>-1977724.47</v>
      </c>
      <c r="P125" s="9">
        <v>-40.94</v>
      </c>
      <c r="Q125" s="9">
        <v>-15.13</v>
      </c>
    </row>
    <row r="126" spans="1:17" ht="12.75">
      <c r="A126" s="35">
        <v>6</v>
      </c>
      <c r="B126" s="35">
        <v>15</v>
      </c>
      <c r="C126" s="35">
        <v>6</v>
      </c>
      <c r="D126" s="36">
        <v>2</v>
      </c>
      <c r="E126" s="37"/>
      <c r="F126" s="7" t="s">
        <v>86</v>
      </c>
      <c r="G126" s="55" t="s">
        <v>96</v>
      </c>
      <c r="H126" s="8">
        <v>19557536</v>
      </c>
      <c r="I126" s="8">
        <v>19630846.51</v>
      </c>
      <c r="J126" s="9">
        <v>100.37</v>
      </c>
      <c r="K126" s="8">
        <v>22098393</v>
      </c>
      <c r="L126" s="8">
        <v>20050748.61</v>
      </c>
      <c r="M126" s="9">
        <v>90.73</v>
      </c>
      <c r="N126" s="8">
        <v>-2540857</v>
      </c>
      <c r="O126" s="8">
        <v>-419902.1</v>
      </c>
      <c r="P126" s="9">
        <v>-12.99</v>
      </c>
      <c r="Q126" s="9">
        <v>-2.13</v>
      </c>
    </row>
    <row r="127" spans="1:17" ht="12.75">
      <c r="A127" s="35">
        <v>6</v>
      </c>
      <c r="B127" s="35">
        <v>3</v>
      </c>
      <c r="C127" s="35">
        <v>8</v>
      </c>
      <c r="D127" s="36">
        <v>2</v>
      </c>
      <c r="E127" s="37"/>
      <c r="F127" s="7" t="s">
        <v>86</v>
      </c>
      <c r="G127" s="55" t="s">
        <v>97</v>
      </c>
      <c r="H127" s="8">
        <v>13131267</v>
      </c>
      <c r="I127" s="8">
        <v>11141970.22</v>
      </c>
      <c r="J127" s="9">
        <v>84.85</v>
      </c>
      <c r="K127" s="8">
        <v>14675139</v>
      </c>
      <c r="L127" s="8">
        <v>11070543.25</v>
      </c>
      <c r="M127" s="9">
        <v>75.43</v>
      </c>
      <c r="N127" s="8">
        <v>-1543872</v>
      </c>
      <c r="O127" s="8">
        <v>71426.97</v>
      </c>
      <c r="P127" s="9">
        <v>-11.75</v>
      </c>
      <c r="Q127" s="9">
        <v>0.64</v>
      </c>
    </row>
    <row r="128" spans="1:17" ht="12.75">
      <c r="A128" s="35">
        <v>6</v>
      </c>
      <c r="B128" s="35">
        <v>3</v>
      </c>
      <c r="C128" s="35">
        <v>15</v>
      </c>
      <c r="D128" s="36">
        <v>2</v>
      </c>
      <c r="E128" s="37"/>
      <c r="F128" s="7" t="s">
        <v>86</v>
      </c>
      <c r="G128" s="55" t="s">
        <v>195</v>
      </c>
      <c r="H128" s="8">
        <v>16369468</v>
      </c>
      <c r="I128" s="8">
        <v>15876168.48</v>
      </c>
      <c r="J128" s="9">
        <v>96.98</v>
      </c>
      <c r="K128" s="8">
        <v>16035160</v>
      </c>
      <c r="L128" s="8">
        <v>15138049.99</v>
      </c>
      <c r="M128" s="9">
        <v>94.4</v>
      </c>
      <c r="N128" s="8">
        <v>334308</v>
      </c>
      <c r="O128" s="8">
        <v>738118.49</v>
      </c>
      <c r="P128" s="9">
        <v>2.04</v>
      </c>
      <c r="Q128" s="9">
        <v>4.64</v>
      </c>
    </row>
    <row r="129" spans="1:17" ht="12.75">
      <c r="A129" s="35">
        <v>6</v>
      </c>
      <c r="B129" s="35">
        <v>1</v>
      </c>
      <c r="C129" s="35">
        <v>12</v>
      </c>
      <c r="D129" s="36">
        <v>2</v>
      </c>
      <c r="E129" s="37"/>
      <c r="F129" s="7" t="s">
        <v>86</v>
      </c>
      <c r="G129" s="55" t="s">
        <v>196</v>
      </c>
      <c r="H129" s="8">
        <v>7918639.05</v>
      </c>
      <c r="I129" s="8">
        <v>7684152.48</v>
      </c>
      <c r="J129" s="9">
        <v>97.03</v>
      </c>
      <c r="K129" s="8">
        <v>8766266.05</v>
      </c>
      <c r="L129" s="8">
        <v>7947191.39</v>
      </c>
      <c r="M129" s="9">
        <v>90.65</v>
      </c>
      <c r="N129" s="8">
        <v>-847627</v>
      </c>
      <c r="O129" s="8">
        <v>-263038.91</v>
      </c>
      <c r="P129" s="9">
        <v>-10.7</v>
      </c>
      <c r="Q129" s="9">
        <v>-3.42</v>
      </c>
    </row>
    <row r="130" spans="1:17" ht="12.75">
      <c r="A130" s="35">
        <v>6</v>
      </c>
      <c r="B130" s="35">
        <v>1</v>
      </c>
      <c r="C130" s="35">
        <v>13</v>
      </c>
      <c r="D130" s="36">
        <v>2</v>
      </c>
      <c r="E130" s="37"/>
      <c r="F130" s="7" t="s">
        <v>86</v>
      </c>
      <c r="G130" s="55" t="s">
        <v>197</v>
      </c>
      <c r="H130" s="8">
        <v>6588066</v>
      </c>
      <c r="I130" s="8">
        <v>6478051.17</v>
      </c>
      <c r="J130" s="9">
        <v>98.33</v>
      </c>
      <c r="K130" s="8">
        <v>8263766</v>
      </c>
      <c r="L130" s="8">
        <v>7227554.87</v>
      </c>
      <c r="M130" s="9">
        <v>87.46</v>
      </c>
      <c r="N130" s="8">
        <v>-1675700</v>
      </c>
      <c r="O130" s="8">
        <v>-749503.7</v>
      </c>
      <c r="P130" s="9">
        <v>-25.43</v>
      </c>
      <c r="Q130" s="9">
        <v>-11.56</v>
      </c>
    </row>
    <row r="131" spans="1:17" ht="12.75">
      <c r="A131" s="35">
        <v>6</v>
      </c>
      <c r="B131" s="35">
        <v>3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12016123.2</v>
      </c>
      <c r="I131" s="8">
        <v>11739118</v>
      </c>
      <c r="J131" s="9">
        <v>97.69</v>
      </c>
      <c r="K131" s="8">
        <v>12848558.2</v>
      </c>
      <c r="L131" s="8">
        <v>12041344.45</v>
      </c>
      <c r="M131" s="9">
        <v>93.71</v>
      </c>
      <c r="N131" s="8">
        <v>-832435</v>
      </c>
      <c r="O131" s="8">
        <v>-302226.45</v>
      </c>
      <c r="P131" s="9">
        <v>-6.92</v>
      </c>
      <c r="Q131" s="9">
        <v>-2.57</v>
      </c>
    </row>
    <row r="132" spans="1:17" ht="12.75">
      <c r="A132" s="35">
        <v>6</v>
      </c>
      <c r="B132" s="35">
        <v>6</v>
      </c>
      <c r="C132" s="35">
        <v>9</v>
      </c>
      <c r="D132" s="36">
        <v>2</v>
      </c>
      <c r="E132" s="37"/>
      <c r="F132" s="7" t="s">
        <v>86</v>
      </c>
      <c r="G132" s="55" t="s">
        <v>199</v>
      </c>
      <c r="H132" s="8">
        <v>8258932.5</v>
      </c>
      <c r="I132" s="8">
        <v>8209072.91</v>
      </c>
      <c r="J132" s="9">
        <v>99.39</v>
      </c>
      <c r="K132" s="8">
        <v>8999593.5</v>
      </c>
      <c r="L132" s="8">
        <v>8598043.65</v>
      </c>
      <c r="M132" s="9">
        <v>95.53</v>
      </c>
      <c r="N132" s="8">
        <v>-740661</v>
      </c>
      <c r="O132" s="8">
        <v>-388970.74</v>
      </c>
      <c r="P132" s="9">
        <v>-8.96</v>
      </c>
      <c r="Q132" s="9">
        <v>-4.73</v>
      </c>
    </row>
    <row r="133" spans="1:17" ht="12.75">
      <c r="A133" s="35">
        <v>6</v>
      </c>
      <c r="B133" s="35">
        <v>17</v>
      </c>
      <c r="C133" s="35">
        <v>4</v>
      </c>
      <c r="D133" s="36">
        <v>2</v>
      </c>
      <c r="E133" s="37"/>
      <c r="F133" s="7" t="s">
        <v>86</v>
      </c>
      <c r="G133" s="55" t="s">
        <v>200</v>
      </c>
      <c r="H133" s="8">
        <v>8707823</v>
      </c>
      <c r="I133" s="8">
        <v>8287901.64</v>
      </c>
      <c r="J133" s="9">
        <v>95.17</v>
      </c>
      <c r="K133" s="8">
        <v>8659263</v>
      </c>
      <c r="L133" s="8">
        <v>8135302.85</v>
      </c>
      <c r="M133" s="9">
        <v>93.94</v>
      </c>
      <c r="N133" s="8">
        <v>48560</v>
      </c>
      <c r="O133" s="8">
        <v>152598.79</v>
      </c>
      <c r="P133" s="9">
        <v>0.55</v>
      </c>
      <c r="Q133" s="9">
        <v>1.84</v>
      </c>
    </row>
    <row r="134" spans="1:17" ht="12.75">
      <c r="A134" s="35">
        <v>6</v>
      </c>
      <c r="B134" s="35">
        <v>3</v>
      </c>
      <c r="C134" s="35">
        <v>10</v>
      </c>
      <c r="D134" s="36">
        <v>2</v>
      </c>
      <c r="E134" s="37"/>
      <c r="F134" s="7" t="s">
        <v>86</v>
      </c>
      <c r="G134" s="55" t="s">
        <v>201</v>
      </c>
      <c r="H134" s="8">
        <v>18195633</v>
      </c>
      <c r="I134" s="8">
        <v>17977627.08</v>
      </c>
      <c r="J134" s="9">
        <v>98.8</v>
      </c>
      <c r="K134" s="8">
        <v>22493225.38</v>
      </c>
      <c r="L134" s="8">
        <v>20263131.73</v>
      </c>
      <c r="M134" s="9">
        <v>90.08</v>
      </c>
      <c r="N134" s="8">
        <v>-4297592.38</v>
      </c>
      <c r="O134" s="8">
        <v>-2285504.65</v>
      </c>
      <c r="P134" s="9">
        <v>-23.61</v>
      </c>
      <c r="Q134" s="9">
        <v>-12.71</v>
      </c>
    </row>
    <row r="135" spans="1:17" ht="12.75">
      <c r="A135" s="35">
        <v>6</v>
      </c>
      <c r="B135" s="35">
        <v>8</v>
      </c>
      <c r="C135" s="35">
        <v>12</v>
      </c>
      <c r="D135" s="36">
        <v>2</v>
      </c>
      <c r="E135" s="37"/>
      <c r="F135" s="7" t="s">
        <v>86</v>
      </c>
      <c r="G135" s="55" t="s">
        <v>202</v>
      </c>
      <c r="H135" s="8">
        <v>10979420</v>
      </c>
      <c r="I135" s="8">
        <v>10989332.63</v>
      </c>
      <c r="J135" s="9">
        <v>100.09</v>
      </c>
      <c r="K135" s="8">
        <v>13382288</v>
      </c>
      <c r="L135" s="8">
        <v>10658936.41</v>
      </c>
      <c r="M135" s="9">
        <v>79.64</v>
      </c>
      <c r="N135" s="8">
        <v>-2402868</v>
      </c>
      <c r="O135" s="8">
        <v>330396.22</v>
      </c>
      <c r="P135" s="9">
        <v>-21.88</v>
      </c>
      <c r="Q135" s="9">
        <v>3</v>
      </c>
    </row>
    <row r="136" spans="1:17" ht="12.75">
      <c r="A136" s="35">
        <v>6</v>
      </c>
      <c r="B136" s="35">
        <v>11</v>
      </c>
      <c r="C136" s="35">
        <v>6</v>
      </c>
      <c r="D136" s="36">
        <v>2</v>
      </c>
      <c r="E136" s="37"/>
      <c r="F136" s="7" t="s">
        <v>86</v>
      </c>
      <c r="G136" s="55" t="s">
        <v>203</v>
      </c>
      <c r="H136" s="8">
        <v>11450603</v>
      </c>
      <c r="I136" s="8">
        <v>11351000.82</v>
      </c>
      <c r="J136" s="9">
        <v>99.13</v>
      </c>
      <c r="K136" s="8">
        <v>12307998</v>
      </c>
      <c r="L136" s="8">
        <v>11879277.78</v>
      </c>
      <c r="M136" s="9">
        <v>96.51</v>
      </c>
      <c r="N136" s="8">
        <v>-857395</v>
      </c>
      <c r="O136" s="8">
        <v>-528276.96</v>
      </c>
      <c r="P136" s="9">
        <v>-7.48</v>
      </c>
      <c r="Q136" s="9">
        <v>-4.65</v>
      </c>
    </row>
    <row r="137" spans="1:17" ht="12.75">
      <c r="A137" s="35">
        <v>6</v>
      </c>
      <c r="B137" s="35">
        <v>3</v>
      </c>
      <c r="C137" s="35">
        <v>11</v>
      </c>
      <c r="D137" s="36">
        <v>2</v>
      </c>
      <c r="E137" s="37"/>
      <c r="F137" s="7" t="s">
        <v>86</v>
      </c>
      <c r="G137" s="55" t="s">
        <v>204</v>
      </c>
      <c r="H137" s="8">
        <v>16785648</v>
      </c>
      <c r="I137" s="8">
        <v>16585671.82</v>
      </c>
      <c r="J137" s="9">
        <v>98.8</v>
      </c>
      <c r="K137" s="8">
        <v>18641055</v>
      </c>
      <c r="L137" s="8">
        <v>17629538.12</v>
      </c>
      <c r="M137" s="9">
        <v>94.57</v>
      </c>
      <c r="N137" s="8">
        <v>-1855407</v>
      </c>
      <c r="O137" s="8">
        <v>-1043866.3</v>
      </c>
      <c r="P137" s="9">
        <v>-11.05</v>
      </c>
      <c r="Q137" s="9">
        <v>-6.29</v>
      </c>
    </row>
    <row r="138" spans="1:17" ht="12.75">
      <c r="A138" s="35">
        <v>6</v>
      </c>
      <c r="B138" s="35">
        <v>13</v>
      </c>
      <c r="C138" s="35">
        <v>6</v>
      </c>
      <c r="D138" s="36">
        <v>2</v>
      </c>
      <c r="E138" s="37"/>
      <c r="F138" s="7" t="s">
        <v>86</v>
      </c>
      <c r="G138" s="55" t="s">
        <v>205</v>
      </c>
      <c r="H138" s="8">
        <v>12000231.9</v>
      </c>
      <c r="I138" s="8">
        <v>12109401.88</v>
      </c>
      <c r="J138" s="9">
        <v>100.9</v>
      </c>
      <c r="K138" s="8">
        <v>14766667.9</v>
      </c>
      <c r="L138" s="8">
        <v>11299688.4</v>
      </c>
      <c r="M138" s="9">
        <v>76.52</v>
      </c>
      <c r="N138" s="8">
        <v>-2766436</v>
      </c>
      <c r="O138" s="8">
        <v>809713.48</v>
      </c>
      <c r="P138" s="9">
        <v>-23.05</v>
      </c>
      <c r="Q138" s="9">
        <v>6.68</v>
      </c>
    </row>
    <row r="139" spans="1:17" ht="12.75">
      <c r="A139" s="35">
        <v>6</v>
      </c>
      <c r="B139" s="35">
        <v>6</v>
      </c>
      <c r="C139" s="35">
        <v>10</v>
      </c>
      <c r="D139" s="36">
        <v>2</v>
      </c>
      <c r="E139" s="37"/>
      <c r="F139" s="7" t="s">
        <v>86</v>
      </c>
      <c r="G139" s="55" t="s">
        <v>206</v>
      </c>
      <c r="H139" s="8">
        <v>10633700.25</v>
      </c>
      <c r="I139" s="8">
        <v>10432107.15</v>
      </c>
      <c r="J139" s="9">
        <v>98.1</v>
      </c>
      <c r="K139" s="8">
        <v>11571577.25</v>
      </c>
      <c r="L139" s="8">
        <v>10137059.05</v>
      </c>
      <c r="M139" s="9">
        <v>87.6</v>
      </c>
      <c r="N139" s="8">
        <v>-937877</v>
      </c>
      <c r="O139" s="8">
        <v>295048.1</v>
      </c>
      <c r="P139" s="9">
        <v>-8.81</v>
      </c>
      <c r="Q139" s="9">
        <v>2.82</v>
      </c>
    </row>
    <row r="140" spans="1:17" ht="12.75">
      <c r="A140" s="35">
        <v>6</v>
      </c>
      <c r="B140" s="35">
        <v>20</v>
      </c>
      <c r="C140" s="35">
        <v>9</v>
      </c>
      <c r="D140" s="36">
        <v>2</v>
      </c>
      <c r="E140" s="37"/>
      <c r="F140" s="7" t="s">
        <v>86</v>
      </c>
      <c r="G140" s="55" t="s">
        <v>207</v>
      </c>
      <c r="H140" s="8">
        <v>15222101.16</v>
      </c>
      <c r="I140" s="8">
        <v>15061276.09</v>
      </c>
      <c r="J140" s="9">
        <v>98.94</v>
      </c>
      <c r="K140" s="8">
        <v>15498835.76</v>
      </c>
      <c r="L140" s="8">
        <v>15345866.04</v>
      </c>
      <c r="M140" s="9">
        <v>99.01</v>
      </c>
      <c r="N140" s="8">
        <v>-276734.6</v>
      </c>
      <c r="O140" s="8">
        <v>-284589.95</v>
      </c>
      <c r="P140" s="9">
        <v>-1.81</v>
      </c>
      <c r="Q140" s="9">
        <v>-1.88</v>
      </c>
    </row>
    <row r="141" spans="1:17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7" t="s">
        <v>86</v>
      </c>
      <c r="G141" s="55" t="s">
        <v>208</v>
      </c>
      <c r="H141" s="8">
        <v>13949405.6</v>
      </c>
      <c r="I141" s="8">
        <v>13760693.15</v>
      </c>
      <c r="J141" s="9">
        <v>98.64</v>
      </c>
      <c r="K141" s="8">
        <v>16075033.6</v>
      </c>
      <c r="L141" s="8">
        <v>15768061.3</v>
      </c>
      <c r="M141" s="9">
        <v>98.09</v>
      </c>
      <c r="N141" s="8">
        <v>-2125628</v>
      </c>
      <c r="O141" s="8">
        <v>-2007368.15</v>
      </c>
      <c r="P141" s="9">
        <v>-15.23</v>
      </c>
      <c r="Q141" s="9">
        <v>-14.58</v>
      </c>
    </row>
    <row r="142" spans="1:17" ht="12.75">
      <c r="A142" s="35">
        <v>6</v>
      </c>
      <c r="B142" s="35">
        <v>1</v>
      </c>
      <c r="C142" s="35">
        <v>14</v>
      </c>
      <c r="D142" s="36">
        <v>2</v>
      </c>
      <c r="E142" s="37"/>
      <c r="F142" s="7" t="s">
        <v>86</v>
      </c>
      <c r="G142" s="55" t="s">
        <v>209</v>
      </c>
      <c r="H142" s="8">
        <v>9108570.21</v>
      </c>
      <c r="I142" s="8">
        <v>6524075.14</v>
      </c>
      <c r="J142" s="9">
        <v>71.62</v>
      </c>
      <c r="K142" s="8">
        <v>9412570.21</v>
      </c>
      <c r="L142" s="8">
        <v>6293382.93</v>
      </c>
      <c r="M142" s="9">
        <v>66.86</v>
      </c>
      <c r="N142" s="8">
        <v>-304000</v>
      </c>
      <c r="O142" s="8">
        <v>230692.21</v>
      </c>
      <c r="P142" s="9">
        <v>-3.33</v>
      </c>
      <c r="Q142" s="9">
        <v>3.53</v>
      </c>
    </row>
    <row r="143" spans="1:17" ht="12.75">
      <c r="A143" s="35">
        <v>6</v>
      </c>
      <c r="B143" s="35">
        <v>13</v>
      </c>
      <c r="C143" s="35">
        <v>7</v>
      </c>
      <c r="D143" s="36">
        <v>2</v>
      </c>
      <c r="E143" s="37"/>
      <c r="F143" s="7" t="s">
        <v>86</v>
      </c>
      <c r="G143" s="55" t="s">
        <v>210</v>
      </c>
      <c r="H143" s="8">
        <v>7562942.16</v>
      </c>
      <c r="I143" s="8">
        <v>7423871.1</v>
      </c>
      <c r="J143" s="9">
        <v>98.16</v>
      </c>
      <c r="K143" s="8">
        <v>8868002.16</v>
      </c>
      <c r="L143" s="8">
        <v>7501444.49</v>
      </c>
      <c r="M143" s="9">
        <v>84.59</v>
      </c>
      <c r="N143" s="8">
        <v>-1305060</v>
      </c>
      <c r="O143" s="8">
        <v>-77573.39</v>
      </c>
      <c r="P143" s="9">
        <v>-17.25</v>
      </c>
      <c r="Q143" s="9">
        <v>-1.04</v>
      </c>
    </row>
    <row r="144" spans="1:17" ht="12.75">
      <c r="A144" s="35">
        <v>6</v>
      </c>
      <c r="B144" s="35">
        <v>1</v>
      </c>
      <c r="C144" s="35">
        <v>15</v>
      </c>
      <c r="D144" s="36">
        <v>2</v>
      </c>
      <c r="E144" s="37"/>
      <c r="F144" s="7" t="s">
        <v>86</v>
      </c>
      <c r="G144" s="55" t="s">
        <v>211</v>
      </c>
      <c r="H144" s="8">
        <v>6605735</v>
      </c>
      <c r="I144" s="8">
        <v>6588246.62</v>
      </c>
      <c r="J144" s="9">
        <v>99.73</v>
      </c>
      <c r="K144" s="8">
        <v>6605735</v>
      </c>
      <c r="L144" s="8">
        <v>6523507.62</v>
      </c>
      <c r="M144" s="9">
        <v>98.75</v>
      </c>
      <c r="N144" s="8">
        <v>0</v>
      </c>
      <c r="O144" s="8">
        <v>64739</v>
      </c>
      <c r="P144" s="9">
        <v>0</v>
      </c>
      <c r="Q144" s="9">
        <v>0.98</v>
      </c>
    </row>
    <row r="145" spans="1:17" ht="12.75">
      <c r="A145" s="35">
        <v>6</v>
      </c>
      <c r="B145" s="35">
        <v>10</v>
      </c>
      <c r="C145" s="35">
        <v>6</v>
      </c>
      <c r="D145" s="36">
        <v>2</v>
      </c>
      <c r="E145" s="37"/>
      <c r="F145" s="7" t="s">
        <v>86</v>
      </c>
      <c r="G145" s="55" t="s">
        <v>212</v>
      </c>
      <c r="H145" s="8">
        <v>11889808</v>
      </c>
      <c r="I145" s="8">
        <v>11948383.16</v>
      </c>
      <c r="J145" s="9">
        <v>100.49</v>
      </c>
      <c r="K145" s="8">
        <v>12377105</v>
      </c>
      <c r="L145" s="8">
        <v>11629170.7</v>
      </c>
      <c r="M145" s="9">
        <v>93.95</v>
      </c>
      <c r="N145" s="8">
        <v>-487297</v>
      </c>
      <c r="O145" s="8">
        <v>319212.46</v>
      </c>
      <c r="P145" s="9">
        <v>-4.09</v>
      </c>
      <c r="Q145" s="9">
        <v>2.67</v>
      </c>
    </row>
    <row r="146" spans="1:17" ht="12.75">
      <c r="A146" s="35">
        <v>6</v>
      </c>
      <c r="B146" s="35">
        <v>11</v>
      </c>
      <c r="C146" s="35">
        <v>7</v>
      </c>
      <c r="D146" s="36">
        <v>2</v>
      </c>
      <c r="E146" s="37"/>
      <c r="F146" s="7" t="s">
        <v>86</v>
      </c>
      <c r="G146" s="55" t="s">
        <v>213</v>
      </c>
      <c r="H146" s="8">
        <v>25989155.26</v>
      </c>
      <c r="I146" s="8">
        <v>25556656.71</v>
      </c>
      <c r="J146" s="9">
        <v>98.33</v>
      </c>
      <c r="K146" s="8">
        <v>27208932.26</v>
      </c>
      <c r="L146" s="8">
        <v>26069963.9</v>
      </c>
      <c r="M146" s="9">
        <v>95.81</v>
      </c>
      <c r="N146" s="8">
        <v>-1219777</v>
      </c>
      <c r="O146" s="8">
        <v>-513307.19</v>
      </c>
      <c r="P146" s="9">
        <v>-4.69</v>
      </c>
      <c r="Q146" s="9">
        <v>-2</v>
      </c>
    </row>
    <row r="147" spans="1:17" ht="12.75">
      <c r="A147" s="35">
        <v>6</v>
      </c>
      <c r="B147" s="35">
        <v>19</v>
      </c>
      <c r="C147" s="35">
        <v>4</v>
      </c>
      <c r="D147" s="36">
        <v>2</v>
      </c>
      <c r="E147" s="37"/>
      <c r="F147" s="7" t="s">
        <v>86</v>
      </c>
      <c r="G147" s="55" t="s">
        <v>214</v>
      </c>
      <c r="H147" s="8">
        <v>6220851</v>
      </c>
      <c r="I147" s="8">
        <v>6171820.51</v>
      </c>
      <c r="J147" s="9">
        <v>99.21</v>
      </c>
      <c r="K147" s="8">
        <v>8605851</v>
      </c>
      <c r="L147" s="8">
        <v>6243111.84</v>
      </c>
      <c r="M147" s="9">
        <v>72.54</v>
      </c>
      <c r="N147" s="8">
        <v>-2385000</v>
      </c>
      <c r="O147" s="8">
        <v>-71291.33</v>
      </c>
      <c r="P147" s="9">
        <v>-38.33</v>
      </c>
      <c r="Q147" s="9">
        <v>-1.15</v>
      </c>
    </row>
    <row r="148" spans="1:17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7" t="s">
        <v>86</v>
      </c>
      <c r="G148" s="55" t="s">
        <v>215</v>
      </c>
      <c r="H148" s="8">
        <v>12172584.03</v>
      </c>
      <c r="I148" s="8">
        <v>12049280.33</v>
      </c>
      <c r="J148" s="9">
        <v>98.98</v>
      </c>
      <c r="K148" s="8">
        <v>13537644.03</v>
      </c>
      <c r="L148" s="8">
        <v>11800725.03</v>
      </c>
      <c r="M148" s="9">
        <v>87.16</v>
      </c>
      <c r="N148" s="8">
        <v>-1365060</v>
      </c>
      <c r="O148" s="8">
        <v>248555.3</v>
      </c>
      <c r="P148" s="9">
        <v>-11.21</v>
      </c>
      <c r="Q148" s="9">
        <v>2.06</v>
      </c>
    </row>
    <row r="149" spans="1:17" ht="12.75">
      <c r="A149" s="35">
        <v>6</v>
      </c>
      <c r="B149" s="35">
        <v>16</v>
      </c>
      <c r="C149" s="35">
        <v>5</v>
      </c>
      <c r="D149" s="36">
        <v>2</v>
      </c>
      <c r="E149" s="37"/>
      <c r="F149" s="7" t="s">
        <v>86</v>
      </c>
      <c r="G149" s="55" t="s">
        <v>216</v>
      </c>
      <c r="H149" s="8">
        <v>12133771</v>
      </c>
      <c r="I149" s="8">
        <v>11894447.13</v>
      </c>
      <c r="J149" s="9">
        <v>98.02</v>
      </c>
      <c r="K149" s="8">
        <v>13586571</v>
      </c>
      <c r="L149" s="8">
        <v>13297878.7</v>
      </c>
      <c r="M149" s="9">
        <v>97.87</v>
      </c>
      <c r="N149" s="8">
        <v>-1452800</v>
      </c>
      <c r="O149" s="8">
        <v>-1403431.57</v>
      </c>
      <c r="P149" s="9">
        <v>-11.97</v>
      </c>
      <c r="Q149" s="9">
        <v>-11.79</v>
      </c>
    </row>
    <row r="150" spans="1:17" ht="12.75">
      <c r="A150" s="35">
        <v>6</v>
      </c>
      <c r="B150" s="35">
        <v>11</v>
      </c>
      <c r="C150" s="35">
        <v>8</v>
      </c>
      <c r="D150" s="36">
        <v>2</v>
      </c>
      <c r="E150" s="37"/>
      <c r="F150" s="7" t="s">
        <v>86</v>
      </c>
      <c r="G150" s="55" t="s">
        <v>98</v>
      </c>
      <c r="H150" s="8">
        <v>22021383</v>
      </c>
      <c r="I150" s="8">
        <v>21004365.38</v>
      </c>
      <c r="J150" s="9">
        <v>95.38</v>
      </c>
      <c r="K150" s="8">
        <v>25798638</v>
      </c>
      <c r="L150" s="8">
        <v>23277088.76</v>
      </c>
      <c r="M150" s="9">
        <v>90.22</v>
      </c>
      <c r="N150" s="8">
        <v>-3777255</v>
      </c>
      <c r="O150" s="8">
        <v>-2272723.38</v>
      </c>
      <c r="P150" s="9">
        <v>-17.15</v>
      </c>
      <c r="Q150" s="9">
        <v>-10.82</v>
      </c>
    </row>
    <row r="151" spans="1:17" ht="12.75">
      <c r="A151" s="35">
        <v>6</v>
      </c>
      <c r="B151" s="35">
        <v>9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14718229</v>
      </c>
      <c r="I151" s="8">
        <v>14749226.35</v>
      </c>
      <c r="J151" s="9">
        <v>100.21</v>
      </c>
      <c r="K151" s="8">
        <v>15177026.16</v>
      </c>
      <c r="L151" s="8">
        <v>14736038.3</v>
      </c>
      <c r="M151" s="9">
        <v>97.09</v>
      </c>
      <c r="N151" s="8">
        <v>-458797.16</v>
      </c>
      <c r="O151" s="8">
        <v>13188.05</v>
      </c>
      <c r="P151" s="9">
        <v>-3.11</v>
      </c>
      <c r="Q151" s="9">
        <v>0.08</v>
      </c>
    </row>
    <row r="152" spans="1:17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7" t="s">
        <v>86</v>
      </c>
      <c r="G152" s="55" t="s">
        <v>218</v>
      </c>
      <c r="H152" s="8">
        <v>12230935.22</v>
      </c>
      <c r="I152" s="8">
        <v>12039481.69</v>
      </c>
      <c r="J152" s="9">
        <v>98.43</v>
      </c>
      <c r="K152" s="8">
        <v>13314919.18</v>
      </c>
      <c r="L152" s="8">
        <v>12327976.98</v>
      </c>
      <c r="M152" s="9">
        <v>92.58</v>
      </c>
      <c r="N152" s="8">
        <v>-1083983.96</v>
      </c>
      <c r="O152" s="8">
        <v>-288495.29</v>
      </c>
      <c r="P152" s="9">
        <v>-8.86</v>
      </c>
      <c r="Q152" s="9">
        <v>-2.39</v>
      </c>
    </row>
    <row r="153" spans="1:17" ht="12.75">
      <c r="A153" s="35">
        <v>6</v>
      </c>
      <c r="B153" s="35">
        <v>18</v>
      </c>
      <c r="C153" s="35">
        <v>8</v>
      </c>
      <c r="D153" s="36">
        <v>2</v>
      </c>
      <c r="E153" s="37"/>
      <c r="F153" s="7" t="s">
        <v>86</v>
      </c>
      <c r="G153" s="55" t="s">
        <v>219</v>
      </c>
      <c r="H153" s="8">
        <v>17547762</v>
      </c>
      <c r="I153" s="8">
        <v>17356703.28</v>
      </c>
      <c r="J153" s="9">
        <v>98.91</v>
      </c>
      <c r="K153" s="8">
        <v>18244938</v>
      </c>
      <c r="L153" s="8">
        <v>17075417.53</v>
      </c>
      <c r="M153" s="9">
        <v>93.58</v>
      </c>
      <c r="N153" s="8">
        <v>-697176</v>
      </c>
      <c r="O153" s="8">
        <v>281285.75</v>
      </c>
      <c r="P153" s="9">
        <v>-3.97</v>
      </c>
      <c r="Q153" s="9">
        <v>1.62</v>
      </c>
    </row>
    <row r="154" spans="1:17" ht="12.75">
      <c r="A154" s="35">
        <v>6</v>
      </c>
      <c r="B154" s="35">
        <v>7</v>
      </c>
      <c r="C154" s="35">
        <v>6</v>
      </c>
      <c r="D154" s="36">
        <v>2</v>
      </c>
      <c r="E154" s="37"/>
      <c r="F154" s="7" t="s">
        <v>86</v>
      </c>
      <c r="G154" s="55" t="s">
        <v>220</v>
      </c>
      <c r="H154" s="8">
        <v>14170501.27</v>
      </c>
      <c r="I154" s="8">
        <v>13999039.46</v>
      </c>
      <c r="J154" s="9">
        <v>98.79</v>
      </c>
      <c r="K154" s="8">
        <v>17271790.49</v>
      </c>
      <c r="L154" s="8">
        <v>14933197.58</v>
      </c>
      <c r="M154" s="9">
        <v>86.46</v>
      </c>
      <c r="N154" s="8">
        <v>-3101289.22</v>
      </c>
      <c r="O154" s="8">
        <v>-934158.12</v>
      </c>
      <c r="P154" s="9">
        <v>-21.88</v>
      </c>
      <c r="Q154" s="9">
        <v>-6.67</v>
      </c>
    </row>
    <row r="155" spans="1:17" ht="12.75">
      <c r="A155" s="35">
        <v>6</v>
      </c>
      <c r="B155" s="35">
        <v>18</v>
      </c>
      <c r="C155" s="35">
        <v>9</v>
      </c>
      <c r="D155" s="36">
        <v>2</v>
      </c>
      <c r="E155" s="37"/>
      <c r="F155" s="7" t="s">
        <v>86</v>
      </c>
      <c r="G155" s="55" t="s">
        <v>221</v>
      </c>
      <c r="H155" s="8">
        <v>10450457</v>
      </c>
      <c r="I155" s="8">
        <v>10260160.02</v>
      </c>
      <c r="J155" s="9">
        <v>98.17</v>
      </c>
      <c r="K155" s="8">
        <v>11455805</v>
      </c>
      <c r="L155" s="8">
        <v>10688359.62</v>
      </c>
      <c r="M155" s="9">
        <v>93.3</v>
      </c>
      <c r="N155" s="8">
        <v>-1005348</v>
      </c>
      <c r="O155" s="8">
        <v>-428199.6</v>
      </c>
      <c r="P155" s="9">
        <v>-9.62</v>
      </c>
      <c r="Q155" s="9">
        <v>-4.17</v>
      </c>
    </row>
    <row r="156" spans="1:17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7" t="s">
        <v>86</v>
      </c>
      <c r="G156" s="55" t="s">
        <v>222</v>
      </c>
      <c r="H156" s="8">
        <v>10007926</v>
      </c>
      <c r="I156" s="8">
        <v>9848886.81</v>
      </c>
      <c r="J156" s="9">
        <v>98.41</v>
      </c>
      <c r="K156" s="8">
        <v>10542944</v>
      </c>
      <c r="L156" s="8">
        <v>9531269.95</v>
      </c>
      <c r="M156" s="9">
        <v>90.4</v>
      </c>
      <c r="N156" s="8">
        <v>-535018</v>
      </c>
      <c r="O156" s="8">
        <v>317616.86</v>
      </c>
      <c r="P156" s="9">
        <v>-5.34</v>
      </c>
      <c r="Q156" s="9">
        <v>3.22</v>
      </c>
    </row>
    <row r="157" spans="1:17" ht="12.75">
      <c r="A157" s="35">
        <v>6</v>
      </c>
      <c r="B157" s="35">
        <v>1</v>
      </c>
      <c r="C157" s="35">
        <v>16</v>
      </c>
      <c r="D157" s="36">
        <v>2</v>
      </c>
      <c r="E157" s="37"/>
      <c r="F157" s="7" t="s">
        <v>86</v>
      </c>
      <c r="G157" s="55" t="s">
        <v>100</v>
      </c>
      <c r="H157" s="8">
        <v>23300304</v>
      </c>
      <c r="I157" s="8">
        <v>24585307.33</v>
      </c>
      <c r="J157" s="9">
        <v>105.51</v>
      </c>
      <c r="K157" s="8">
        <v>29253148</v>
      </c>
      <c r="L157" s="8">
        <v>23236922.98</v>
      </c>
      <c r="M157" s="9">
        <v>79.43</v>
      </c>
      <c r="N157" s="8">
        <v>-5952844</v>
      </c>
      <c r="O157" s="8">
        <v>1348384.35</v>
      </c>
      <c r="P157" s="9">
        <v>-25.54</v>
      </c>
      <c r="Q157" s="9">
        <v>5.48</v>
      </c>
    </row>
    <row r="158" spans="1:17" ht="12.75">
      <c r="A158" s="35">
        <v>6</v>
      </c>
      <c r="B158" s="35">
        <v>2</v>
      </c>
      <c r="C158" s="35">
        <v>13</v>
      </c>
      <c r="D158" s="36">
        <v>2</v>
      </c>
      <c r="E158" s="37"/>
      <c r="F158" s="7" t="s">
        <v>86</v>
      </c>
      <c r="G158" s="55" t="s">
        <v>223</v>
      </c>
      <c r="H158" s="8">
        <v>9092606.07</v>
      </c>
      <c r="I158" s="8">
        <v>8953645.97</v>
      </c>
      <c r="J158" s="9">
        <v>98.47</v>
      </c>
      <c r="K158" s="8">
        <v>10024525.21</v>
      </c>
      <c r="L158" s="8">
        <v>9572909.09</v>
      </c>
      <c r="M158" s="9">
        <v>95.49</v>
      </c>
      <c r="N158" s="8">
        <v>-931919.14</v>
      </c>
      <c r="O158" s="8">
        <v>-619263.12</v>
      </c>
      <c r="P158" s="9">
        <v>-10.24</v>
      </c>
      <c r="Q158" s="9">
        <v>-6.91</v>
      </c>
    </row>
    <row r="159" spans="1:17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7" t="s">
        <v>86</v>
      </c>
      <c r="G159" s="55" t="s">
        <v>101</v>
      </c>
      <c r="H159" s="8">
        <v>21868692</v>
      </c>
      <c r="I159" s="8">
        <v>21361115.11</v>
      </c>
      <c r="J159" s="9">
        <v>97.67</v>
      </c>
      <c r="K159" s="8">
        <v>26443310</v>
      </c>
      <c r="L159" s="8">
        <v>25434926.65</v>
      </c>
      <c r="M159" s="9">
        <v>96.18</v>
      </c>
      <c r="N159" s="8">
        <v>-4574618</v>
      </c>
      <c r="O159" s="8">
        <v>-4073811.54</v>
      </c>
      <c r="P159" s="9">
        <v>-20.91</v>
      </c>
      <c r="Q159" s="9">
        <v>-19.07</v>
      </c>
    </row>
    <row r="160" spans="1:17" ht="12.75">
      <c r="A160" s="35">
        <v>6</v>
      </c>
      <c r="B160" s="35">
        <v>17</v>
      </c>
      <c r="C160" s="35">
        <v>5</v>
      </c>
      <c r="D160" s="36">
        <v>2</v>
      </c>
      <c r="E160" s="37"/>
      <c r="F160" s="7" t="s">
        <v>86</v>
      </c>
      <c r="G160" s="55" t="s">
        <v>224</v>
      </c>
      <c r="H160" s="8">
        <v>19558906</v>
      </c>
      <c r="I160" s="8">
        <v>19442152.75</v>
      </c>
      <c r="J160" s="9">
        <v>99.4</v>
      </c>
      <c r="K160" s="8">
        <v>17444506</v>
      </c>
      <c r="L160" s="8">
        <v>16490692.29</v>
      </c>
      <c r="M160" s="9">
        <v>94.53</v>
      </c>
      <c r="N160" s="8">
        <v>2114400</v>
      </c>
      <c r="O160" s="8">
        <v>2951460.46</v>
      </c>
      <c r="P160" s="9">
        <v>10.81</v>
      </c>
      <c r="Q160" s="9">
        <v>15.18</v>
      </c>
    </row>
    <row r="161" spans="1:17" ht="12.75">
      <c r="A161" s="35">
        <v>6</v>
      </c>
      <c r="B161" s="35">
        <v>11</v>
      </c>
      <c r="C161" s="35">
        <v>9</v>
      </c>
      <c r="D161" s="36">
        <v>2</v>
      </c>
      <c r="E161" s="37"/>
      <c r="F161" s="7" t="s">
        <v>86</v>
      </c>
      <c r="G161" s="55" t="s">
        <v>225</v>
      </c>
      <c r="H161" s="8">
        <v>19575883</v>
      </c>
      <c r="I161" s="8">
        <v>19270098.24</v>
      </c>
      <c r="J161" s="9">
        <v>98.43</v>
      </c>
      <c r="K161" s="8">
        <v>19918850</v>
      </c>
      <c r="L161" s="8">
        <v>19044531.74</v>
      </c>
      <c r="M161" s="9">
        <v>95.61</v>
      </c>
      <c r="N161" s="8">
        <v>-342967</v>
      </c>
      <c r="O161" s="8">
        <v>225566.5</v>
      </c>
      <c r="P161" s="9">
        <v>-1.75</v>
      </c>
      <c r="Q161" s="9">
        <v>1.17</v>
      </c>
    </row>
    <row r="162" spans="1:17" ht="12.75">
      <c r="A162" s="35">
        <v>6</v>
      </c>
      <c r="B162" s="35">
        <v>4</v>
      </c>
      <c r="C162" s="35">
        <v>6</v>
      </c>
      <c r="D162" s="36">
        <v>2</v>
      </c>
      <c r="E162" s="37"/>
      <c r="F162" s="7" t="s">
        <v>86</v>
      </c>
      <c r="G162" s="55" t="s">
        <v>226</v>
      </c>
      <c r="H162" s="8">
        <v>9594027</v>
      </c>
      <c r="I162" s="8">
        <v>9201060.76</v>
      </c>
      <c r="J162" s="9">
        <v>95.9</v>
      </c>
      <c r="K162" s="8">
        <v>10684047</v>
      </c>
      <c r="L162" s="8">
        <v>9954437.98</v>
      </c>
      <c r="M162" s="9">
        <v>93.17</v>
      </c>
      <c r="N162" s="8">
        <v>-1090020</v>
      </c>
      <c r="O162" s="8">
        <v>-753377.22</v>
      </c>
      <c r="P162" s="9">
        <v>-11.36</v>
      </c>
      <c r="Q162" s="9">
        <v>-8.18</v>
      </c>
    </row>
    <row r="163" spans="1:17" ht="12.75">
      <c r="A163" s="35">
        <v>6</v>
      </c>
      <c r="B163" s="35">
        <v>7</v>
      </c>
      <c r="C163" s="35">
        <v>7</v>
      </c>
      <c r="D163" s="36">
        <v>2</v>
      </c>
      <c r="E163" s="37"/>
      <c r="F163" s="7" t="s">
        <v>86</v>
      </c>
      <c r="G163" s="55" t="s">
        <v>227</v>
      </c>
      <c r="H163" s="8">
        <v>13872874.37</v>
      </c>
      <c r="I163" s="8">
        <v>14068770.47</v>
      </c>
      <c r="J163" s="9">
        <v>101.41</v>
      </c>
      <c r="K163" s="8">
        <v>17864151.96</v>
      </c>
      <c r="L163" s="8">
        <v>14900536.21</v>
      </c>
      <c r="M163" s="9">
        <v>83.41</v>
      </c>
      <c r="N163" s="8">
        <v>-3991277.59</v>
      </c>
      <c r="O163" s="8">
        <v>-831765.74</v>
      </c>
      <c r="P163" s="9">
        <v>-28.77</v>
      </c>
      <c r="Q163" s="9">
        <v>-5.91</v>
      </c>
    </row>
    <row r="164" spans="1:17" ht="12.75">
      <c r="A164" s="35">
        <v>6</v>
      </c>
      <c r="B164" s="35">
        <v>1</v>
      </c>
      <c r="C164" s="35">
        <v>17</v>
      </c>
      <c r="D164" s="36">
        <v>2</v>
      </c>
      <c r="E164" s="37"/>
      <c r="F164" s="7" t="s">
        <v>86</v>
      </c>
      <c r="G164" s="55" t="s">
        <v>228</v>
      </c>
      <c r="H164" s="8">
        <v>8996238</v>
      </c>
      <c r="I164" s="8">
        <v>8403336.89</v>
      </c>
      <c r="J164" s="9">
        <v>93.4</v>
      </c>
      <c r="K164" s="8">
        <v>9646903</v>
      </c>
      <c r="L164" s="8">
        <v>8047450.73</v>
      </c>
      <c r="M164" s="9">
        <v>83.42</v>
      </c>
      <c r="N164" s="8">
        <v>-650665</v>
      </c>
      <c r="O164" s="8">
        <v>355886.16</v>
      </c>
      <c r="P164" s="9">
        <v>-7.23</v>
      </c>
      <c r="Q164" s="9">
        <v>4.23</v>
      </c>
    </row>
    <row r="165" spans="1:17" ht="12.75">
      <c r="A165" s="35">
        <v>6</v>
      </c>
      <c r="B165" s="35">
        <v>2</v>
      </c>
      <c r="C165" s="35">
        <v>14</v>
      </c>
      <c r="D165" s="36">
        <v>2</v>
      </c>
      <c r="E165" s="37"/>
      <c r="F165" s="7" t="s">
        <v>86</v>
      </c>
      <c r="G165" s="55" t="s">
        <v>229</v>
      </c>
      <c r="H165" s="8">
        <v>14754831.6</v>
      </c>
      <c r="I165" s="8">
        <v>14710041.5</v>
      </c>
      <c r="J165" s="9">
        <v>99.69</v>
      </c>
      <c r="K165" s="8">
        <v>16964928.6</v>
      </c>
      <c r="L165" s="8">
        <v>13566708.73</v>
      </c>
      <c r="M165" s="9">
        <v>79.96</v>
      </c>
      <c r="N165" s="8">
        <v>-2210097</v>
      </c>
      <c r="O165" s="8">
        <v>1143332.77</v>
      </c>
      <c r="P165" s="9">
        <v>-14.97</v>
      </c>
      <c r="Q165" s="9">
        <v>7.77</v>
      </c>
    </row>
    <row r="166" spans="1:17" ht="12.75">
      <c r="A166" s="35">
        <v>6</v>
      </c>
      <c r="B166" s="35">
        <v>4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11421776.8</v>
      </c>
      <c r="I166" s="8">
        <v>11155636.53</v>
      </c>
      <c r="J166" s="9">
        <v>97.66</v>
      </c>
      <c r="K166" s="8">
        <v>11878351.8</v>
      </c>
      <c r="L166" s="8">
        <v>11519575.39</v>
      </c>
      <c r="M166" s="9">
        <v>96.97</v>
      </c>
      <c r="N166" s="8">
        <v>-456575</v>
      </c>
      <c r="O166" s="8">
        <v>-363938.86</v>
      </c>
      <c r="P166" s="9">
        <v>-3.99</v>
      </c>
      <c r="Q166" s="9">
        <v>-3.26</v>
      </c>
    </row>
    <row r="167" spans="1:17" ht="12.75">
      <c r="A167" s="35">
        <v>6</v>
      </c>
      <c r="B167" s="35">
        <v>15</v>
      </c>
      <c r="C167" s="35">
        <v>7</v>
      </c>
      <c r="D167" s="36">
        <v>2</v>
      </c>
      <c r="E167" s="37"/>
      <c r="F167" s="7" t="s">
        <v>86</v>
      </c>
      <c r="G167" s="55" t="s">
        <v>231</v>
      </c>
      <c r="H167" s="8">
        <v>14994679</v>
      </c>
      <c r="I167" s="8">
        <v>15224969.03</v>
      </c>
      <c r="J167" s="9">
        <v>101.53</v>
      </c>
      <c r="K167" s="8">
        <v>15965679</v>
      </c>
      <c r="L167" s="8">
        <v>15368319.79</v>
      </c>
      <c r="M167" s="9">
        <v>96.25</v>
      </c>
      <c r="N167" s="8">
        <v>-971000</v>
      </c>
      <c r="O167" s="8">
        <v>-143350.76</v>
      </c>
      <c r="P167" s="9">
        <v>-6.47</v>
      </c>
      <c r="Q167" s="9">
        <v>-0.94</v>
      </c>
    </row>
    <row r="168" spans="1:17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7" t="s">
        <v>86</v>
      </c>
      <c r="G168" s="55" t="s">
        <v>232</v>
      </c>
      <c r="H168" s="8">
        <v>12580934</v>
      </c>
      <c r="I168" s="8">
        <v>12196432.37</v>
      </c>
      <c r="J168" s="9">
        <v>96.94</v>
      </c>
      <c r="K168" s="8">
        <v>12885522</v>
      </c>
      <c r="L168" s="8">
        <v>11892758.97</v>
      </c>
      <c r="M168" s="9">
        <v>92.29</v>
      </c>
      <c r="N168" s="8">
        <v>-304588</v>
      </c>
      <c r="O168" s="8">
        <v>303673.4</v>
      </c>
      <c r="P168" s="9">
        <v>-2.42</v>
      </c>
      <c r="Q168" s="9">
        <v>2.48</v>
      </c>
    </row>
    <row r="169" spans="1:17" ht="12.75">
      <c r="A169" s="35">
        <v>6</v>
      </c>
      <c r="B169" s="35">
        <v>16</v>
      </c>
      <c r="C169" s="35">
        <v>6</v>
      </c>
      <c r="D169" s="36">
        <v>2</v>
      </c>
      <c r="E169" s="37"/>
      <c r="F169" s="7" t="s">
        <v>86</v>
      </c>
      <c r="G169" s="55" t="s">
        <v>233</v>
      </c>
      <c r="H169" s="8">
        <v>9316404</v>
      </c>
      <c r="I169" s="8">
        <v>9137082.64</v>
      </c>
      <c r="J169" s="9">
        <v>98.07</v>
      </c>
      <c r="K169" s="8">
        <v>11650024</v>
      </c>
      <c r="L169" s="8">
        <v>9083915.97</v>
      </c>
      <c r="M169" s="9">
        <v>77.97</v>
      </c>
      <c r="N169" s="8">
        <v>-2333620</v>
      </c>
      <c r="O169" s="8">
        <v>53166.67</v>
      </c>
      <c r="P169" s="9">
        <v>-25.04</v>
      </c>
      <c r="Q169" s="9">
        <v>0.58</v>
      </c>
    </row>
    <row r="170" spans="1:17" ht="12.75">
      <c r="A170" s="35">
        <v>6</v>
      </c>
      <c r="B170" s="35">
        <v>19</v>
      </c>
      <c r="C170" s="35">
        <v>5</v>
      </c>
      <c r="D170" s="36">
        <v>2</v>
      </c>
      <c r="E170" s="37"/>
      <c r="F170" s="7" t="s">
        <v>86</v>
      </c>
      <c r="G170" s="55" t="s">
        <v>234</v>
      </c>
      <c r="H170" s="8">
        <v>14192259</v>
      </c>
      <c r="I170" s="8">
        <v>12061684.83</v>
      </c>
      <c r="J170" s="9">
        <v>84.98</v>
      </c>
      <c r="K170" s="8">
        <v>16104714</v>
      </c>
      <c r="L170" s="8">
        <v>12220373</v>
      </c>
      <c r="M170" s="9">
        <v>75.88</v>
      </c>
      <c r="N170" s="8">
        <v>-1912455</v>
      </c>
      <c r="O170" s="8">
        <v>-158688.17</v>
      </c>
      <c r="P170" s="9">
        <v>-13.47</v>
      </c>
      <c r="Q170" s="9">
        <v>-1.31</v>
      </c>
    </row>
    <row r="171" spans="1:17" ht="12.75">
      <c r="A171" s="35">
        <v>6</v>
      </c>
      <c r="B171" s="35">
        <v>7</v>
      </c>
      <c r="C171" s="35">
        <v>8</v>
      </c>
      <c r="D171" s="36">
        <v>2</v>
      </c>
      <c r="E171" s="37"/>
      <c r="F171" s="7" t="s">
        <v>86</v>
      </c>
      <c r="G171" s="55" t="s">
        <v>235</v>
      </c>
      <c r="H171" s="8">
        <v>19290410.25</v>
      </c>
      <c r="I171" s="8">
        <v>19150311.72</v>
      </c>
      <c r="J171" s="9">
        <v>99.27</v>
      </c>
      <c r="K171" s="8">
        <v>21873620.25</v>
      </c>
      <c r="L171" s="8">
        <v>20028202.2</v>
      </c>
      <c r="M171" s="9">
        <v>91.56</v>
      </c>
      <c r="N171" s="8">
        <v>-2583210</v>
      </c>
      <c r="O171" s="8">
        <v>-877890.48</v>
      </c>
      <c r="P171" s="9">
        <v>-13.39</v>
      </c>
      <c r="Q171" s="9">
        <v>-4.58</v>
      </c>
    </row>
    <row r="172" spans="1:17" ht="12.75">
      <c r="A172" s="35">
        <v>6</v>
      </c>
      <c r="B172" s="35">
        <v>8</v>
      </c>
      <c r="C172" s="35">
        <v>13</v>
      </c>
      <c r="D172" s="36">
        <v>2</v>
      </c>
      <c r="E172" s="37"/>
      <c r="F172" s="7" t="s">
        <v>86</v>
      </c>
      <c r="G172" s="55" t="s">
        <v>236</v>
      </c>
      <c r="H172" s="8">
        <v>8548728.58</v>
      </c>
      <c r="I172" s="8">
        <v>8341707.18</v>
      </c>
      <c r="J172" s="9">
        <v>97.57</v>
      </c>
      <c r="K172" s="8">
        <v>9150613.58</v>
      </c>
      <c r="L172" s="8">
        <v>8913410.46</v>
      </c>
      <c r="M172" s="9">
        <v>97.4</v>
      </c>
      <c r="N172" s="8">
        <v>-601885</v>
      </c>
      <c r="O172" s="8">
        <v>-571703.28</v>
      </c>
      <c r="P172" s="9">
        <v>-7.04</v>
      </c>
      <c r="Q172" s="9">
        <v>-6.85</v>
      </c>
    </row>
    <row r="173" spans="1:17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7" t="s">
        <v>86</v>
      </c>
      <c r="G173" s="55" t="s">
        <v>237</v>
      </c>
      <c r="H173" s="8">
        <v>11192974</v>
      </c>
      <c r="I173" s="8">
        <v>10330207.77</v>
      </c>
      <c r="J173" s="9">
        <v>92.29</v>
      </c>
      <c r="K173" s="8">
        <v>12667324</v>
      </c>
      <c r="L173" s="8">
        <v>10680760.62</v>
      </c>
      <c r="M173" s="9">
        <v>84.31</v>
      </c>
      <c r="N173" s="8">
        <v>-1474350</v>
      </c>
      <c r="O173" s="8">
        <v>-350552.85</v>
      </c>
      <c r="P173" s="9">
        <v>-13.17</v>
      </c>
      <c r="Q173" s="9">
        <v>-3.39</v>
      </c>
    </row>
    <row r="174" spans="1:17" ht="12.75">
      <c r="A174" s="35">
        <v>6</v>
      </c>
      <c r="B174" s="35">
        <v>4</v>
      </c>
      <c r="C174" s="35">
        <v>8</v>
      </c>
      <c r="D174" s="36">
        <v>2</v>
      </c>
      <c r="E174" s="37"/>
      <c r="F174" s="7" t="s">
        <v>86</v>
      </c>
      <c r="G174" s="55" t="s">
        <v>238</v>
      </c>
      <c r="H174" s="8">
        <v>22086066</v>
      </c>
      <c r="I174" s="8">
        <v>21982703.81</v>
      </c>
      <c r="J174" s="9">
        <v>99.53</v>
      </c>
      <c r="K174" s="8">
        <v>24384689</v>
      </c>
      <c r="L174" s="8">
        <v>21084319.21</v>
      </c>
      <c r="M174" s="9">
        <v>86.46</v>
      </c>
      <c r="N174" s="8">
        <v>-2298623</v>
      </c>
      <c r="O174" s="8">
        <v>898384.6</v>
      </c>
      <c r="P174" s="9">
        <v>-10.4</v>
      </c>
      <c r="Q174" s="9">
        <v>4.08</v>
      </c>
    </row>
    <row r="175" spans="1:17" ht="12.75">
      <c r="A175" s="35">
        <v>6</v>
      </c>
      <c r="B175" s="35">
        <v>3</v>
      </c>
      <c r="C175" s="35">
        <v>12</v>
      </c>
      <c r="D175" s="36">
        <v>2</v>
      </c>
      <c r="E175" s="37"/>
      <c r="F175" s="7" t="s">
        <v>86</v>
      </c>
      <c r="G175" s="55" t="s">
        <v>239</v>
      </c>
      <c r="H175" s="8">
        <v>15384600</v>
      </c>
      <c r="I175" s="8">
        <v>15124710.96</v>
      </c>
      <c r="J175" s="9">
        <v>98.31</v>
      </c>
      <c r="K175" s="8">
        <v>15491176</v>
      </c>
      <c r="L175" s="8">
        <v>14874709.39</v>
      </c>
      <c r="M175" s="9">
        <v>96.02</v>
      </c>
      <c r="N175" s="8">
        <v>-106576</v>
      </c>
      <c r="O175" s="8">
        <v>250001.57</v>
      </c>
      <c r="P175" s="9">
        <v>-0.69</v>
      </c>
      <c r="Q175" s="9">
        <v>1.65</v>
      </c>
    </row>
    <row r="176" spans="1:17" ht="12.75">
      <c r="A176" s="35">
        <v>6</v>
      </c>
      <c r="B176" s="35">
        <v>7</v>
      </c>
      <c r="C176" s="35">
        <v>9</v>
      </c>
      <c r="D176" s="36">
        <v>2</v>
      </c>
      <c r="E176" s="37"/>
      <c r="F176" s="7" t="s">
        <v>86</v>
      </c>
      <c r="G176" s="55" t="s">
        <v>240</v>
      </c>
      <c r="H176" s="8">
        <v>13615429</v>
      </c>
      <c r="I176" s="8">
        <v>13502733.89</v>
      </c>
      <c r="J176" s="9">
        <v>99.17</v>
      </c>
      <c r="K176" s="8">
        <v>15498511</v>
      </c>
      <c r="L176" s="8">
        <v>14035054.97</v>
      </c>
      <c r="M176" s="9">
        <v>90.55</v>
      </c>
      <c r="N176" s="8">
        <v>-1883082</v>
      </c>
      <c r="O176" s="8">
        <v>-532321.08</v>
      </c>
      <c r="P176" s="9">
        <v>-13.83</v>
      </c>
      <c r="Q176" s="9">
        <v>-3.94</v>
      </c>
    </row>
    <row r="177" spans="1:17" ht="12.75">
      <c r="A177" s="35">
        <v>6</v>
      </c>
      <c r="B177" s="35">
        <v>12</v>
      </c>
      <c r="C177" s="35">
        <v>7</v>
      </c>
      <c r="D177" s="36">
        <v>2</v>
      </c>
      <c r="E177" s="37"/>
      <c r="F177" s="7" t="s">
        <v>86</v>
      </c>
      <c r="G177" s="55" t="s">
        <v>241</v>
      </c>
      <c r="H177" s="8">
        <v>11209594</v>
      </c>
      <c r="I177" s="8">
        <v>11112400.23</v>
      </c>
      <c r="J177" s="9">
        <v>99.13</v>
      </c>
      <c r="K177" s="8">
        <v>11326294</v>
      </c>
      <c r="L177" s="8">
        <v>10969439.23</v>
      </c>
      <c r="M177" s="9">
        <v>96.84</v>
      </c>
      <c r="N177" s="8">
        <v>-116700</v>
      </c>
      <c r="O177" s="8">
        <v>142961</v>
      </c>
      <c r="P177" s="9">
        <v>-1.04</v>
      </c>
      <c r="Q177" s="9">
        <v>1.28</v>
      </c>
    </row>
    <row r="178" spans="1:17" ht="12.75">
      <c r="A178" s="35">
        <v>6</v>
      </c>
      <c r="B178" s="35">
        <v>1</v>
      </c>
      <c r="C178" s="35">
        <v>18</v>
      </c>
      <c r="D178" s="36">
        <v>2</v>
      </c>
      <c r="E178" s="37"/>
      <c r="F178" s="7" t="s">
        <v>86</v>
      </c>
      <c r="G178" s="55" t="s">
        <v>242</v>
      </c>
      <c r="H178" s="8">
        <v>15610834</v>
      </c>
      <c r="I178" s="8">
        <v>14390785.69</v>
      </c>
      <c r="J178" s="9">
        <v>92.18</v>
      </c>
      <c r="K178" s="8">
        <v>18594464</v>
      </c>
      <c r="L178" s="8">
        <v>17253800.1</v>
      </c>
      <c r="M178" s="9">
        <v>92.78</v>
      </c>
      <c r="N178" s="8">
        <v>-2983630</v>
      </c>
      <c r="O178" s="8">
        <v>-2863014.41</v>
      </c>
      <c r="P178" s="9">
        <v>-19.11</v>
      </c>
      <c r="Q178" s="9">
        <v>-19.89</v>
      </c>
    </row>
    <row r="179" spans="1:17" ht="12.75">
      <c r="A179" s="35">
        <v>6</v>
      </c>
      <c r="B179" s="35">
        <v>19</v>
      </c>
      <c r="C179" s="35">
        <v>6</v>
      </c>
      <c r="D179" s="36">
        <v>2</v>
      </c>
      <c r="E179" s="37"/>
      <c r="F179" s="7" t="s">
        <v>86</v>
      </c>
      <c r="G179" s="55" t="s">
        <v>102</v>
      </c>
      <c r="H179" s="8">
        <v>15178505</v>
      </c>
      <c r="I179" s="8">
        <v>15096443.23</v>
      </c>
      <c r="J179" s="9">
        <v>99.45</v>
      </c>
      <c r="K179" s="8">
        <v>16902513</v>
      </c>
      <c r="L179" s="8">
        <v>16019577.85</v>
      </c>
      <c r="M179" s="9">
        <v>94.77</v>
      </c>
      <c r="N179" s="8">
        <v>-1724008</v>
      </c>
      <c r="O179" s="8">
        <v>-923134.62</v>
      </c>
      <c r="P179" s="9">
        <v>-11.35</v>
      </c>
      <c r="Q179" s="9">
        <v>-6.11</v>
      </c>
    </row>
    <row r="180" spans="1:17" ht="12.75">
      <c r="A180" s="35">
        <v>6</v>
      </c>
      <c r="B180" s="35">
        <v>15</v>
      </c>
      <c r="C180" s="35">
        <v>8</v>
      </c>
      <c r="D180" s="36">
        <v>2</v>
      </c>
      <c r="E180" s="37"/>
      <c r="F180" s="7" t="s">
        <v>86</v>
      </c>
      <c r="G180" s="55" t="s">
        <v>243</v>
      </c>
      <c r="H180" s="8">
        <v>16696294</v>
      </c>
      <c r="I180" s="8">
        <v>16629341.81</v>
      </c>
      <c r="J180" s="9">
        <v>99.59</v>
      </c>
      <c r="K180" s="8">
        <v>18233973</v>
      </c>
      <c r="L180" s="8">
        <v>15878971.27</v>
      </c>
      <c r="M180" s="9">
        <v>87.08</v>
      </c>
      <c r="N180" s="8">
        <v>-1537679</v>
      </c>
      <c r="O180" s="8">
        <v>750370.54</v>
      </c>
      <c r="P180" s="9">
        <v>-9.2</v>
      </c>
      <c r="Q180" s="9">
        <v>4.51</v>
      </c>
    </row>
    <row r="181" spans="1:17" ht="12.75">
      <c r="A181" s="35">
        <v>6</v>
      </c>
      <c r="B181" s="35">
        <v>9</v>
      </c>
      <c r="C181" s="35">
        <v>13</v>
      </c>
      <c r="D181" s="36">
        <v>2</v>
      </c>
      <c r="E181" s="37"/>
      <c r="F181" s="7" t="s">
        <v>86</v>
      </c>
      <c r="G181" s="55" t="s">
        <v>244</v>
      </c>
      <c r="H181" s="8">
        <v>12934715</v>
      </c>
      <c r="I181" s="8">
        <v>12728487.62</v>
      </c>
      <c r="J181" s="9">
        <v>98.4</v>
      </c>
      <c r="K181" s="8">
        <v>14325751.94</v>
      </c>
      <c r="L181" s="8">
        <v>12716009.03</v>
      </c>
      <c r="M181" s="9">
        <v>88.76</v>
      </c>
      <c r="N181" s="8">
        <v>-1391036.94</v>
      </c>
      <c r="O181" s="8">
        <v>12478.59</v>
      </c>
      <c r="P181" s="9">
        <v>-10.75</v>
      </c>
      <c r="Q181" s="9">
        <v>0.09</v>
      </c>
    </row>
    <row r="182" spans="1:17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7" t="s">
        <v>86</v>
      </c>
      <c r="G182" s="55" t="s">
        <v>245</v>
      </c>
      <c r="H182" s="8">
        <v>16704865</v>
      </c>
      <c r="I182" s="8">
        <v>17034712.34</v>
      </c>
      <c r="J182" s="9">
        <v>101.97</v>
      </c>
      <c r="K182" s="8">
        <v>20409380</v>
      </c>
      <c r="L182" s="8">
        <v>18530945.44</v>
      </c>
      <c r="M182" s="9">
        <v>90.79</v>
      </c>
      <c r="N182" s="8">
        <v>-3704515</v>
      </c>
      <c r="O182" s="8">
        <v>-1496233.1</v>
      </c>
      <c r="P182" s="9">
        <v>-22.17</v>
      </c>
      <c r="Q182" s="9">
        <v>-8.78</v>
      </c>
    </row>
    <row r="183" spans="1:17" ht="12.75">
      <c r="A183" s="35">
        <v>6</v>
      </c>
      <c r="B183" s="35">
        <v>3</v>
      </c>
      <c r="C183" s="35">
        <v>13</v>
      </c>
      <c r="D183" s="36">
        <v>2</v>
      </c>
      <c r="E183" s="37"/>
      <c r="F183" s="7" t="s">
        <v>86</v>
      </c>
      <c r="G183" s="55" t="s">
        <v>246</v>
      </c>
      <c r="H183" s="8">
        <v>11365532</v>
      </c>
      <c r="I183" s="8">
        <v>11137115.06</v>
      </c>
      <c r="J183" s="9">
        <v>97.99</v>
      </c>
      <c r="K183" s="8">
        <v>12703054</v>
      </c>
      <c r="L183" s="8">
        <v>11873313.34</v>
      </c>
      <c r="M183" s="9">
        <v>93.46</v>
      </c>
      <c r="N183" s="8">
        <v>-1337522</v>
      </c>
      <c r="O183" s="8">
        <v>-736198.28</v>
      </c>
      <c r="P183" s="9">
        <v>-11.76</v>
      </c>
      <c r="Q183" s="9">
        <v>-6.61</v>
      </c>
    </row>
    <row r="184" spans="1:17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7" t="s">
        <v>86</v>
      </c>
      <c r="G184" s="55" t="s">
        <v>247</v>
      </c>
      <c r="H184" s="8">
        <v>11503460.72</v>
      </c>
      <c r="I184" s="8">
        <v>11409536.51</v>
      </c>
      <c r="J184" s="9">
        <v>99.18</v>
      </c>
      <c r="K184" s="8">
        <v>12401075.72</v>
      </c>
      <c r="L184" s="8">
        <v>10916078.45</v>
      </c>
      <c r="M184" s="9">
        <v>88.02</v>
      </c>
      <c r="N184" s="8">
        <v>-897615</v>
      </c>
      <c r="O184" s="8">
        <v>493458.06</v>
      </c>
      <c r="P184" s="9">
        <v>-7.8</v>
      </c>
      <c r="Q184" s="9">
        <v>4.32</v>
      </c>
    </row>
    <row r="185" spans="1:17" ht="12.75">
      <c r="A185" s="35">
        <v>6</v>
      </c>
      <c r="B185" s="35">
        <v>19</v>
      </c>
      <c r="C185" s="35">
        <v>7</v>
      </c>
      <c r="D185" s="36">
        <v>2</v>
      </c>
      <c r="E185" s="37"/>
      <c r="F185" s="7" t="s">
        <v>86</v>
      </c>
      <c r="G185" s="55" t="s">
        <v>248</v>
      </c>
      <c r="H185" s="8">
        <v>10342491.35</v>
      </c>
      <c r="I185" s="8">
        <v>10124771.2</v>
      </c>
      <c r="J185" s="9">
        <v>97.89</v>
      </c>
      <c r="K185" s="8">
        <v>11029028.45</v>
      </c>
      <c r="L185" s="8">
        <v>10383607.03</v>
      </c>
      <c r="M185" s="9">
        <v>94.14</v>
      </c>
      <c r="N185" s="8">
        <v>-686537.1</v>
      </c>
      <c r="O185" s="8">
        <v>-258835.83</v>
      </c>
      <c r="P185" s="9">
        <v>-6.63</v>
      </c>
      <c r="Q185" s="9">
        <v>-2.55</v>
      </c>
    </row>
    <row r="186" spans="1:17" ht="12.75">
      <c r="A186" s="35">
        <v>6</v>
      </c>
      <c r="B186" s="35">
        <v>9</v>
      </c>
      <c r="C186" s="35">
        <v>14</v>
      </c>
      <c r="D186" s="36">
        <v>2</v>
      </c>
      <c r="E186" s="37"/>
      <c r="F186" s="7" t="s">
        <v>86</v>
      </c>
      <c r="G186" s="55" t="s">
        <v>249</v>
      </c>
      <c r="H186" s="8">
        <v>25272004.9</v>
      </c>
      <c r="I186" s="8">
        <v>25186626.83</v>
      </c>
      <c r="J186" s="9">
        <v>99.66</v>
      </c>
      <c r="K186" s="8">
        <v>27865513.9</v>
      </c>
      <c r="L186" s="8">
        <v>27210709.45</v>
      </c>
      <c r="M186" s="9">
        <v>97.65</v>
      </c>
      <c r="N186" s="8">
        <v>-2593509</v>
      </c>
      <c r="O186" s="8">
        <v>-2024082.62</v>
      </c>
      <c r="P186" s="9">
        <v>-10.26</v>
      </c>
      <c r="Q186" s="9">
        <v>-8.03</v>
      </c>
    </row>
    <row r="187" spans="1:17" ht="12.75">
      <c r="A187" s="35">
        <v>6</v>
      </c>
      <c r="B187" s="35">
        <v>19</v>
      </c>
      <c r="C187" s="35">
        <v>8</v>
      </c>
      <c r="D187" s="36">
        <v>2</v>
      </c>
      <c r="E187" s="37"/>
      <c r="F187" s="7" t="s">
        <v>86</v>
      </c>
      <c r="G187" s="55" t="s">
        <v>250</v>
      </c>
      <c r="H187" s="8">
        <v>7055296.75</v>
      </c>
      <c r="I187" s="8">
        <v>7052308.25</v>
      </c>
      <c r="J187" s="9">
        <v>99.95</v>
      </c>
      <c r="K187" s="8">
        <v>6726558.75</v>
      </c>
      <c r="L187" s="8">
        <v>6343293.99</v>
      </c>
      <c r="M187" s="9">
        <v>94.3</v>
      </c>
      <c r="N187" s="8">
        <v>328738</v>
      </c>
      <c r="O187" s="8">
        <v>709014.26</v>
      </c>
      <c r="P187" s="9">
        <v>4.65</v>
      </c>
      <c r="Q187" s="9">
        <v>10.05</v>
      </c>
    </row>
    <row r="188" spans="1:17" ht="12.75">
      <c r="A188" s="35">
        <v>6</v>
      </c>
      <c r="B188" s="35">
        <v>9</v>
      </c>
      <c r="C188" s="35">
        <v>15</v>
      </c>
      <c r="D188" s="36">
        <v>2</v>
      </c>
      <c r="E188" s="37"/>
      <c r="F188" s="7" t="s">
        <v>86</v>
      </c>
      <c r="G188" s="55" t="s">
        <v>251</v>
      </c>
      <c r="H188" s="8">
        <v>12054173.48</v>
      </c>
      <c r="I188" s="8">
        <v>11839883.36</v>
      </c>
      <c r="J188" s="9">
        <v>98.22</v>
      </c>
      <c r="K188" s="8">
        <v>12517856.17</v>
      </c>
      <c r="L188" s="8">
        <v>12012244.72</v>
      </c>
      <c r="M188" s="9">
        <v>95.96</v>
      </c>
      <c r="N188" s="8">
        <v>-463682.69</v>
      </c>
      <c r="O188" s="8">
        <v>-172361.36</v>
      </c>
      <c r="P188" s="9">
        <v>-3.84</v>
      </c>
      <c r="Q188" s="9">
        <v>-1.45</v>
      </c>
    </row>
    <row r="189" spans="1:17" ht="12.75">
      <c r="A189" s="35">
        <v>6</v>
      </c>
      <c r="B189" s="35">
        <v>9</v>
      </c>
      <c r="C189" s="35">
        <v>16</v>
      </c>
      <c r="D189" s="36">
        <v>2</v>
      </c>
      <c r="E189" s="37"/>
      <c r="F189" s="7" t="s">
        <v>86</v>
      </c>
      <c r="G189" s="55" t="s">
        <v>252</v>
      </c>
      <c r="H189" s="8">
        <v>6703694.71</v>
      </c>
      <c r="I189" s="8">
        <v>6755195.26</v>
      </c>
      <c r="J189" s="9">
        <v>100.76</v>
      </c>
      <c r="K189" s="8">
        <v>6907518.71</v>
      </c>
      <c r="L189" s="8">
        <v>6532744.47</v>
      </c>
      <c r="M189" s="9">
        <v>94.57</v>
      </c>
      <c r="N189" s="8">
        <v>-203824</v>
      </c>
      <c r="O189" s="8">
        <v>222450.79</v>
      </c>
      <c r="P189" s="9">
        <v>-3.04</v>
      </c>
      <c r="Q189" s="9">
        <v>3.29</v>
      </c>
    </row>
    <row r="190" spans="1:17" ht="12.75">
      <c r="A190" s="35">
        <v>6</v>
      </c>
      <c r="B190" s="35">
        <v>7</v>
      </c>
      <c r="C190" s="35">
        <v>10</v>
      </c>
      <c r="D190" s="36">
        <v>2</v>
      </c>
      <c r="E190" s="37"/>
      <c r="F190" s="7" t="s">
        <v>86</v>
      </c>
      <c r="G190" s="55" t="s">
        <v>253</v>
      </c>
      <c r="H190" s="8">
        <v>14819103</v>
      </c>
      <c r="I190" s="8">
        <v>14723109.14</v>
      </c>
      <c r="J190" s="9">
        <v>99.35</v>
      </c>
      <c r="K190" s="8">
        <v>15356603</v>
      </c>
      <c r="L190" s="8">
        <v>14569532.94</v>
      </c>
      <c r="M190" s="9">
        <v>94.87</v>
      </c>
      <c r="N190" s="8">
        <v>-537500</v>
      </c>
      <c r="O190" s="8">
        <v>153576.2</v>
      </c>
      <c r="P190" s="9">
        <v>-3.62</v>
      </c>
      <c r="Q190" s="9">
        <v>1.04</v>
      </c>
    </row>
    <row r="191" spans="1:17" ht="12.75">
      <c r="A191" s="35">
        <v>6</v>
      </c>
      <c r="B191" s="35">
        <v>1</v>
      </c>
      <c r="C191" s="35">
        <v>19</v>
      </c>
      <c r="D191" s="36">
        <v>2</v>
      </c>
      <c r="E191" s="37"/>
      <c r="F191" s="7" t="s">
        <v>86</v>
      </c>
      <c r="G191" s="55" t="s">
        <v>254</v>
      </c>
      <c r="H191" s="8">
        <v>12292028</v>
      </c>
      <c r="I191" s="8">
        <v>12500117.41</v>
      </c>
      <c r="J191" s="9">
        <v>101.69</v>
      </c>
      <c r="K191" s="8">
        <v>14058586</v>
      </c>
      <c r="L191" s="8">
        <v>12446734.31</v>
      </c>
      <c r="M191" s="9">
        <v>88.53</v>
      </c>
      <c r="N191" s="8">
        <v>-1766558</v>
      </c>
      <c r="O191" s="8">
        <v>53383.1</v>
      </c>
      <c r="P191" s="9">
        <v>-14.37</v>
      </c>
      <c r="Q191" s="9">
        <v>0.42</v>
      </c>
    </row>
    <row r="192" spans="1:17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42777078.95</v>
      </c>
      <c r="I192" s="8">
        <v>42377147.67</v>
      </c>
      <c r="J192" s="9">
        <v>99.06</v>
      </c>
      <c r="K192" s="8">
        <v>51575919.67</v>
      </c>
      <c r="L192" s="8">
        <v>50061457.85</v>
      </c>
      <c r="M192" s="9">
        <v>97.06</v>
      </c>
      <c r="N192" s="8">
        <v>-8798840.72</v>
      </c>
      <c r="O192" s="8">
        <v>-7684310.18</v>
      </c>
      <c r="P192" s="9">
        <v>-20.56</v>
      </c>
      <c r="Q192" s="9">
        <v>-18.13</v>
      </c>
    </row>
    <row r="193" spans="1:17" ht="12.75">
      <c r="A193" s="35">
        <v>6</v>
      </c>
      <c r="B193" s="35">
        <v>3</v>
      </c>
      <c r="C193" s="35">
        <v>14</v>
      </c>
      <c r="D193" s="36">
        <v>2</v>
      </c>
      <c r="E193" s="37"/>
      <c r="F193" s="7" t="s">
        <v>86</v>
      </c>
      <c r="G193" s="55" t="s">
        <v>256</v>
      </c>
      <c r="H193" s="8">
        <v>8326019.03</v>
      </c>
      <c r="I193" s="8">
        <v>8401144.22</v>
      </c>
      <c r="J193" s="9">
        <v>100.9</v>
      </c>
      <c r="K193" s="8">
        <v>8993967.03</v>
      </c>
      <c r="L193" s="8">
        <v>8674661.36</v>
      </c>
      <c r="M193" s="9">
        <v>96.44</v>
      </c>
      <c r="N193" s="8">
        <v>-667948</v>
      </c>
      <c r="O193" s="8">
        <v>-273517.14</v>
      </c>
      <c r="P193" s="9">
        <v>-8.02</v>
      </c>
      <c r="Q193" s="9">
        <v>-3.25</v>
      </c>
    </row>
    <row r="194" spans="1:17" ht="12.75">
      <c r="A194" s="35">
        <v>6</v>
      </c>
      <c r="B194" s="35">
        <v>6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13457241</v>
      </c>
      <c r="I194" s="8">
        <v>13091690.85</v>
      </c>
      <c r="J194" s="9">
        <v>97.28</v>
      </c>
      <c r="K194" s="8">
        <v>14382078</v>
      </c>
      <c r="L194" s="8">
        <v>13874312.99</v>
      </c>
      <c r="M194" s="9">
        <v>96.46</v>
      </c>
      <c r="N194" s="8">
        <v>-924837</v>
      </c>
      <c r="O194" s="8">
        <v>-782622.14</v>
      </c>
      <c r="P194" s="9">
        <v>-6.87</v>
      </c>
      <c r="Q194" s="9">
        <v>-5.97</v>
      </c>
    </row>
    <row r="195" spans="1:17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7" t="s">
        <v>86</v>
      </c>
      <c r="G195" s="55" t="s">
        <v>258</v>
      </c>
      <c r="H195" s="8">
        <v>14791029</v>
      </c>
      <c r="I195" s="8">
        <v>14122215.8</v>
      </c>
      <c r="J195" s="9">
        <v>95.47</v>
      </c>
      <c r="K195" s="8">
        <v>15944996</v>
      </c>
      <c r="L195" s="8">
        <v>14699473.33</v>
      </c>
      <c r="M195" s="9">
        <v>92.18</v>
      </c>
      <c r="N195" s="8">
        <v>-1153967</v>
      </c>
      <c r="O195" s="8">
        <v>-577257.53</v>
      </c>
      <c r="P195" s="9">
        <v>-7.8</v>
      </c>
      <c r="Q195" s="9">
        <v>-4.08</v>
      </c>
    </row>
    <row r="196" spans="1:17" ht="12.75">
      <c r="A196" s="35">
        <v>6</v>
      </c>
      <c r="B196" s="35">
        <v>7</v>
      </c>
      <c r="C196" s="35">
        <v>2</v>
      </c>
      <c r="D196" s="36">
        <v>3</v>
      </c>
      <c r="E196" s="37"/>
      <c r="F196" s="7" t="s">
        <v>86</v>
      </c>
      <c r="G196" s="55" t="s">
        <v>259</v>
      </c>
      <c r="H196" s="8">
        <v>23696416</v>
      </c>
      <c r="I196" s="8">
        <v>23622211.09</v>
      </c>
      <c r="J196" s="9">
        <v>99.68</v>
      </c>
      <c r="K196" s="8">
        <v>28411185</v>
      </c>
      <c r="L196" s="8">
        <v>23550771</v>
      </c>
      <c r="M196" s="9">
        <v>82.89</v>
      </c>
      <c r="N196" s="8">
        <v>-4714769</v>
      </c>
      <c r="O196" s="8">
        <v>71440.09</v>
      </c>
      <c r="P196" s="9">
        <v>-19.89</v>
      </c>
      <c r="Q196" s="9">
        <v>0.3</v>
      </c>
    </row>
    <row r="197" spans="1:17" ht="12.75">
      <c r="A197" s="35">
        <v>6</v>
      </c>
      <c r="B197" s="35">
        <v>9</v>
      </c>
      <c r="C197" s="35">
        <v>1</v>
      </c>
      <c r="D197" s="36">
        <v>3</v>
      </c>
      <c r="E197" s="37"/>
      <c r="F197" s="7" t="s">
        <v>86</v>
      </c>
      <c r="G197" s="55" t="s">
        <v>260</v>
      </c>
      <c r="H197" s="8">
        <v>28983301.6</v>
      </c>
      <c r="I197" s="8">
        <v>26370757.39</v>
      </c>
      <c r="J197" s="9">
        <v>90.98</v>
      </c>
      <c r="K197" s="8">
        <v>30344297.6</v>
      </c>
      <c r="L197" s="8">
        <v>26079786.26</v>
      </c>
      <c r="M197" s="9">
        <v>85.94</v>
      </c>
      <c r="N197" s="8">
        <v>-1360996</v>
      </c>
      <c r="O197" s="8">
        <v>290971.13</v>
      </c>
      <c r="P197" s="9">
        <v>-4.69</v>
      </c>
      <c r="Q197" s="9">
        <v>1.1</v>
      </c>
    </row>
    <row r="198" spans="1:17" ht="12.75">
      <c r="A198" s="35">
        <v>6</v>
      </c>
      <c r="B198" s="35">
        <v>9</v>
      </c>
      <c r="C198" s="35">
        <v>3</v>
      </c>
      <c r="D198" s="36">
        <v>3</v>
      </c>
      <c r="E198" s="37"/>
      <c r="F198" s="7" t="s">
        <v>86</v>
      </c>
      <c r="G198" s="55" t="s">
        <v>261</v>
      </c>
      <c r="H198" s="8">
        <v>23812434</v>
      </c>
      <c r="I198" s="8">
        <v>23832920.77</v>
      </c>
      <c r="J198" s="9">
        <v>100.08</v>
      </c>
      <c r="K198" s="8">
        <v>24495782</v>
      </c>
      <c r="L198" s="8">
        <v>23831384.22</v>
      </c>
      <c r="M198" s="9">
        <v>97.28</v>
      </c>
      <c r="N198" s="8">
        <v>-683348</v>
      </c>
      <c r="O198" s="8">
        <v>1536.55</v>
      </c>
      <c r="P198" s="9">
        <v>-2.86</v>
      </c>
      <c r="Q198" s="9">
        <v>0</v>
      </c>
    </row>
    <row r="199" spans="1:17" ht="12.75">
      <c r="A199" s="35">
        <v>6</v>
      </c>
      <c r="B199" s="35">
        <v>2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14798601.92</v>
      </c>
      <c r="I199" s="8">
        <v>14591826.46</v>
      </c>
      <c r="J199" s="9">
        <v>98.6</v>
      </c>
      <c r="K199" s="8">
        <v>18153856.92</v>
      </c>
      <c r="L199" s="8">
        <v>16869052.35</v>
      </c>
      <c r="M199" s="9">
        <v>92.92</v>
      </c>
      <c r="N199" s="8">
        <v>-3355255</v>
      </c>
      <c r="O199" s="8">
        <v>-2277225.89</v>
      </c>
      <c r="P199" s="9">
        <v>-22.67</v>
      </c>
      <c r="Q199" s="9">
        <v>-15.6</v>
      </c>
    </row>
    <row r="200" spans="1:17" ht="12.75">
      <c r="A200" s="35">
        <v>6</v>
      </c>
      <c r="B200" s="35">
        <v>5</v>
      </c>
      <c r="C200" s="35">
        <v>5</v>
      </c>
      <c r="D200" s="36">
        <v>3</v>
      </c>
      <c r="E200" s="37"/>
      <c r="F200" s="7" t="s">
        <v>86</v>
      </c>
      <c r="G200" s="55" t="s">
        <v>263</v>
      </c>
      <c r="H200" s="8">
        <v>39821419.98</v>
      </c>
      <c r="I200" s="8">
        <v>37661281.18</v>
      </c>
      <c r="J200" s="9">
        <v>94.57</v>
      </c>
      <c r="K200" s="8">
        <v>42846125.98</v>
      </c>
      <c r="L200" s="8">
        <v>40866315.89</v>
      </c>
      <c r="M200" s="9">
        <v>95.37</v>
      </c>
      <c r="N200" s="8">
        <v>-3024706</v>
      </c>
      <c r="O200" s="8">
        <v>-3205034.71</v>
      </c>
      <c r="P200" s="9">
        <v>-7.59</v>
      </c>
      <c r="Q200" s="9">
        <v>-8.51</v>
      </c>
    </row>
    <row r="201" spans="1:17" ht="12.75">
      <c r="A201" s="35">
        <v>6</v>
      </c>
      <c r="B201" s="35">
        <v>2</v>
      </c>
      <c r="C201" s="35">
        <v>7</v>
      </c>
      <c r="D201" s="36">
        <v>3</v>
      </c>
      <c r="E201" s="37"/>
      <c r="F201" s="7" t="s">
        <v>86</v>
      </c>
      <c r="G201" s="55" t="s">
        <v>264</v>
      </c>
      <c r="H201" s="8">
        <v>19722935.5</v>
      </c>
      <c r="I201" s="8">
        <v>19064066.95</v>
      </c>
      <c r="J201" s="9">
        <v>96.65</v>
      </c>
      <c r="K201" s="8">
        <v>19946935.5</v>
      </c>
      <c r="L201" s="8">
        <v>19246700.09</v>
      </c>
      <c r="M201" s="9">
        <v>96.48</v>
      </c>
      <c r="N201" s="8">
        <v>-224000</v>
      </c>
      <c r="O201" s="8">
        <v>-182633.14</v>
      </c>
      <c r="P201" s="9">
        <v>-1.13</v>
      </c>
      <c r="Q201" s="9">
        <v>-0.95</v>
      </c>
    </row>
    <row r="202" spans="1:17" ht="12.75">
      <c r="A202" s="35">
        <v>6</v>
      </c>
      <c r="B202" s="35">
        <v>14</v>
      </c>
      <c r="C202" s="35">
        <v>4</v>
      </c>
      <c r="D202" s="36">
        <v>3</v>
      </c>
      <c r="E202" s="37"/>
      <c r="F202" s="7" t="s">
        <v>86</v>
      </c>
      <c r="G202" s="55" t="s">
        <v>265</v>
      </c>
      <c r="H202" s="8">
        <v>16811753</v>
      </c>
      <c r="I202" s="8">
        <v>17020762.53</v>
      </c>
      <c r="J202" s="9">
        <v>101.24</v>
      </c>
      <c r="K202" s="8">
        <v>20690753</v>
      </c>
      <c r="L202" s="8">
        <v>17979472.4</v>
      </c>
      <c r="M202" s="9">
        <v>86.89</v>
      </c>
      <c r="N202" s="8">
        <v>-3879000</v>
      </c>
      <c r="O202" s="8">
        <v>-958709.87</v>
      </c>
      <c r="P202" s="9">
        <v>-23.07</v>
      </c>
      <c r="Q202" s="9">
        <v>-5.63</v>
      </c>
    </row>
    <row r="203" spans="1:17" ht="12.75">
      <c r="A203" s="35">
        <v>6</v>
      </c>
      <c r="B203" s="35">
        <v>8</v>
      </c>
      <c r="C203" s="35">
        <v>6</v>
      </c>
      <c r="D203" s="36">
        <v>3</v>
      </c>
      <c r="E203" s="37"/>
      <c r="F203" s="7" t="s">
        <v>86</v>
      </c>
      <c r="G203" s="55" t="s">
        <v>266</v>
      </c>
      <c r="H203" s="8">
        <v>20263333</v>
      </c>
      <c r="I203" s="8">
        <v>20175123.36</v>
      </c>
      <c r="J203" s="9">
        <v>99.56</v>
      </c>
      <c r="K203" s="8">
        <v>22970435</v>
      </c>
      <c r="L203" s="8">
        <v>21872605.51</v>
      </c>
      <c r="M203" s="9">
        <v>95.22</v>
      </c>
      <c r="N203" s="8">
        <v>-2707102</v>
      </c>
      <c r="O203" s="8">
        <v>-1697482.15</v>
      </c>
      <c r="P203" s="9">
        <v>-13.35</v>
      </c>
      <c r="Q203" s="9">
        <v>-8.41</v>
      </c>
    </row>
    <row r="204" spans="1:17" ht="12.75">
      <c r="A204" s="35">
        <v>6</v>
      </c>
      <c r="B204" s="35">
        <v>20</v>
      </c>
      <c r="C204" s="35">
        <v>4</v>
      </c>
      <c r="D204" s="36">
        <v>3</v>
      </c>
      <c r="E204" s="37"/>
      <c r="F204" s="7" t="s">
        <v>86</v>
      </c>
      <c r="G204" s="55" t="s">
        <v>267</v>
      </c>
      <c r="H204" s="8">
        <v>17510047.18</v>
      </c>
      <c r="I204" s="8">
        <v>17372123.55</v>
      </c>
      <c r="J204" s="9">
        <v>99.21</v>
      </c>
      <c r="K204" s="8">
        <v>20019624.96</v>
      </c>
      <c r="L204" s="8">
        <v>18994016.09</v>
      </c>
      <c r="M204" s="9">
        <v>94.87</v>
      </c>
      <c r="N204" s="8">
        <v>-2509577.78</v>
      </c>
      <c r="O204" s="8">
        <v>-1621892.54</v>
      </c>
      <c r="P204" s="9">
        <v>-14.33</v>
      </c>
      <c r="Q204" s="9">
        <v>-9.33</v>
      </c>
    </row>
    <row r="205" spans="1:17" ht="12.75">
      <c r="A205" s="35">
        <v>6</v>
      </c>
      <c r="B205" s="35">
        <v>18</v>
      </c>
      <c r="C205" s="35">
        <v>6</v>
      </c>
      <c r="D205" s="36">
        <v>3</v>
      </c>
      <c r="E205" s="37"/>
      <c r="F205" s="7" t="s">
        <v>86</v>
      </c>
      <c r="G205" s="55" t="s">
        <v>268</v>
      </c>
      <c r="H205" s="8">
        <v>15990907.93</v>
      </c>
      <c r="I205" s="8">
        <v>15703840.15</v>
      </c>
      <c r="J205" s="9">
        <v>98.2</v>
      </c>
      <c r="K205" s="8">
        <v>22931523.93</v>
      </c>
      <c r="L205" s="8">
        <v>18711333.35</v>
      </c>
      <c r="M205" s="9">
        <v>81.59</v>
      </c>
      <c r="N205" s="8">
        <v>-6940616</v>
      </c>
      <c r="O205" s="8">
        <v>-3007493.2</v>
      </c>
      <c r="P205" s="9">
        <v>-43.4</v>
      </c>
      <c r="Q205" s="9">
        <v>-19.15</v>
      </c>
    </row>
    <row r="206" spans="1:17" ht="12.75">
      <c r="A206" s="35">
        <v>6</v>
      </c>
      <c r="B206" s="35">
        <v>10</v>
      </c>
      <c r="C206" s="35">
        <v>3</v>
      </c>
      <c r="D206" s="36">
        <v>3</v>
      </c>
      <c r="E206" s="37"/>
      <c r="F206" s="7" t="s">
        <v>86</v>
      </c>
      <c r="G206" s="55" t="s">
        <v>269</v>
      </c>
      <c r="H206" s="8">
        <v>48581507</v>
      </c>
      <c r="I206" s="8">
        <v>52685407.2</v>
      </c>
      <c r="J206" s="9">
        <v>108.44</v>
      </c>
      <c r="K206" s="8">
        <v>65037910.9</v>
      </c>
      <c r="L206" s="8">
        <v>56399587.46</v>
      </c>
      <c r="M206" s="9">
        <v>86.71</v>
      </c>
      <c r="N206" s="8">
        <v>-16456403.9</v>
      </c>
      <c r="O206" s="8">
        <v>-3714180.26</v>
      </c>
      <c r="P206" s="9">
        <v>-33.87</v>
      </c>
      <c r="Q206" s="9">
        <v>-7.04</v>
      </c>
    </row>
    <row r="207" spans="1:1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25906808</v>
      </c>
      <c r="I207" s="8">
        <v>26280698.8</v>
      </c>
      <c r="J207" s="9">
        <v>101.44</v>
      </c>
      <c r="K207" s="8">
        <v>30196539</v>
      </c>
      <c r="L207" s="8">
        <v>27824635.19</v>
      </c>
      <c r="M207" s="9">
        <v>92.14</v>
      </c>
      <c r="N207" s="8">
        <v>-4289731</v>
      </c>
      <c r="O207" s="8">
        <v>-1543936.39</v>
      </c>
      <c r="P207" s="9">
        <v>-16.55</v>
      </c>
      <c r="Q207" s="9">
        <v>-5.87</v>
      </c>
    </row>
    <row r="208" spans="1:1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36773218</v>
      </c>
      <c r="I208" s="8">
        <v>36225020.57</v>
      </c>
      <c r="J208" s="9">
        <v>98.5</v>
      </c>
      <c r="K208" s="8">
        <v>40336409</v>
      </c>
      <c r="L208" s="8">
        <v>38269968.3</v>
      </c>
      <c r="M208" s="9">
        <v>94.87</v>
      </c>
      <c r="N208" s="8">
        <v>-3563191</v>
      </c>
      <c r="O208" s="8">
        <v>-2044947.73</v>
      </c>
      <c r="P208" s="9">
        <v>-9.68</v>
      </c>
      <c r="Q208" s="9">
        <v>-5.64</v>
      </c>
    </row>
    <row r="209" spans="1:1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12655633</v>
      </c>
      <c r="I209" s="8">
        <v>12498098.46</v>
      </c>
      <c r="J209" s="9">
        <v>98.75</v>
      </c>
      <c r="K209" s="8">
        <v>13784487</v>
      </c>
      <c r="L209" s="8">
        <v>13382309.08</v>
      </c>
      <c r="M209" s="9">
        <v>97.08</v>
      </c>
      <c r="N209" s="8">
        <v>-1128854</v>
      </c>
      <c r="O209" s="8">
        <v>-884210.62</v>
      </c>
      <c r="P209" s="9">
        <v>-8.91</v>
      </c>
      <c r="Q209" s="9">
        <v>-7.07</v>
      </c>
    </row>
    <row r="210" spans="1:1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31953461.46</v>
      </c>
      <c r="I210" s="8">
        <v>32935655.58</v>
      </c>
      <c r="J210" s="9">
        <v>103.07</v>
      </c>
      <c r="K210" s="8">
        <v>39696447.46</v>
      </c>
      <c r="L210" s="8">
        <v>38093250.71</v>
      </c>
      <c r="M210" s="9">
        <v>95.96</v>
      </c>
      <c r="N210" s="8">
        <v>-7742986</v>
      </c>
      <c r="O210" s="8">
        <v>-5157595.13</v>
      </c>
      <c r="P210" s="9">
        <v>-24.23</v>
      </c>
      <c r="Q210" s="9">
        <v>-15.65</v>
      </c>
    </row>
    <row r="211" spans="1:1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22950772.99</v>
      </c>
      <c r="I211" s="8">
        <v>22678886.51</v>
      </c>
      <c r="J211" s="9">
        <v>98.81</v>
      </c>
      <c r="K211" s="8">
        <v>25744864.29</v>
      </c>
      <c r="L211" s="8">
        <v>25201517.36</v>
      </c>
      <c r="M211" s="9">
        <v>97.88</v>
      </c>
      <c r="N211" s="8">
        <v>-2794091.3</v>
      </c>
      <c r="O211" s="8">
        <v>-2522630.85</v>
      </c>
      <c r="P211" s="9">
        <v>-12.17</v>
      </c>
      <c r="Q211" s="9">
        <v>-11.12</v>
      </c>
    </row>
    <row r="212" spans="1:1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30836627</v>
      </c>
      <c r="I212" s="8">
        <v>30525262.5</v>
      </c>
      <c r="J212" s="9">
        <v>98.99</v>
      </c>
      <c r="K212" s="8">
        <v>36236708</v>
      </c>
      <c r="L212" s="8">
        <v>34815916.61</v>
      </c>
      <c r="M212" s="9">
        <v>96.07</v>
      </c>
      <c r="N212" s="8">
        <v>-5400081</v>
      </c>
      <c r="O212" s="8">
        <v>-4290654.11</v>
      </c>
      <c r="P212" s="9">
        <v>-17.51</v>
      </c>
      <c r="Q212" s="9">
        <v>-14.05</v>
      </c>
    </row>
    <row r="213" spans="1:1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44288503</v>
      </c>
      <c r="I213" s="8">
        <v>43411007.5</v>
      </c>
      <c r="J213" s="9">
        <v>98.01</v>
      </c>
      <c r="K213" s="8">
        <v>47263978</v>
      </c>
      <c r="L213" s="8">
        <v>45607081.03</v>
      </c>
      <c r="M213" s="9">
        <v>96.49</v>
      </c>
      <c r="N213" s="8">
        <v>-2975475</v>
      </c>
      <c r="O213" s="8">
        <v>-2196073.53</v>
      </c>
      <c r="P213" s="9">
        <v>-6.71</v>
      </c>
      <c r="Q213" s="9">
        <v>-5.05</v>
      </c>
    </row>
    <row r="214" spans="1:1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24175267.65</v>
      </c>
      <c r="I214" s="8">
        <v>24630651.2</v>
      </c>
      <c r="J214" s="9">
        <v>101.88</v>
      </c>
      <c r="K214" s="8">
        <v>27281350.42</v>
      </c>
      <c r="L214" s="8">
        <v>25327841.65</v>
      </c>
      <c r="M214" s="9">
        <v>92.83</v>
      </c>
      <c r="N214" s="8">
        <v>-3106082.77</v>
      </c>
      <c r="O214" s="8">
        <v>-697190.45</v>
      </c>
      <c r="P214" s="9">
        <v>-12.84</v>
      </c>
      <c r="Q214" s="9">
        <v>-2.83</v>
      </c>
    </row>
    <row r="215" spans="1:1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18910619.17</v>
      </c>
      <c r="I215" s="8">
        <v>18482026.98</v>
      </c>
      <c r="J215" s="9">
        <v>97.73</v>
      </c>
      <c r="K215" s="8">
        <v>22075175.17</v>
      </c>
      <c r="L215" s="8">
        <v>20463470.15</v>
      </c>
      <c r="M215" s="9">
        <v>92.69</v>
      </c>
      <c r="N215" s="8">
        <v>-3164556</v>
      </c>
      <c r="O215" s="8">
        <v>-1981443.17</v>
      </c>
      <c r="P215" s="9">
        <v>-16.73</v>
      </c>
      <c r="Q215" s="9">
        <v>-10.72</v>
      </c>
    </row>
    <row r="216" spans="1:1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14770298.08</v>
      </c>
      <c r="I216" s="8">
        <v>13487209.6</v>
      </c>
      <c r="J216" s="9">
        <v>91.31</v>
      </c>
      <c r="K216" s="8">
        <v>16270136.92</v>
      </c>
      <c r="L216" s="8">
        <v>13928363.38</v>
      </c>
      <c r="M216" s="9">
        <v>85.6</v>
      </c>
      <c r="N216" s="8">
        <v>-1499838.84</v>
      </c>
      <c r="O216" s="8">
        <v>-441153.78</v>
      </c>
      <c r="P216" s="9">
        <v>-10.15</v>
      </c>
      <c r="Q216" s="9">
        <v>-3.27</v>
      </c>
    </row>
    <row r="217" spans="1:1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17770414.77</v>
      </c>
      <c r="I217" s="8">
        <v>16250176.74</v>
      </c>
      <c r="J217" s="9">
        <v>91.44</v>
      </c>
      <c r="K217" s="8">
        <v>19903478.99</v>
      </c>
      <c r="L217" s="8">
        <v>17754515.28</v>
      </c>
      <c r="M217" s="9">
        <v>89.2</v>
      </c>
      <c r="N217" s="8">
        <v>-2133064.22</v>
      </c>
      <c r="O217" s="8">
        <v>-1504338.54</v>
      </c>
      <c r="P217" s="9">
        <v>-12</v>
      </c>
      <c r="Q217" s="9">
        <v>-9.25</v>
      </c>
    </row>
    <row r="218" spans="1:1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183134402</v>
      </c>
      <c r="I218" s="8">
        <v>179469691.04</v>
      </c>
      <c r="J218" s="9">
        <v>97.99</v>
      </c>
      <c r="K218" s="8">
        <v>210029164</v>
      </c>
      <c r="L218" s="8">
        <v>203952772.73</v>
      </c>
      <c r="M218" s="9">
        <v>97.1</v>
      </c>
      <c r="N218" s="8">
        <v>-26894762</v>
      </c>
      <c r="O218" s="8">
        <v>-24483081.69</v>
      </c>
      <c r="P218" s="9">
        <v>-14.68</v>
      </c>
      <c r="Q218" s="9">
        <v>-13.64</v>
      </c>
    </row>
    <row r="219" spans="1:1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208750134.81</v>
      </c>
      <c r="I219" s="8">
        <v>200779627.45</v>
      </c>
      <c r="J219" s="9">
        <v>96.18</v>
      </c>
      <c r="K219" s="8">
        <v>225349077.92</v>
      </c>
      <c r="L219" s="8">
        <v>219819901.94</v>
      </c>
      <c r="M219" s="9">
        <v>97.54</v>
      </c>
      <c r="N219" s="8">
        <v>-16598943.11</v>
      </c>
      <c r="O219" s="8">
        <v>-19040274.49</v>
      </c>
      <c r="P219" s="9">
        <v>-7.95</v>
      </c>
      <c r="Q219" s="9">
        <v>-9.48</v>
      </c>
    </row>
    <row r="220" spans="1:1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1202504052</v>
      </c>
      <c r="I220" s="8">
        <v>1173612659.98</v>
      </c>
      <c r="J220" s="9">
        <v>97.59</v>
      </c>
      <c r="K220" s="8">
        <v>1419638821</v>
      </c>
      <c r="L220" s="8">
        <v>1361866755.18</v>
      </c>
      <c r="M220" s="9">
        <v>95.93</v>
      </c>
      <c r="N220" s="8">
        <v>-217134769</v>
      </c>
      <c r="O220" s="8">
        <v>-188254095.2</v>
      </c>
      <c r="P220" s="9">
        <v>-18.05</v>
      </c>
      <c r="Q220" s="9">
        <v>-16.04</v>
      </c>
    </row>
    <row r="221" spans="1:1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265770832</v>
      </c>
      <c r="I221" s="8">
        <v>255749454.61</v>
      </c>
      <c r="J221" s="9">
        <v>96.22</v>
      </c>
      <c r="K221" s="8">
        <v>287577252</v>
      </c>
      <c r="L221" s="8">
        <v>273118238.35</v>
      </c>
      <c r="M221" s="9">
        <v>94.97</v>
      </c>
      <c r="N221" s="8">
        <v>-21806420</v>
      </c>
      <c r="O221" s="8">
        <v>-17368783.74</v>
      </c>
      <c r="P221" s="9">
        <v>-8.2</v>
      </c>
      <c r="Q221" s="9">
        <v>-6.79</v>
      </c>
    </row>
    <row r="222" spans="1:1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83350782.44</v>
      </c>
      <c r="I222" s="8">
        <v>80685962.26</v>
      </c>
      <c r="J222" s="9">
        <v>96.8</v>
      </c>
      <c r="K222" s="8">
        <v>87098107.56</v>
      </c>
      <c r="L222" s="8">
        <v>83532739.4</v>
      </c>
      <c r="M222" s="9">
        <v>95.9</v>
      </c>
      <c r="N222" s="8">
        <v>-3747325.12</v>
      </c>
      <c r="O222" s="8">
        <v>-2846777.14</v>
      </c>
      <c r="P222" s="9">
        <v>-4.49</v>
      </c>
      <c r="Q222" s="9">
        <v>-3.52</v>
      </c>
    </row>
    <row r="223" spans="1:1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86891890</v>
      </c>
      <c r="I223" s="8">
        <v>80024957.06</v>
      </c>
      <c r="J223" s="9">
        <v>92.09</v>
      </c>
      <c r="K223" s="8">
        <v>91568759</v>
      </c>
      <c r="L223" s="8">
        <v>80674473.95</v>
      </c>
      <c r="M223" s="9">
        <v>88.1</v>
      </c>
      <c r="N223" s="8">
        <v>-4676869</v>
      </c>
      <c r="O223" s="8">
        <v>-649516.89</v>
      </c>
      <c r="P223" s="9">
        <v>-5.38</v>
      </c>
      <c r="Q223" s="9">
        <v>-0.81</v>
      </c>
    </row>
    <row r="224" spans="1:1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48917960.4</v>
      </c>
      <c r="I224" s="8">
        <v>48619724.8</v>
      </c>
      <c r="J224" s="9">
        <v>99.39</v>
      </c>
      <c r="K224" s="8">
        <v>54977043.2</v>
      </c>
      <c r="L224" s="8">
        <v>53598076.81</v>
      </c>
      <c r="M224" s="9">
        <v>97.49</v>
      </c>
      <c r="N224" s="8">
        <v>-6059082.8</v>
      </c>
      <c r="O224" s="8">
        <v>-4978352.01</v>
      </c>
      <c r="P224" s="9">
        <v>-12.38</v>
      </c>
      <c r="Q224" s="9">
        <v>-10.23</v>
      </c>
    </row>
    <row r="225" spans="1:1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50715191.13</v>
      </c>
      <c r="I225" s="8">
        <v>49700575.62</v>
      </c>
      <c r="J225" s="9">
        <v>97.99</v>
      </c>
      <c r="K225" s="8">
        <v>52355191.13</v>
      </c>
      <c r="L225" s="8">
        <v>50196030.77</v>
      </c>
      <c r="M225" s="9">
        <v>95.87</v>
      </c>
      <c r="N225" s="8">
        <v>-1640000</v>
      </c>
      <c r="O225" s="8">
        <v>-495455.15</v>
      </c>
      <c r="P225" s="9">
        <v>-3.23</v>
      </c>
      <c r="Q225" s="9">
        <v>-0.99</v>
      </c>
    </row>
    <row r="226" spans="1:1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33892768.47</v>
      </c>
      <c r="I226" s="8">
        <v>34148127.43</v>
      </c>
      <c r="J226" s="9">
        <v>100.75</v>
      </c>
      <c r="K226" s="8">
        <v>41137477.47</v>
      </c>
      <c r="L226" s="8">
        <v>37066381.3</v>
      </c>
      <c r="M226" s="9">
        <v>90.1</v>
      </c>
      <c r="N226" s="8">
        <v>-7244709</v>
      </c>
      <c r="O226" s="8">
        <v>-2918253.87</v>
      </c>
      <c r="P226" s="9">
        <v>-21.37</v>
      </c>
      <c r="Q226" s="9">
        <v>-8.54</v>
      </c>
    </row>
    <row r="227" spans="1:1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59691499</v>
      </c>
      <c r="I227" s="8">
        <v>59144327.7</v>
      </c>
      <c r="J227" s="9">
        <v>99.08</v>
      </c>
      <c r="K227" s="8">
        <v>59524002</v>
      </c>
      <c r="L227" s="8">
        <v>59067086.48</v>
      </c>
      <c r="M227" s="9">
        <v>99.23</v>
      </c>
      <c r="N227" s="8">
        <v>167497</v>
      </c>
      <c r="O227" s="8">
        <v>77241.22</v>
      </c>
      <c r="P227" s="9">
        <v>0.28</v>
      </c>
      <c r="Q227" s="9">
        <v>0.13</v>
      </c>
    </row>
    <row r="228" spans="1:1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74289117.22</v>
      </c>
      <c r="I228" s="8">
        <v>72267253.58</v>
      </c>
      <c r="J228" s="9">
        <v>97.27</v>
      </c>
      <c r="K228" s="8">
        <v>79087789.62</v>
      </c>
      <c r="L228" s="8">
        <v>72906625.4</v>
      </c>
      <c r="M228" s="9">
        <v>92.18</v>
      </c>
      <c r="N228" s="8">
        <v>-4798672.4</v>
      </c>
      <c r="O228" s="8">
        <v>-639371.82</v>
      </c>
      <c r="P228" s="9">
        <v>-6.45</v>
      </c>
      <c r="Q228" s="9">
        <v>-0.88</v>
      </c>
    </row>
    <row r="229" spans="1:1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61165641</v>
      </c>
      <c r="I229" s="8">
        <v>60531267.29</v>
      </c>
      <c r="J229" s="9">
        <v>98.96</v>
      </c>
      <c r="K229" s="8">
        <v>61892965</v>
      </c>
      <c r="L229" s="8">
        <v>59730129.28</v>
      </c>
      <c r="M229" s="9">
        <v>96.5</v>
      </c>
      <c r="N229" s="8">
        <v>-727324</v>
      </c>
      <c r="O229" s="8">
        <v>801138.01</v>
      </c>
      <c r="P229" s="9">
        <v>-1.18</v>
      </c>
      <c r="Q229" s="9">
        <v>1.32</v>
      </c>
    </row>
    <row r="230" spans="1:1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90057566.72</v>
      </c>
      <c r="I230" s="8">
        <v>89232917.37</v>
      </c>
      <c r="J230" s="9">
        <v>99.08</v>
      </c>
      <c r="K230" s="8">
        <v>93457849.19</v>
      </c>
      <c r="L230" s="8">
        <v>91101036.34</v>
      </c>
      <c r="M230" s="9">
        <v>97.47</v>
      </c>
      <c r="N230" s="8">
        <v>-3400282.47</v>
      </c>
      <c r="O230" s="8">
        <v>-1868118.97</v>
      </c>
      <c r="P230" s="9">
        <v>-3.77</v>
      </c>
      <c r="Q230" s="9">
        <v>-2.09</v>
      </c>
    </row>
    <row r="231" spans="1:1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40369493</v>
      </c>
      <c r="I231" s="8">
        <v>37349858.6</v>
      </c>
      <c r="J231" s="9">
        <v>92.52</v>
      </c>
      <c r="K231" s="8">
        <v>41957678</v>
      </c>
      <c r="L231" s="8">
        <v>38711846.27</v>
      </c>
      <c r="M231" s="9">
        <v>92.26</v>
      </c>
      <c r="N231" s="8">
        <v>-1588185</v>
      </c>
      <c r="O231" s="8">
        <v>-1361987.67</v>
      </c>
      <c r="P231" s="9">
        <v>-3.93</v>
      </c>
      <c r="Q231" s="9">
        <v>-3.64</v>
      </c>
    </row>
    <row r="232" spans="1:1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81104215.37</v>
      </c>
      <c r="I232" s="8">
        <v>81180509.98</v>
      </c>
      <c r="J232" s="9">
        <v>100.09</v>
      </c>
      <c r="K232" s="8">
        <v>87138034.37</v>
      </c>
      <c r="L232" s="8">
        <v>83556259.69</v>
      </c>
      <c r="M232" s="9">
        <v>95.88</v>
      </c>
      <c r="N232" s="8">
        <v>-6033819</v>
      </c>
      <c r="O232" s="8">
        <v>-2375749.71</v>
      </c>
      <c r="P232" s="9">
        <v>-7.43</v>
      </c>
      <c r="Q232" s="9">
        <v>-2.92</v>
      </c>
    </row>
    <row r="233" spans="1:1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40463242</v>
      </c>
      <c r="I233" s="8">
        <v>40142771.85</v>
      </c>
      <c r="J233" s="9">
        <v>99.2</v>
      </c>
      <c r="K233" s="8">
        <v>41867556</v>
      </c>
      <c r="L233" s="8">
        <v>39904471.03</v>
      </c>
      <c r="M233" s="9">
        <v>95.31</v>
      </c>
      <c r="N233" s="8">
        <v>-1404314</v>
      </c>
      <c r="O233" s="8">
        <v>238300.82</v>
      </c>
      <c r="P233" s="9">
        <v>-3.47</v>
      </c>
      <c r="Q233" s="9">
        <v>0.59</v>
      </c>
    </row>
    <row r="234" spans="1:1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29607592.49</v>
      </c>
      <c r="I234" s="8">
        <v>29372955.01</v>
      </c>
      <c r="J234" s="9">
        <v>99.2</v>
      </c>
      <c r="K234" s="8">
        <v>31352637.08</v>
      </c>
      <c r="L234" s="8">
        <v>29744870.62</v>
      </c>
      <c r="M234" s="9">
        <v>94.87</v>
      </c>
      <c r="N234" s="8">
        <v>-1745044.59</v>
      </c>
      <c r="O234" s="8">
        <v>-371915.61</v>
      </c>
      <c r="P234" s="9">
        <v>-5.89</v>
      </c>
      <c r="Q234" s="9">
        <v>-1.26</v>
      </c>
    </row>
    <row r="235" spans="1:1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91654075</v>
      </c>
      <c r="I235" s="8">
        <v>92705943.79</v>
      </c>
      <c r="J235" s="9">
        <v>101.14</v>
      </c>
      <c r="K235" s="8">
        <v>96451758</v>
      </c>
      <c r="L235" s="8">
        <v>94034887.8</v>
      </c>
      <c r="M235" s="9">
        <v>97.49</v>
      </c>
      <c r="N235" s="8">
        <v>-4797683</v>
      </c>
      <c r="O235" s="8">
        <v>-1328944.01</v>
      </c>
      <c r="P235" s="9">
        <v>-5.23</v>
      </c>
      <c r="Q235" s="9">
        <v>-1.43</v>
      </c>
    </row>
    <row r="236" spans="1:1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36865425</v>
      </c>
      <c r="I236" s="8">
        <v>36062328.87</v>
      </c>
      <c r="J236" s="9">
        <v>97.82</v>
      </c>
      <c r="K236" s="8">
        <v>37330473</v>
      </c>
      <c r="L236" s="8">
        <v>35273467.73</v>
      </c>
      <c r="M236" s="9">
        <v>94.48</v>
      </c>
      <c r="N236" s="8">
        <v>-465048</v>
      </c>
      <c r="O236" s="8">
        <v>788861.14</v>
      </c>
      <c r="P236" s="9">
        <v>-1.26</v>
      </c>
      <c r="Q236" s="9">
        <v>2.18</v>
      </c>
    </row>
    <row r="237" spans="1:1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46230080</v>
      </c>
      <c r="I237" s="8">
        <v>45742730.86</v>
      </c>
      <c r="J237" s="9">
        <v>98.94</v>
      </c>
      <c r="K237" s="8">
        <v>48653313</v>
      </c>
      <c r="L237" s="8">
        <v>47493456.74</v>
      </c>
      <c r="M237" s="9">
        <v>97.61</v>
      </c>
      <c r="N237" s="8">
        <v>-2423233</v>
      </c>
      <c r="O237" s="8">
        <v>-1750725.88</v>
      </c>
      <c r="P237" s="9">
        <v>-5.24</v>
      </c>
      <c r="Q237" s="9">
        <v>-3.82</v>
      </c>
    </row>
    <row r="238" spans="1:1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55373146</v>
      </c>
      <c r="I238" s="8">
        <v>54903920.82</v>
      </c>
      <c r="J238" s="9">
        <v>99.15</v>
      </c>
      <c r="K238" s="8">
        <v>59702183</v>
      </c>
      <c r="L238" s="8">
        <v>58182951.85</v>
      </c>
      <c r="M238" s="9">
        <v>97.45</v>
      </c>
      <c r="N238" s="8">
        <v>-4329037</v>
      </c>
      <c r="O238" s="8">
        <v>-3279031.03</v>
      </c>
      <c r="P238" s="9">
        <v>-7.81</v>
      </c>
      <c r="Q238" s="9">
        <v>-5.97</v>
      </c>
    </row>
    <row r="239" spans="1:1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66724012.83</v>
      </c>
      <c r="I239" s="8">
        <v>67733956.17</v>
      </c>
      <c r="J239" s="9">
        <v>101.51</v>
      </c>
      <c r="K239" s="8">
        <v>76015167.01</v>
      </c>
      <c r="L239" s="8">
        <v>74425379.93</v>
      </c>
      <c r="M239" s="9">
        <v>97.9</v>
      </c>
      <c r="N239" s="8">
        <v>-9291154.18</v>
      </c>
      <c r="O239" s="8">
        <v>-6691423.76</v>
      </c>
      <c r="P239" s="9">
        <v>-13.92</v>
      </c>
      <c r="Q239" s="9">
        <v>-9.87</v>
      </c>
    </row>
    <row r="240" spans="1:1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41930000.15</v>
      </c>
      <c r="I240" s="8">
        <v>42081585.73</v>
      </c>
      <c r="J240" s="9">
        <v>100.36</v>
      </c>
      <c r="K240" s="8">
        <v>44009729.17</v>
      </c>
      <c r="L240" s="8">
        <v>42895280.65</v>
      </c>
      <c r="M240" s="9">
        <v>97.46</v>
      </c>
      <c r="N240" s="8">
        <v>-2079729.02</v>
      </c>
      <c r="O240" s="8">
        <v>-813694.92</v>
      </c>
      <c r="P240" s="9">
        <v>-4.96</v>
      </c>
      <c r="Q240" s="9">
        <v>-1.93</v>
      </c>
    </row>
    <row r="241" spans="1:1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46248279</v>
      </c>
      <c r="I241" s="8">
        <v>46481121.91</v>
      </c>
      <c r="J241" s="9">
        <v>100.5</v>
      </c>
      <c r="K241" s="8">
        <v>50709734</v>
      </c>
      <c r="L241" s="8">
        <v>49222614.44</v>
      </c>
      <c r="M241" s="9">
        <v>97.06</v>
      </c>
      <c r="N241" s="8">
        <v>-4461455</v>
      </c>
      <c r="O241" s="8">
        <v>-2741492.53</v>
      </c>
      <c r="P241" s="9">
        <v>-9.64</v>
      </c>
      <c r="Q241" s="9">
        <v>-5.89</v>
      </c>
    </row>
    <row r="242" spans="1:1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1022073181.71</v>
      </c>
      <c r="I242" s="8">
        <v>989722260.4</v>
      </c>
      <c r="J242" s="9">
        <v>96.83</v>
      </c>
      <c r="K242" s="8">
        <v>1067174307.57</v>
      </c>
      <c r="L242" s="8">
        <v>954263984.12</v>
      </c>
      <c r="M242" s="9">
        <v>89.41</v>
      </c>
      <c r="N242" s="8">
        <v>-45101125.86</v>
      </c>
      <c r="O242" s="8">
        <v>35458276.28</v>
      </c>
      <c r="P242" s="9">
        <v>-4.41</v>
      </c>
      <c r="Q242" s="9">
        <v>3.58</v>
      </c>
    </row>
    <row r="243" spans="1:1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0</v>
      </c>
      <c r="I243" s="8">
        <v>0</v>
      </c>
      <c r="J243" s="9"/>
      <c r="K243" s="8">
        <v>0</v>
      </c>
      <c r="L243" s="8">
        <v>0</v>
      </c>
      <c r="M243" s="9"/>
      <c r="N243" s="8">
        <v>0</v>
      </c>
      <c r="O243" s="8">
        <v>0</v>
      </c>
      <c r="P243" s="9"/>
      <c r="Q243" s="9"/>
    </row>
    <row r="244" spans="1:1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9"/>
      <c r="K244" s="8">
        <v>0</v>
      </c>
      <c r="L244" s="8">
        <v>0</v>
      </c>
      <c r="M244" s="9"/>
      <c r="N244" s="8">
        <v>0</v>
      </c>
      <c r="O244" s="8">
        <v>0</v>
      </c>
      <c r="P244" s="9"/>
      <c r="Q244" s="9"/>
    </row>
    <row r="245" spans="1:1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840000</v>
      </c>
      <c r="I245" s="8">
        <v>561942.27</v>
      </c>
      <c r="J245" s="9">
        <v>66.89</v>
      </c>
      <c r="K245" s="8">
        <v>1320000</v>
      </c>
      <c r="L245" s="8">
        <v>1127181</v>
      </c>
      <c r="M245" s="9">
        <v>85.39</v>
      </c>
      <c r="N245" s="8">
        <v>-480000</v>
      </c>
      <c r="O245" s="8">
        <v>-565238.73</v>
      </c>
      <c r="P245" s="9">
        <v>-57.14</v>
      </c>
      <c r="Q245" s="9">
        <v>-100.58</v>
      </c>
    </row>
    <row r="246" spans="1:1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1627188</v>
      </c>
      <c r="I246" s="8">
        <v>1741531.75</v>
      </c>
      <c r="J246" s="9">
        <v>107.02</v>
      </c>
      <c r="K246" s="8">
        <v>1948178</v>
      </c>
      <c r="L246" s="8">
        <v>1914562.48</v>
      </c>
      <c r="M246" s="9">
        <v>98.27</v>
      </c>
      <c r="N246" s="8">
        <v>-320990</v>
      </c>
      <c r="O246" s="8">
        <v>-173030.73</v>
      </c>
      <c r="P246" s="9">
        <v>-19.72</v>
      </c>
      <c r="Q246" s="9">
        <v>-9.93</v>
      </c>
    </row>
    <row r="247" spans="1:1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173000</v>
      </c>
      <c r="I247" s="8">
        <v>170349.7</v>
      </c>
      <c r="J247" s="9">
        <v>98.46</v>
      </c>
      <c r="K247" s="8">
        <v>173000</v>
      </c>
      <c r="L247" s="8">
        <v>164744.82</v>
      </c>
      <c r="M247" s="9">
        <v>95.22</v>
      </c>
      <c r="N247" s="8">
        <v>0</v>
      </c>
      <c r="O247" s="8">
        <v>5604.88</v>
      </c>
      <c r="P247" s="9">
        <v>0</v>
      </c>
      <c r="Q247" s="9">
        <v>3.29</v>
      </c>
    </row>
    <row r="248" spans="1:1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9"/>
      <c r="K248" s="8">
        <v>0</v>
      </c>
      <c r="L248" s="8">
        <v>0</v>
      </c>
      <c r="M248" s="9"/>
      <c r="N248" s="8">
        <v>0</v>
      </c>
      <c r="O248" s="8">
        <v>0</v>
      </c>
      <c r="P248" s="9"/>
      <c r="Q248" s="9"/>
    </row>
    <row r="249" spans="1:1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4473</v>
      </c>
      <c r="I249" s="8">
        <v>4474.45</v>
      </c>
      <c r="J249" s="9">
        <v>100.03</v>
      </c>
      <c r="K249" s="8">
        <v>33473</v>
      </c>
      <c r="L249" s="8">
        <v>29524.14</v>
      </c>
      <c r="M249" s="9">
        <v>88.2</v>
      </c>
      <c r="N249" s="8">
        <v>-29000</v>
      </c>
      <c r="O249" s="8">
        <v>-25049.69</v>
      </c>
      <c r="P249" s="9">
        <v>-648.33</v>
      </c>
      <c r="Q249" s="9">
        <v>-559.83</v>
      </c>
    </row>
    <row r="250" spans="1:1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20392</v>
      </c>
      <c r="I250" s="8">
        <v>18622.69</v>
      </c>
      <c r="J250" s="9">
        <v>91.32</v>
      </c>
      <c r="K250" s="8">
        <v>28365</v>
      </c>
      <c r="L250" s="8">
        <v>13984.9</v>
      </c>
      <c r="M250" s="9">
        <v>49.3</v>
      </c>
      <c r="N250" s="8">
        <v>-7973</v>
      </c>
      <c r="O250" s="8">
        <v>4637.79</v>
      </c>
      <c r="P250" s="9">
        <v>-39.09</v>
      </c>
      <c r="Q250" s="9">
        <v>24.9</v>
      </c>
    </row>
    <row r="251" spans="1:1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9"/>
      <c r="K251" s="8">
        <v>0</v>
      </c>
      <c r="L251" s="8">
        <v>0</v>
      </c>
      <c r="M251" s="9"/>
      <c r="N251" s="8">
        <v>0</v>
      </c>
      <c r="O251" s="8">
        <v>0</v>
      </c>
      <c r="P251" s="9"/>
      <c r="Q251" s="9"/>
    </row>
    <row r="252" spans="1:1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108992</v>
      </c>
      <c r="I252" s="8">
        <v>101158.37</v>
      </c>
      <c r="J252" s="9">
        <v>92.81</v>
      </c>
      <c r="K252" s="8">
        <v>259992</v>
      </c>
      <c r="L252" s="8">
        <v>119466.04</v>
      </c>
      <c r="M252" s="9">
        <v>45.94</v>
      </c>
      <c r="N252" s="8">
        <v>-151000</v>
      </c>
      <c r="O252" s="8">
        <v>-18307.67</v>
      </c>
      <c r="P252" s="9">
        <v>-138.54</v>
      </c>
      <c r="Q252" s="9">
        <v>-18.09</v>
      </c>
    </row>
    <row r="253" spans="1:1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30006</v>
      </c>
      <c r="I253" s="8">
        <v>30004.41</v>
      </c>
      <c r="J253" s="9">
        <v>99.99</v>
      </c>
      <c r="K253" s="8">
        <v>32962.53</v>
      </c>
      <c r="L253" s="8">
        <v>28683.59</v>
      </c>
      <c r="M253" s="9">
        <v>87.01</v>
      </c>
      <c r="N253" s="8">
        <v>-2956.53</v>
      </c>
      <c r="O253" s="8">
        <v>1320.82</v>
      </c>
      <c r="P253" s="9">
        <v>-9.85</v>
      </c>
      <c r="Q253" s="9">
        <v>4.4</v>
      </c>
    </row>
    <row r="254" spans="1:1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111000</v>
      </c>
      <c r="I254" s="8">
        <v>109631.04</v>
      </c>
      <c r="J254" s="9">
        <v>98.76</v>
      </c>
      <c r="K254" s="8">
        <v>316000</v>
      </c>
      <c r="L254" s="8">
        <v>101052.58</v>
      </c>
      <c r="M254" s="9">
        <v>31.97</v>
      </c>
      <c r="N254" s="8">
        <v>-205000</v>
      </c>
      <c r="O254" s="8">
        <v>8578.46</v>
      </c>
      <c r="P254" s="9">
        <v>-184.68</v>
      </c>
      <c r="Q254" s="9">
        <v>7.82</v>
      </c>
    </row>
    <row r="255" spans="1:1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1033888.8</v>
      </c>
      <c r="I255" s="8">
        <v>1060545.21</v>
      </c>
      <c r="J255" s="9">
        <v>102.57</v>
      </c>
      <c r="K255" s="8">
        <v>1173531.98</v>
      </c>
      <c r="L255" s="8">
        <v>477797.15</v>
      </c>
      <c r="M255" s="9">
        <v>40.71</v>
      </c>
      <c r="N255" s="8">
        <v>-139643.18</v>
      </c>
      <c r="O255" s="8">
        <v>582748.06</v>
      </c>
      <c r="P255" s="9">
        <v>-13.5</v>
      </c>
      <c r="Q255" s="9">
        <v>54.94</v>
      </c>
    </row>
    <row r="256" spans="1:1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32464</v>
      </c>
      <c r="I256" s="8">
        <v>32570.13</v>
      </c>
      <c r="J256" s="9">
        <v>100.32</v>
      </c>
      <c r="K256" s="8">
        <v>33964</v>
      </c>
      <c r="L256" s="8">
        <v>30163.21</v>
      </c>
      <c r="M256" s="9">
        <v>88.8</v>
      </c>
      <c r="N256" s="8">
        <v>-1500</v>
      </c>
      <c r="O256" s="8">
        <v>2406.92</v>
      </c>
      <c r="P256" s="9">
        <v>-4.62</v>
      </c>
      <c r="Q256" s="9">
        <v>7.38</v>
      </c>
    </row>
    <row r="257" spans="1:1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9"/>
      <c r="K257" s="8">
        <v>0</v>
      </c>
      <c r="L257" s="8">
        <v>0</v>
      </c>
      <c r="M257" s="9"/>
      <c r="N257" s="8">
        <v>0</v>
      </c>
      <c r="O257" s="8">
        <v>0</v>
      </c>
      <c r="P257" s="9"/>
      <c r="Q257" s="9"/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A257"/>
  <sheetViews>
    <sheetView zoomScale="80" zoomScaleNormal="80" zoomScalePageLayoutView="0" workbookViewId="0" topLeftCell="A1">
      <pane xSplit="7" ySplit="8" topLeftCell="T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9" sqref="AA9:AA257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2009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79" t="s">
        <v>0</v>
      </c>
      <c r="B4" s="79" t="s">
        <v>1</v>
      </c>
      <c r="C4" s="79" t="s">
        <v>2</v>
      </c>
      <c r="D4" s="79" t="s">
        <v>3</v>
      </c>
      <c r="E4" s="79" t="s">
        <v>56</v>
      </c>
      <c r="F4" s="79" t="s">
        <v>59</v>
      </c>
      <c r="G4" s="79"/>
      <c r="H4" s="80" t="s">
        <v>12</v>
      </c>
      <c r="I4" s="80"/>
      <c r="J4" s="80"/>
      <c r="K4" s="80"/>
      <c r="L4" s="80"/>
      <c r="M4" s="80"/>
      <c r="N4" s="80" t="s">
        <v>7</v>
      </c>
      <c r="O4" s="80"/>
      <c r="P4" s="80"/>
      <c r="Q4" s="80" t="s">
        <v>13</v>
      </c>
      <c r="R4" s="80"/>
      <c r="S4" s="80"/>
      <c r="T4" s="80"/>
      <c r="U4" s="80"/>
      <c r="V4" s="80"/>
      <c r="W4" s="80" t="s">
        <v>7</v>
      </c>
      <c r="X4" s="80"/>
      <c r="Y4" s="80"/>
      <c r="Z4" s="80" t="s">
        <v>14</v>
      </c>
      <c r="AA4" s="80"/>
    </row>
    <row r="5" spans="1:27" ht="12.75">
      <c r="A5" s="79"/>
      <c r="B5" s="79"/>
      <c r="C5" s="79"/>
      <c r="D5" s="79"/>
      <c r="E5" s="79"/>
      <c r="F5" s="79"/>
      <c r="G5" s="79"/>
      <c r="H5" s="81" t="s">
        <v>57</v>
      </c>
      <c r="I5" s="81" t="s">
        <v>15</v>
      </c>
      <c r="J5" s="81"/>
      <c r="K5" s="81" t="s">
        <v>16</v>
      </c>
      <c r="L5" s="81" t="s">
        <v>15</v>
      </c>
      <c r="M5" s="81"/>
      <c r="N5" s="82" t="s">
        <v>17</v>
      </c>
      <c r="O5" s="83"/>
      <c r="P5" s="83"/>
      <c r="Q5" s="81" t="s">
        <v>57</v>
      </c>
      <c r="R5" s="84" t="s">
        <v>15</v>
      </c>
      <c r="S5" s="84"/>
      <c r="T5" s="81" t="s">
        <v>16</v>
      </c>
      <c r="U5" s="84" t="s">
        <v>15</v>
      </c>
      <c r="V5" s="84"/>
      <c r="W5" s="82" t="s">
        <v>18</v>
      </c>
      <c r="X5" s="86"/>
      <c r="Y5" s="86"/>
      <c r="Z5" s="84" t="s">
        <v>4</v>
      </c>
      <c r="AA5" s="84" t="s">
        <v>5</v>
      </c>
    </row>
    <row r="6" spans="1:27" ht="64.5" customHeight="1">
      <c r="A6" s="79"/>
      <c r="B6" s="79"/>
      <c r="C6" s="79"/>
      <c r="D6" s="79"/>
      <c r="E6" s="79"/>
      <c r="F6" s="79"/>
      <c r="G6" s="79"/>
      <c r="H6" s="81"/>
      <c r="I6" s="14" t="s">
        <v>19</v>
      </c>
      <c r="J6" s="14" t="s">
        <v>20</v>
      </c>
      <c r="K6" s="81"/>
      <c r="L6" s="14" t="s">
        <v>19</v>
      </c>
      <c r="M6" s="14" t="s">
        <v>20</v>
      </c>
      <c r="N6" s="82"/>
      <c r="O6" s="56" t="s">
        <v>19</v>
      </c>
      <c r="P6" s="56" t="s">
        <v>20</v>
      </c>
      <c r="Q6" s="81"/>
      <c r="R6" s="14" t="s">
        <v>21</v>
      </c>
      <c r="S6" s="14" t="s">
        <v>22</v>
      </c>
      <c r="T6" s="81"/>
      <c r="U6" s="14" t="s">
        <v>21</v>
      </c>
      <c r="V6" s="14" t="s">
        <v>22</v>
      </c>
      <c r="W6" s="82"/>
      <c r="X6" s="56" t="s">
        <v>21</v>
      </c>
      <c r="Y6" s="56" t="s">
        <v>22</v>
      </c>
      <c r="Z6" s="84"/>
      <c r="AA6" s="84"/>
    </row>
    <row r="7" spans="1:27" ht="12.75">
      <c r="A7" s="79"/>
      <c r="B7" s="79"/>
      <c r="C7" s="79"/>
      <c r="D7" s="79"/>
      <c r="E7" s="79"/>
      <c r="F7" s="79"/>
      <c r="G7" s="79"/>
      <c r="H7" s="81" t="s">
        <v>10</v>
      </c>
      <c r="I7" s="81"/>
      <c r="J7" s="81"/>
      <c r="K7" s="81" t="s">
        <v>10</v>
      </c>
      <c r="L7" s="81"/>
      <c r="M7" s="81"/>
      <c r="N7" s="81" t="s">
        <v>11</v>
      </c>
      <c r="O7" s="81"/>
      <c r="P7" s="81"/>
      <c r="Q7" s="81" t="s">
        <v>10</v>
      </c>
      <c r="R7" s="81"/>
      <c r="S7" s="81"/>
      <c r="T7" s="81" t="s">
        <v>10</v>
      </c>
      <c r="U7" s="81"/>
      <c r="V7" s="81"/>
      <c r="W7" s="81" t="s">
        <v>11</v>
      </c>
      <c r="X7" s="81"/>
      <c r="Y7" s="81"/>
      <c r="Z7" s="84" t="s">
        <v>10</v>
      </c>
      <c r="AA7" s="84"/>
    </row>
    <row r="8" spans="1:27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85">
        <v>6</v>
      </c>
      <c r="G8" s="85"/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 t="s">
        <v>60</v>
      </c>
      <c r="AA8" s="39" t="s">
        <v>61</v>
      </c>
    </row>
    <row r="9" spans="1:2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58633589</v>
      </c>
      <c r="I9" s="8">
        <v>7811794</v>
      </c>
      <c r="J9" s="8">
        <v>50821795</v>
      </c>
      <c r="K9" s="8">
        <v>58875037.65</v>
      </c>
      <c r="L9" s="8">
        <v>7901490.94</v>
      </c>
      <c r="M9" s="8">
        <v>50973546.71</v>
      </c>
      <c r="N9" s="9">
        <v>100.41</v>
      </c>
      <c r="O9" s="9">
        <v>101.14</v>
      </c>
      <c r="P9" s="9">
        <v>100.29</v>
      </c>
      <c r="Q9" s="8">
        <v>79621034</v>
      </c>
      <c r="R9" s="8">
        <v>31578480</v>
      </c>
      <c r="S9" s="8">
        <v>48042554</v>
      </c>
      <c r="T9" s="8">
        <v>77751665.07</v>
      </c>
      <c r="U9" s="8">
        <v>31193775.17</v>
      </c>
      <c r="V9" s="8">
        <v>46557889.9</v>
      </c>
      <c r="W9" s="9">
        <v>97.65</v>
      </c>
      <c r="X9" s="9">
        <v>98.78</v>
      </c>
      <c r="Y9" s="9">
        <v>96.9</v>
      </c>
      <c r="Z9" s="8">
        <v>2779241</v>
      </c>
      <c r="AA9" s="8">
        <v>4415656.81</v>
      </c>
    </row>
    <row r="10" spans="1:2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39287311</v>
      </c>
      <c r="I10" s="8">
        <v>1893437</v>
      </c>
      <c r="J10" s="8">
        <v>37393874</v>
      </c>
      <c r="K10" s="8">
        <v>36583073.23</v>
      </c>
      <c r="L10" s="8">
        <v>1362077.14</v>
      </c>
      <c r="M10" s="8">
        <v>35220996.09</v>
      </c>
      <c r="N10" s="9">
        <v>93.11</v>
      </c>
      <c r="O10" s="9">
        <v>71.93</v>
      </c>
      <c r="P10" s="9">
        <v>94.18</v>
      </c>
      <c r="Q10" s="8">
        <v>40684118</v>
      </c>
      <c r="R10" s="8">
        <v>5688857</v>
      </c>
      <c r="S10" s="8">
        <v>34995261</v>
      </c>
      <c r="T10" s="8">
        <v>38624164.02</v>
      </c>
      <c r="U10" s="8">
        <v>4897882.11</v>
      </c>
      <c r="V10" s="8">
        <v>33726281.91</v>
      </c>
      <c r="W10" s="9">
        <v>94.93</v>
      </c>
      <c r="X10" s="9">
        <v>86.09</v>
      </c>
      <c r="Y10" s="9">
        <v>96.37</v>
      </c>
      <c r="Z10" s="8">
        <v>2398613</v>
      </c>
      <c r="AA10" s="8">
        <v>1494714.18</v>
      </c>
    </row>
    <row r="11" spans="1:2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36739308.5</v>
      </c>
      <c r="I11" s="8">
        <v>1402180</v>
      </c>
      <c r="J11" s="8">
        <v>35337128.5</v>
      </c>
      <c r="K11" s="8">
        <v>35850543.34</v>
      </c>
      <c r="L11" s="8">
        <v>728507.39</v>
      </c>
      <c r="M11" s="8">
        <v>35122035.95</v>
      </c>
      <c r="N11" s="9">
        <v>97.58</v>
      </c>
      <c r="O11" s="9">
        <v>51.95</v>
      </c>
      <c r="P11" s="9">
        <v>99.39</v>
      </c>
      <c r="Q11" s="8">
        <v>38784546.5</v>
      </c>
      <c r="R11" s="8">
        <v>5046930</v>
      </c>
      <c r="S11" s="8">
        <v>33737616.5</v>
      </c>
      <c r="T11" s="8">
        <v>37340336.76</v>
      </c>
      <c r="U11" s="8">
        <v>4326560.63</v>
      </c>
      <c r="V11" s="8">
        <v>33013776.13</v>
      </c>
      <c r="W11" s="9">
        <v>96.27</v>
      </c>
      <c r="X11" s="9">
        <v>85.72</v>
      </c>
      <c r="Y11" s="9">
        <v>97.85</v>
      </c>
      <c r="Z11" s="8">
        <v>1599512</v>
      </c>
      <c r="AA11" s="8">
        <v>2108259.82</v>
      </c>
    </row>
    <row r="12" spans="1:2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46360036</v>
      </c>
      <c r="I12" s="8">
        <v>5843815</v>
      </c>
      <c r="J12" s="8">
        <v>40516221</v>
      </c>
      <c r="K12" s="8">
        <v>45534157.55</v>
      </c>
      <c r="L12" s="8">
        <v>6005374.72</v>
      </c>
      <c r="M12" s="8">
        <v>39528782.83</v>
      </c>
      <c r="N12" s="9">
        <v>98.21</v>
      </c>
      <c r="O12" s="9">
        <v>102.76</v>
      </c>
      <c r="P12" s="9">
        <v>97.56</v>
      </c>
      <c r="Q12" s="8">
        <v>51071738</v>
      </c>
      <c r="R12" s="8">
        <v>13153014</v>
      </c>
      <c r="S12" s="8">
        <v>37918724</v>
      </c>
      <c r="T12" s="8">
        <v>47880974.99</v>
      </c>
      <c r="U12" s="8">
        <v>12453526.3</v>
      </c>
      <c r="V12" s="8">
        <v>35427448.69</v>
      </c>
      <c r="W12" s="9">
        <v>93.75</v>
      </c>
      <c r="X12" s="9">
        <v>94.68</v>
      </c>
      <c r="Y12" s="9">
        <v>93.42</v>
      </c>
      <c r="Z12" s="8">
        <v>2597497</v>
      </c>
      <c r="AA12" s="8">
        <v>4101334.14</v>
      </c>
    </row>
    <row r="13" spans="1:2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74486065</v>
      </c>
      <c r="I13" s="8">
        <v>5374470</v>
      </c>
      <c r="J13" s="8">
        <v>69111595</v>
      </c>
      <c r="K13" s="8">
        <v>71837005.4</v>
      </c>
      <c r="L13" s="8">
        <v>5323943.76</v>
      </c>
      <c r="M13" s="8">
        <v>66513061.64</v>
      </c>
      <c r="N13" s="9">
        <v>96.44</v>
      </c>
      <c r="O13" s="9">
        <v>99.05</v>
      </c>
      <c r="P13" s="9">
        <v>96.24</v>
      </c>
      <c r="Q13" s="8">
        <v>96110581</v>
      </c>
      <c r="R13" s="8">
        <v>27347214</v>
      </c>
      <c r="S13" s="8">
        <v>68763367</v>
      </c>
      <c r="T13" s="8">
        <v>90710505.85</v>
      </c>
      <c r="U13" s="8">
        <v>25433948.45</v>
      </c>
      <c r="V13" s="8">
        <v>65276557.4</v>
      </c>
      <c r="W13" s="9">
        <v>94.38</v>
      </c>
      <c r="X13" s="9">
        <v>93</v>
      </c>
      <c r="Y13" s="9">
        <v>94.92</v>
      </c>
      <c r="Z13" s="8">
        <v>348228</v>
      </c>
      <c r="AA13" s="8">
        <v>1236504.24</v>
      </c>
    </row>
    <row r="14" spans="1:2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50111847</v>
      </c>
      <c r="I14" s="8">
        <v>4842978</v>
      </c>
      <c r="J14" s="8">
        <v>45268869</v>
      </c>
      <c r="K14" s="8">
        <v>50130548.83</v>
      </c>
      <c r="L14" s="8">
        <v>4850411.72</v>
      </c>
      <c r="M14" s="8">
        <v>45280137.11</v>
      </c>
      <c r="N14" s="9">
        <v>100.03</v>
      </c>
      <c r="O14" s="9">
        <v>100.15</v>
      </c>
      <c r="P14" s="9">
        <v>100.02</v>
      </c>
      <c r="Q14" s="8">
        <v>61010326</v>
      </c>
      <c r="R14" s="8">
        <v>16271415</v>
      </c>
      <c r="S14" s="8">
        <v>44738911</v>
      </c>
      <c r="T14" s="8">
        <v>54811409.96</v>
      </c>
      <c r="U14" s="8">
        <v>12606260.7</v>
      </c>
      <c r="V14" s="8">
        <v>42205149.26</v>
      </c>
      <c r="W14" s="9">
        <v>89.83</v>
      </c>
      <c r="X14" s="9">
        <v>77.47</v>
      </c>
      <c r="Y14" s="9">
        <v>94.33</v>
      </c>
      <c r="Z14" s="8">
        <v>529958</v>
      </c>
      <c r="AA14" s="8">
        <v>3074987.85</v>
      </c>
    </row>
    <row r="15" spans="1:2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66523445</v>
      </c>
      <c r="I15" s="8">
        <v>3490000</v>
      </c>
      <c r="J15" s="8">
        <v>63033445</v>
      </c>
      <c r="K15" s="8">
        <v>61868860.3</v>
      </c>
      <c r="L15" s="8">
        <v>2814863.56</v>
      </c>
      <c r="M15" s="8">
        <v>59053996.74</v>
      </c>
      <c r="N15" s="9">
        <v>93</v>
      </c>
      <c r="O15" s="9">
        <v>80.65</v>
      </c>
      <c r="P15" s="9">
        <v>93.68</v>
      </c>
      <c r="Q15" s="8">
        <v>72607096</v>
      </c>
      <c r="R15" s="8">
        <v>14874875</v>
      </c>
      <c r="S15" s="8">
        <v>57732221</v>
      </c>
      <c r="T15" s="8">
        <v>67714532.71</v>
      </c>
      <c r="U15" s="8">
        <v>12768719.48</v>
      </c>
      <c r="V15" s="8">
        <v>54945813.23</v>
      </c>
      <c r="W15" s="9">
        <v>93.26</v>
      </c>
      <c r="X15" s="9">
        <v>85.84</v>
      </c>
      <c r="Y15" s="9">
        <v>95.17</v>
      </c>
      <c r="Z15" s="8">
        <v>5301224</v>
      </c>
      <c r="AA15" s="8">
        <v>4108183.51</v>
      </c>
    </row>
    <row r="16" spans="1:2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40018640.51</v>
      </c>
      <c r="I16" s="8">
        <v>2597220</v>
      </c>
      <c r="J16" s="8">
        <v>37421420.51</v>
      </c>
      <c r="K16" s="8">
        <v>39215540.84</v>
      </c>
      <c r="L16" s="8">
        <v>2503172.64</v>
      </c>
      <c r="M16" s="8">
        <v>36712368.2</v>
      </c>
      <c r="N16" s="9">
        <v>97.99</v>
      </c>
      <c r="O16" s="9">
        <v>96.37</v>
      </c>
      <c r="P16" s="9">
        <v>98.1</v>
      </c>
      <c r="Q16" s="8">
        <v>43440774.51</v>
      </c>
      <c r="R16" s="8">
        <v>7209752</v>
      </c>
      <c r="S16" s="8">
        <v>36231022.51</v>
      </c>
      <c r="T16" s="8">
        <v>42708357.63</v>
      </c>
      <c r="U16" s="8">
        <v>7018789.91</v>
      </c>
      <c r="V16" s="8">
        <v>35689567.72</v>
      </c>
      <c r="W16" s="9">
        <v>98.31</v>
      </c>
      <c r="X16" s="9">
        <v>97.35</v>
      </c>
      <c r="Y16" s="9">
        <v>98.5</v>
      </c>
      <c r="Z16" s="8">
        <v>1190398</v>
      </c>
      <c r="AA16" s="8">
        <v>1022800.48</v>
      </c>
    </row>
    <row r="17" spans="1:2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139756966</v>
      </c>
      <c r="I17" s="8">
        <v>11605869</v>
      </c>
      <c r="J17" s="8">
        <v>128151097</v>
      </c>
      <c r="K17" s="8">
        <v>134582945.2</v>
      </c>
      <c r="L17" s="8">
        <v>10345068.92</v>
      </c>
      <c r="M17" s="8">
        <v>124237876.28</v>
      </c>
      <c r="N17" s="9">
        <v>96.29</v>
      </c>
      <c r="O17" s="9">
        <v>89.13</v>
      </c>
      <c r="P17" s="9">
        <v>96.94</v>
      </c>
      <c r="Q17" s="8">
        <v>166883566</v>
      </c>
      <c r="R17" s="8">
        <v>53980415</v>
      </c>
      <c r="S17" s="8">
        <v>112903151</v>
      </c>
      <c r="T17" s="8">
        <v>146002334.86</v>
      </c>
      <c r="U17" s="8">
        <v>36499412.49</v>
      </c>
      <c r="V17" s="8">
        <v>109502922.37</v>
      </c>
      <c r="W17" s="9">
        <v>87.48</v>
      </c>
      <c r="X17" s="9">
        <v>67.61</v>
      </c>
      <c r="Y17" s="9">
        <v>96.98</v>
      </c>
      <c r="Z17" s="8">
        <v>15247946</v>
      </c>
      <c r="AA17" s="8">
        <v>14734953.91</v>
      </c>
    </row>
    <row r="18" spans="1:2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35301574.21</v>
      </c>
      <c r="I18" s="8">
        <v>4893455.21</v>
      </c>
      <c r="J18" s="8">
        <v>30408119</v>
      </c>
      <c r="K18" s="8">
        <v>36232880.55</v>
      </c>
      <c r="L18" s="8">
        <v>4979284.55</v>
      </c>
      <c r="M18" s="8">
        <v>31253596</v>
      </c>
      <c r="N18" s="9">
        <v>102.63</v>
      </c>
      <c r="O18" s="9">
        <v>101.75</v>
      </c>
      <c r="P18" s="9">
        <v>102.78</v>
      </c>
      <c r="Q18" s="8">
        <v>36790335.21</v>
      </c>
      <c r="R18" s="8">
        <v>7589367.44</v>
      </c>
      <c r="S18" s="8">
        <v>29200967.77</v>
      </c>
      <c r="T18" s="8">
        <v>35376605.33</v>
      </c>
      <c r="U18" s="8">
        <v>7342103.66</v>
      </c>
      <c r="V18" s="8">
        <v>28034501.67</v>
      </c>
      <c r="W18" s="9">
        <v>96.15</v>
      </c>
      <c r="X18" s="9">
        <v>96.74</v>
      </c>
      <c r="Y18" s="9">
        <v>96</v>
      </c>
      <c r="Z18" s="8">
        <v>1207151.23</v>
      </c>
      <c r="AA18" s="8">
        <v>3219094.33</v>
      </c>
    </row>
    <row r="19" spans="1:2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15146557</v>
      </c>
      <c r="I19" s="8">
        <v>2608755</v>
      </c>
      <c r="J19" s="8">
        <v>12537802</v>
      </c>
      <c r="K19" s="8">
        <v>14499965.56</v>
      </c>
      <c r="L19" s="8">
        <v>2549491.03</v>
      </c>
      <c r="M19" s="8">
        <v>11950474.53</v>
      </c>
      <c r="N19" s="9">
        <v>95.73</v>
      </c>
      <c r="O19" s="9">
        <v>97.72</v>
      </c>
      <c r="P19" s="9">
        <v>95.31</v>
      </c>
      <c r="Q19" s="8">
        <v>16181497</v>
      </c>
      <c r="R19" s="8">
        <v>2883056</v>
      </c>
      <c r="S19" s="8">
        <v>13298441</v>
      </c>
      <c r="T19" s="8">
        <v>14302483.15</v>
      </c>
      <c r="U19" s="8">
        <v>1674639.78</v>
      </c>
      <c r="V19" s="8">
        <v>12627843.37</v>
      </c>
      <c r="W19" s="9">
        <v>88.38</v>
      </c>
      <c r="X19" s="9">
        <v>58.08</v>
      </c>
      <c r="Y19" s="9">
        <v>94.95</v>
      </c>
      <c r="Z19" s="8">
        <v>-760639</v>
      </c>
      <c r="AA19" s="8">
        <v>-677368.84</v>
      </c>
    </row>
    <row r="20" spans="1:2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7125438</v>
      </c>
      <c r="I20" s="8">
        <v>281550</v>
      </c>
      <c r="J20" s="8">
        <v>6843888</v>
      </c>
      <c r="K20" s="8">
        <v>6754247.35</v>
      </c>
      <c r="L20" s="8">
        <v>329349.41</v>
      </c>
      <c r="M20" s="8">
        <v>6424897.94</v>
      </c>
      <c r="N20" s="9">
        <v>94.79</v>
      </c>
      <c r="O20" s="9">
        <v>116.97</v>
      </c>
      <c r="P20" s="9">
        <v>93.87</v>
      </c>
      <c r="Q20" s="8">
        <v>7658738</v>
      </c>
      <c r="R20" s="8">
        <v>1340349</v>
      </c>
      <c r="S20" s="8">
        <v>6318389</v>
      </c>
      <c r="T20" s="8">
        <v>6804708.38</v>
      </c>
      <c r="U20" s="8">
        <v>1111998.5</v>
      </c>
      <c r="V20" s="8">
        <v>5692709.88</v>
      </c>
      <c r="W20" s="9">
        <v>88.84</v>
      </c>
      <c r="X20" s="9">
        <v>82.96</v>
      </c>
      <c r="Y20" s="9">
        <v>90.09</v>
      </c>
      <c r="Z20" s="8">
        <v>525499</v>
      </c>
      <c r="AA20" s="8">
        <v>732188.06</v>
      </c>
    </row>
    <row r="21" spans="1:2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76005156</v>
      </c>
      <c r="I21" s="8">
        <v>2927862</v>
      </c>
      <c r="J21" s="8">
        <v>73077294</v>
      </c>
      <c r="K21" s="8">
        <v>75004468.12</v>
      </c>
      <c r="L21" s="8">
        <v>2905594.83</v>
      </c>
      <c r="M21" s="8">
        <v>72098873.29</v>
      </c>
      <c r="N21" s="9">
        <v>98.68</v>
      </c>
      <c r="O21" s="9">
        <v>99.23</v>
      </c>
      <c r="P21" s="9">
        <v>98.66</v>
      </c>
      <c r="Q21" s="8">
        <v>94005156</v>
      </c>
      <c r="R21" s="8">
        <v>25304782</v>
      </c>
      <c r="S21" s="8">
        <v>68700374</v>
      </c>
      <c r="T21" s="8">
        <v>89711395.89</v>
      </c>
      <c r="U21" s="8">
        <v>23409564.01</v>
      </c>
      <c r="V21" s="8">
        <v>66301831.88</v>
      </c>
      <c r="W21" s="9">
        <v>95.43</v>
      </c>
      <c r="X21" s="9">
        <v>92.51</v>
      </c>
      <c r="Y21" s="9">
        <v>96.5</v>
      </c>
      <c r="Z21" s="8">
        <v>4376920</v>
      </c>
      <c r="AA21" s="8">
        <v>5797041.41</v>
      </c>
    </row>
    <row r="22" spans="1:2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13358143.47</v>
      </c>
      <c r="I22" s="8">
        <v>2912477.36</v>
      </c>
      <c r="J22" s="8">
        <v>10445666.11</v>
      </c>
      <c r="K22" s="8">
        <v>14395770.88</v>
      </c>
      <c r="L22" s="8">
        <v>4146906.97</v>
      </c>
      <c r="M22" s="8">
        <v>10248863.91</v>
      </c>
      <c r="N22" s="9">
        <v>107.76</v>
      </c>
      <c r="O22" s="9">
        <v>142.38</v>
      </c>
      <c r="P22" s="9">
        <v>98.11</v>
      </c>
      <c r="Q22" s="8">
        <v>15858960.47</v>
      </c>
      <c r="R22" s="8">
        <v>4785742.47</v>
      </c>
      <c r="S22" s="8">
        <v>11073218</v>
      </c>
      <c r="T22" s="8">
        <v>14958039.53</v>
      </c>
      <c r="U22" s="8">
        <v>4731965.79</v>
      </c>
      <c r="V22" s="8">
        <v>10226073.74</v>
      </c>
      <c r="W22" s="9">
        <v>94.31</v>
      </c>
      <c r="X22" s="9">
        <v>98.87</v>
      </c>
      <c r="Y22" s="9">
        <v>92.34</v>
      </c>
      <c r="Z22" s="8">
        <v>-627551.89</v>
      </c>
      <c r="AA22" s="8">
        <v>22790.17</v>
      </c>
    </row>
    <row r="23" spans="1:2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44075988</v>
      </c>
      <c r="I23" s="8">
        <v>2640598</v>
      </c>
      <c r="J23" s="8">
        <v>41435390</v>
      </c>
      <c r="K23" s="8">
        <v>43066951.28</v>
      </c>
      <c r="L23" s="8">
        <v>2118237.91</v>
      </c>
      <c r="M23" s="8">
        <v>40948713.37</v>
      </c>
      <c r="N23" s="9">
        <v>97.71</v>
      </c>
      <c r="O23" s="9">
        <v>80.21</v>
      </c>
      <c r="P23" s="9">
        <v>98.82</v>
      </c>
      <c r="Q23" s="8">
        <v>54028768</v>
      </c>
      <c r="R23" s="8">
        <v>12511817</v>
      </c>
      <c r="S23" s="8">
        <v>41516951</v>
      </c>
      <c r="T23" s="8">
        <v>47012439.78</v>
      </c>
      <c r="U23" s="8">
        <v>7031189.4</v>
      </c>
      <c r="V23" s="8">
        <v>39981250.38</v>
      </c>
      <c r="W23" s="9">
        <v>87.01</v>
      </c>
      <c r="X23" s="9">
        <v>56.19</v>
      </c>
      <c r="Y23" s="9">
        <v>96.3</v>
      </c>
      <c r="Z23" s="8">
        <v>-81561</v>
      </c>
      <c r="AA23" s="8">
        <v>967462.99</v>
      </c>
    </row>
    <row r="24" spans="1:2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32851353</v>
      </c>
      <c r="I24" s="8">
        <v>4198823</v>
      </c>
      <c r="J24" s="8">
        <v>28652530</v>
      </c>
      <c r="K24" s="8">
        <v>31411407.29</v>
      </c>
      <c r="L24" s="8">
        <v>3170605.22</v>
      </c>
      <c r="M24" s="8">
        <v>28240802.07</v>
      </c>
      <c r="N24" s="9">
        <v>95.61</v>
      </c>
      <c r="O24" s="9">
        <v>75.51</v>
      </c>
      <c r="P24" s="9">
        <v>98.56</v>
      </c>
      <c r="Q24" s="8">
        <v>37973936</v>
      </c>
      <c r="R24" s="8">
        <v>9637860</v>
      </c>
      <c r="S24" s="8">
        <v>28336076</v>
      </c>
      <c r="T24" s="8">
        <v>35631505.56</v>
      </c>
      <c r="U24" s="8">
        <v>8704804.07</v>
      </c>
      <c r="V24" s="8">
        <v>26926701.49</v>
      </c>
      <c r="W24" s="9">
        <v>93.83</v>
      </c>
      <c r="X24" s="9">
        <v>90.31</v>
      </c>
      <c r="Y24" s="9">
        <v>95.02</v>
      </c>
      <c r="Z24" s="8">
        <v>316454</v>
      </c>
      <c r="AA24" s="8">
        <v>1314100.58</v>
      </c>
    </row>
    <row r="25" spans="1:2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10564317</v>
      </c>
      <c r="I25" s="8">
        <v>734400</v>
      </c>
      <c r="J25" s="8">
        <v>9829917</v>
      </c>
      <c r="K25" s="8">
        <v>10567327.1</v>
      </c>
      <c r="L25" s="8">
        <v>734400</v>
      </c>
      <c r="M25" s="8">
        <v>9832927.1</v>
      </c>
      <c r="N25" s="9">
        <v>100.02</v>
      </c>
      <c r="O25" s="9">
        <v>100</v>
      </c>
      <c r="P25" s="9">
        <v>100.03</v>
      </c>
      <c r="Q25" s="8">
        <v>10889048.81</v>
      </c>
      <c r="R25" s="8">
        <v>2133717</v>
      </c>
      <c r="S25" s="8">
        <v>8755331.81</v>
      </c>
      <c r="T25" s="8">
        <v>10162947.57</v>
      </c>
      <c r="U25" s="8">
        <v>1983188.69</v>
      </c>
      <c r="V25" s="8">
        <v>8179758.88</v>
      </c>
      <c r="W25" s="9">
        <v>93.33</v>
      </c>
      <c r="X25" s="9">
        <v>92.94</v>
      </c>
      <c r="Y25" s="9">
        <v>93.42</v>
      </c>
      <c r="Z25" s="8">
        <v>1074585.19</v>
      </c>
      <c r="AA25" s="8">
        <v>1653168.22</v>
      </c>
    </row>
    <row r="26" spans="1:2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15675317.98</v>
      </c>
      <c r="I26" s="8">
        <v>989808.5</v>
      </c>
      <c r="J26" s="8">
        <v>14685509.48</v>
      </c>
      <c r="K26" s="8">
        <v>14474444.28</v>
      </c>
      <c r="L26" s="8">
        <v>70858</v>
      </c>
      <c r="M26" s="8">
        <v>14403586.28</v>
      </c>
      <c r="N26" s="9">
        <v>92.33</v>
      </c>
      <c r="O26" s="9">
        <v>7.15</v>
      </c>
      <c r="P26" s="9">
        <v>98.08</v>
      </c>
      <c r="Q26" s="8">
        <v>17893808.98</v>
      </c>
      <c r="R26" s="8">
        <v>4346053.52</v>
      </c>
      <c r="S26" s="8">
        <v>13547755.46</v>
      </c>
      <c r="T26" s="8">
        <v>16018159.54</v>
      </c>
      <c r="U26" s="8">
        <v>2885188.82</v>
      </c>
      <c r="V26" s="8">
        <v>13132970.72</v>
      </c>
      <c r="W26" s="9">
        <v>89.51</v>
      </c>
      <c r="X26" s="9">
        <v>66.38</v>
      </c>
      <c r="Y26" s="9">
        <v>96.93</v>
      </c>
      <c r="Z26" s="8">
        <v>1137754.02</v>
      </c>
      <c r="AA26" s="8">
        <v>1270615.56</v>
      </c>
    </row>
    <row r="27" spans="1:2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11210207.12</v>
      </c>
      <c r="I27" s="8">
        <v>159500</v>
      </c>
      <c r="J27" s="8">
        <v>11050707.12</v>
      </c>
      <c r="K27" s="8">
        <v>10476242.13</v>
      </c>
      <c r="L27" s="8">
        <v>120500.17</v>
      </c>
      <c r="M27" s="8">
        <v>10355741.96</v>
      </c>
      <c r="N27" s="9">
        <v>93.45</v>
      </c>
      <c r="O27" s="9">
        <v>75.54</v>
      </c>
      <c r="P27" s="9">
        <v>93.71</v>
      </c>
      <c r="Q27" s="8">
        <v>11168907.12</v>
      </c>
      <c r="R27" s="8">
        <v>1886517.92</v>
      </c>
      <c r="S27" s="8">
        <v>9282389.2</v>
      </c>
      <c r="T27" s="8">
        <v>9957098.56</v>
      </c>
      <c r="U27" s="8">
        <v>1541538.39</v>
      </c>
      <c r="V27" s="8">
        <v>8415560.17</v>
      </c>
      <c r="W27" s="9">
        <v>89.15</v>
      </c>
      <c r="X27" s="9">
        <v>81.71</v>
      </c>
      <c r="Y27" s="9">
        <v>90.66</v>
      </c>
      <c r="Z27" s="8">
        <v>1768317.92</v>
      </c>
      <c r="AA27" s="8">
        <v>1940181.79</v>
      </c>
    </row>
    <row r="28" spans="1:2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9355353.3</v>
      </c>
      <c r="I28" s="8">
        <v>650069</v>
      </c>
      <c r="J28" s="8">
        <v>8705284.3</v>
      </c>
      <c r="K28" s="8">
        <v>9284548.56</v>
      </c>
      <c r="L28" s="8">
        <v>650069</v>
      </c>
      <c r="M28" s="8">
        <v>8634479.56</v>
      </c>
      <c r="N28" s="9">
        <v>99.24</v>
      </c>
      <c r="O28" s="9">
        <v>100</v>
      </c>
      <c r="P28" s="9">
        <v>99.18</v>
      </c>
      <c r="Q28" s="8">
        <v>9686387.3</v>
      </c>
      <c r="R28" s="8">
        <v>2422174</v>
      </c>
      <c r="S28" s="8">
        <v>7264213.3</v>
      </c>
      <c r="T28" s="8">
        <v>9099203.14</v>
      </c>
      <c r="U28" s="8">
        <v>2180687.62</v>
      </c>
      <c r="V28" s="8">
        <v>6918515.52</v>
      </c>
      <c r="W28" s="9">
        <v>93.93</v>
      </c>
      <c r="X28" s="9">
        <v>90.03</v>
      </c>
      <c r="Y28" s="9">
        <v>95.24</v>
      </c>
      <c r="Z28" s="8">
        <v>1441071</v>
      </c>
      <c r="AA28" s="8">
        <v>1715964.04</v>
      </c>
    </row>
    <row r="29" spans="1:2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10953019</v>
      </c>
      <c r="I29" s="8">
        <v>133300</v>
      </c>
      <c r="J29" s="8">
        <v>10819719</v>
      </c>
      <c r="K29" s="8">
        <v>10951263.12</v>
      </c>
      <c r="L29" s="8">
        <v>141157.8</v>
      </c>
      <c r="M29" s="8">
        <v>10810105.32</v>
      </c>
      <c r="N29" s="9">
        <v>99.98</v>
      </c>
      <c r="O29" s="9">
        <v>105.89</v>
      </c>
      <c r="P29" s="9">
        <v>99.91</v>
      </c>
      <c r="Q29" s="8">
        <v>12226339</v>
      </c>
      <c r="R29" s="8">
        <v>1349090</v>
      </c>
      <c r="S29" s="8">
        <v>10877249</v>
      </c>
      <c r="T29" s="8">
        <v>11102075.97</v>
      </c>
      <c r="U29" s="8">
        <v>790205.54</v>
      </c>
      <c r="V29" s="8">
        <v>10311870.43</v>
      </c>
      <c r="W29" s="9">
        <v>90.8</v>
      </c>
      <c r="X29" s="9">
        <v>58.57</v>
      </c>
      <c r="Y29" s="9">
        <v>94.8</v>
      </c>
      <c r="Z29" s="8">
        <v>-57530</v>
      </c>
      <c r="AA29" s="8">
        <v>498234.89</v>
      </c>
    </row>
    <row r="30" spans="1:2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9131883</v>
      </c>
      <c r="I30" s="8">
        <v>656071</v>
      </c>
      <c r="J30" s="8">
        <v>8475812</v>
      </c>
      <c r="K30" s="8">
        <v>8935430.77</v>
      </c>
      <c r="L30" s="8">
        <v>618384.8</v>
      </c>
      <c r="M30" s="8">
        <v>8317045.97</v>
      </c>
      <c r="N30" s="9">
        <v>97.84</v>
      </c>
      <c r="O30" s="9">
        <v>94.25</v>
      </c>
      <c r="P30" s="9">
        <v>98.12</v>
      </c>
      <c r="Q30" s="8">
        <v>9828043</v>
      </c>
      <c r="R30" s="8">
        <v>1892589</v>
      </c>
      <c r="S30" s="8">
        <v>7935454</v>
      </c>
      <c r="T30" s="8">
        <v>9517385.94</v>
      </c>
      <c r="U30" s="8">
        <v>1837649.76</v>
      </c>
      <c r="V30" s="8">
        <v>7679736.18</v>
      </c>
      <c r="W30" s="9">
        <v>96.83</v>
      </c>
      <c r="X30" s="9">
        <v>97.09</v>
      </c>
      <c r="Y30" s="9">
        <v>96.77</v>
      </c>
      <c r="Z30" s="8">
        <v>540358</v>
      </c>
      <c r="AA30" s="8">
        <v>637309.79</v>
      </c>
    </row>
    <row r="31" spans="1:2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7806535</v>
      </c>
      <c r="I31" s="8">
        <v>218380</v>
      </c>
      <c r="J31" s="8">
        <v>7588155</v>
      </c>
      <c r="K31" s="8">
        <v>7422289.15</v>
      </c>
      <c r="L31" s="8">
        <v>82357.7</v>
      </c>
      <c r="M31" s="8">
        <v>7339931.45</v>
      </c>
      <c r="N31" s="9">
        <v>95.07</v>
      </c>
      <c r="O31" s="9">
        <v>37.71</v>
      </c>
      <c r="P31" s="9">
        <v>96.72</v>
      </c>
      <c r="Q31" s="8">
        <v>12248213.5</v>
      </c>
      <c r="R31" s="8">
        <v>5066840.72</v>
      </c>
      <c r="S31" s="8">
        <v>7181372.78</v>
      </c>
      <c r="T31" s="8">
        <v>10107681.09</v>
      </c>
      <c r="U31" s="8">
        <v>3204622.12</v>
      </c>
      <c r="V31" s="8">
        <v>6903058.97</v>
      </c>
      <c r="W31" s="9">
        <v>82.52</v>
      </c>
      <c r="X31" s="9">
        <v>63.24</v>
      </c>
      <c r="Y31" s="9">
        <v>96.12</v>
      </c>
      <c r="Z31" s="8">
        <v>406782.22</v>
      </c>
      <c r="AA31" s="8">
        <v>436872.48</v>
      </c>
    </row>
    <row r="32" spans="1:2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31186986</v>
      </c>
      <c r="I32" s="8">
        <v>375183</v>
      </c>
      <c r="J32" s="8">
        <v>30811803</v>
      </c>
      <c r="K32" s="8">
        <v>31077968.92</v>
      </c>
      <c r="L32" s="8">
        <v>366173.88</v>
      </c>
      <c r="M32" s="8">
        <v>30711795.04</v>
      </c>
      <c r="N32" s="9">
        <v>99.65</v>
      </c>
      <c r="O32" s="9">
        <v>97.59</v>
      </c>
      <c r="P32" s="9">
        <v>99.67</v>
      </c>
      <c r="Q32" s="8">
        <v>34798313</v>
      </c>
      <c r="R32" s="8">
        <v>8321748</v>
      </c>
      <c r="S32" s="8">
        <v>26476565</v>
      </c>
      <c r="T32" s="8">
        <v>32376937.1</v>
      </c>
      <c r="U32" s="8">
        <v>7187310.69</v>
      </c>
      <c r="V32" s="8">
        <v>25189626.41</v>
      </c>
      <c r="W32" s="9">
        <v>93.04</v>
      </c>
      <c r="X32" s="9">
        <v>86.36</v>
      </c>
      <c r="Y32" s="9">
        <v>95.13</v>
      </c>
      <c r="Z32" s="8">
        <v>4335238</v>
      </c>
      <c r="AA32" s="8">
        <v>5522168.63</v>
      </c>
    </row>
    <row r="33" spans="1:2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7676533</v>
      </c>
      <c r="I33" s="8">
        <v>329521</v>
      </c>
      <c r="J33" s="8">
        <v>7347012</v>
      </c>
      <c r="K33" s="8">
        <v>7633633.19</v>
      </c>
      <c r="L33" s="8">
        <v>327126.24</v>
      </c>
      <c r="M33" s="8">
        <v>7306506.95</v>
      </c>
      <c r="N33" s="9">
        <v>99.44</v>
      </c>
      <c r="O33" s="9">
        <v>99.27</v>
      </c>
      <c r="P33" s="9">
        <v>99.44</v>
      </c>
      <c r="Q33" s="8">
        <v>8265370</v>
      </c>
      <c r="R33" s="8">
        <v>983088</v>
      </c>
      <c r="S33" s="8">
        <v>7282282</v>
      </c>
      <c r="T33" s="8">
        <v>7694627.84</v>
      </c>
      <c r="U33" s="8">
        <v>896740.2</v>
      </c>
      <c r="V33" s="8">
        <v>6797887.64</v>
      </c>
      <c r="W33" s="9">
        <v>93.09</v>
      </c>
      <c r="X33" s="9">
        <v>91.21</v>
      </c>
      <c r="Y33" s="9">
        <v>93.34</v>
      </c>
      <c r="Z33" s="8">
        <v>64730</v>
      </c>
      <c r="AA33" s="8">
        <v>508619.31</v>
      </c>
    </row>
    <row r="34" spans="1:2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36223491.21</v>
      </c>
      <c r="I34" s="8">
        <v>7620537.4</v>
      </c>
      <c r="J34" s="8">
        <v>28602953.81</v>
      </c>
      <c r="K34" s="8">
        <v>35568938.26</v>
      </c>
      <c r="L34" s="8">
        <v>7434165.18</v>
      </c>
      <c r="M34" s="8">
        <v>28134773.08</v>
      </c>
      <c r="N34" s="9">
        <v>98.19</v>
      </c>
      <c r="O34" s="9">
        <v>97.55</v>
      </c>
      <c r="P34" s="9">
        <v>98.36</v>
      </c>
      <c r="Q34" s="8">
        <v>41996503.35</v>
      </c>
      <c r="R34" s="8">
        <v>16623076.27</v>
      </c>
      <c r="S34" s="8">
        <v>25373427.08</v>
      </c>
      <c r="T34" s="8">
        <v>39096151.08</v>
      </c>
      <c r="U34" s="8">
        <v>14575031.51</v>
      </c>
      <c r="V34" s="8">
        <v>24521119.57</v>
      </c>
      <c r="W34" s="9">
        <v>93.09</v>
      </c>
      <c r="X34" s="9">
        <v>87.67</v>
      </c>
      <c r="Y34" s="9">
        <v>96.64</v>
      </c>
      <c r="Z34" s="8">
        <v>3229526.73</v>
      </c>
      <c r="AA34" s="8">
        <v>3613653.51</v>
      </c>
    </row>
    <row r="35" spans="1:2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9257205.01</v>
      </c>
      <c r="I35" s="8">
        <v>295940</v>
      </c>
      <c r="J35" s="8">
        <v>8961265.01</v>
      </c>
      <c r="K35" s="8">
        <v>9051622.98</v>
      </c>
      <c r="L35" s="8">
        <v>246536.76</v>
      </c>
      <c r="M35" s="8">
        <v>8805086.22</v>
      </c>
      <c r="N35" s="9">
        <v>97.77</v>
      </c>
      <c r="O35" s="9">
        <v>83.3</v>
      </c>
      <c r="P35" s="9">
        <v>98.25</v>
      </c>
      <c r="Q35" s="8">
        <v>9577205.01</v>
      </c>
      <c r="R35" s="8">
        <v>1498173</v>
      </c>
      <c r="S35" s="8">
        <v>8079032.01</v>
      </c>
      <c r="T35" s="8">
        <v>9351290.94</v>
      </c>
      <c r="U35" s="8">
        <v>1428737.38</v>
      </c>
      <c r="V35" s="8">
        <v>7922553.56</v>
      </c>
      <c r="W35" s="9">
        <v>97.64</v>
      </c>
      <c r="X35" s="9">
        <v>95.36</v>
      </c>
      <c r="Y35" s="9">
        <v>98.06</v>
      </c>
      <c r="Z35" s="8">
        <v>882233</v>
      </c>
      <c r="AA35" s="8">
        <v>882532.66</v>
      </c>
    </row>
    <row r="36" spans="1:2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14704742</v>
      </c>
      <c r="I36" s="8">
        <v>407363</v>
      </c>
      <c r="J36" s="8">
        <v>14297379</v>
      </c>
      <c r="K36" s="8">
        <v>14605791.6</v>
      </c>
      <c r="L36" s="8">
        <v>407612.53</v>
      </c>
      <c r="M36" s="8">
        <v>14198179.07</v>
      </c>
      <c r="N36" s="9">
        <v>99.32</v>
      </c>
      <c r="O36" s="9">
        <v>100.06</v>
      </c>
      <c r="P36" s="9">
        <v>99.3</v>
      </c>
      <c r="Q36" s="8">
        <v>14771092</v>
      </c>
      <c r="R36" s="8">
        <v>2238984</v>
      </c>
      <c r="S36" s="8">
        <v>12532108</v>
      </c>
      <c r="T36" s="8">
        <v>14471285.67</v>
      </c>
      <c r="U36" s="8">
        <v>2201772.79</v>
      </c>
      <c r="V36" s="8">
        <v>12269512.88</v>
      </c>
      <c r="W36" s="9">
        <v>97.97</v>
      </c>
      <c r="X36" s="9">
        <v>98.33</v>
      </c>
      <c r="Y36" s="9">
        <v>97.9</v>
      </c>
      <c r="Z36" s="8">
        <v>1765271</v>
      </c>
      <c r="AA36" s="8">
        <v>1928666.19</v>
      </c>
    </row>
    <row r="37" spans="1:2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8693525</v>
      </c>
      <c r="I37" s="8">
        <v>202400</v>
      </c>
      <c r="J37" s="8">
        <v>8491125</v>
      </c>
      <c r="K37" s="8">
        <v>8653202.36</v>
      </c>
      <c r="L37" s="8">
        <v>203105</v>
      </c>
      <c r="M37" s="8">
        <v>8450097.36</v>
      </c>
      <c r="N37" s="9">
        <v>99.53</v>
      </c>
      <c r="O37" s="9">
        <v>100.34</v>
      </c>
      <c r="P37" s="9">
        <v>99.51</v>
      </c>
      <c r="Q37" s="8">
        <v>8903726</v>
      </c>
      <c r="R37" s="8">
        <v>573178</v>
      </c>
      <c r="S37" s="8">
        <v>8330548</v>
      </c>
      <c r="T37" s="8">
        <v>8825498.21</v>
      </c>
      <c r="U37" s="8">
        <v>573061.76</v>
      </c>
      <c r="V37" s="8">
        <v>8252436.45</v>
      </c>
      <c r="W37" s="9">
        <v>99.12</v>
      </c>
      <c r="X37" s="9">
        <v>99.97</v>
      </c>
      <c r="Y37" s="9">
        <v>99.06</v>
      </c>
      <c r="Z37" s="8">
        <v>160577</v>
      </c>
      <c r="AA37" s="8">
        <v>197660.91</v>
      </c>
    </row>
    <row r="38" spans="1:2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30296216.83</v>
      </c>
      <c r="I38" s="8">
        <v>2357132.6</v>
      </c>
      <c r="J38" s="8">
        <v>27939084.23</v>
      </c>
      <c r="K38" s="8">
        <v>30003927.81</v>
      </c>
      <c r="L38" s="8">
        <v>2351019.15</v>
      </c>
      <c r="M38" s="8">
        <v>27652908.66</v>
      </c>
      <c r="N38" s="9">
        <v>99.03</v>
      </c>
      <c r="O38" s="9">
        <v>99.74</v>
      </c>
      <c r="P38" s="9">
        <v>98.97</v>
      </c>
      <c r="Q38" s="8">
        <v>32194055.83</v>
      </c>
      <c r="R38" s="8">
        <v>7422716.6</v>
      </c>
      <c r="S38" s="8">
        <v>24771339.23</v>
      </c>
      <c r="T38" s="8">
        <v>31334773.54</v>
      </c>
      <c r="U38" s="8">
        <v>7001359.04</v>
      </c>
      <c r="V38" s="8">
        <v>24333414.5</v>
      </c>
      <c r="W38" s="9">
        <v>97.33</v>
      </c>
      <c r="X38" s="9">
        <v>94.32</v>
      </c>
      <c r="Y38" s="9">
        <v>98.23</v>
      </c>
      <c r="Z38" s="8">
        <v>3167745</v>
      </c>
      <c r="AA38" s="8">
        <v>3319494.16</v>
      </c>
    </row>
    <row r="39" spans="1:2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15935049</v>
      </c>
      <c r="I39" s="8">
        <v>44000</v>
      </c>
      <c r="J39" s="8">
        <v>15891049</v>
      </c>
      <c r="K39" s="8">
        <v>15834351.73</v>
      </c>
      <c r="L39" s="8">
        <v>43800.24</v>
      </c>
      <c r="M39" s="8">
        <v>15790551.49</v>
      </c>
      <c r="N39" s="9">
        <v>99.36</v>
      </c>
      <c r="O39" s="9">
        <v>99.54</v>
      </c>
      <c r="P39" s="9">
        <v>99.36</v>
      </c>
      <c r="Q39" s="8">
        <v>16970861</v>
      </c>
      <c r="R39" s="8">
        <v>2098912</v>
      </c>
      <c r="S39" s="8">
        <v>14871949</v>
      </c>
      <c r="T39" s="8">
        <v>15683849.31</v>
      </c>
      <c r="U39" s="8">
        <v>1500205.99</v>
      </c>
      <c r="V39" s="8">
        <v>14183643.32</v>
      </c>
      <c r="W39" s="9">
        <v>92.41</v>
      </c>
      <c r="X39" s="9">
        <v>71.47</v>
      </c>
      <c r="Y39" s="9">
        <v>95.37</v>
      </c>
      <c r="Z39" s="8">
        <v>1019100</v>
      </c>
      <c r="AA39" s="8">
        <v>1606908.17</v>
      </c>
    </row>
    <row r="40" spans="1:2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7776521</v>
      </c>
      <c r="I40" s="8">
        <v>406500</v>
      </c>
      <c r="J40" s="8">
        <v>7370021</v>
      </c>
      <c r="K40" s="8">
        <v>7238488.11</v>
      </c>
      <c r="L40" s="8">
        <v>389670.24</v>
      </c>
      <c r="M40" s="8">
        <v>6848817.87</v>
      </c>
      <c r="N40" s="9">
        <v>93.08</v>
      </c>
      <c r="O40" s="9">
        <v>95.85</v>
      </c>
      <c r="P40" s="9">
        <v>92.92</v>
      </c>
      <c r="Q40" s="8">
        <v>8151821</v>
      </c>
      <c r="R40" s="8">
        <v>1524922</v>
      </c>
      <c r="S40" s="8">
        <v>6626899</v>
      </c>
      <c r="T40" s="8">
        <v>7605862.45</v>
      </c>
      <c r="U40" s="8">
        <v>1414445.74</v>
      </c>
      <c r="V40" s="8">
        <v>6191416.71</v>
      </c>
      <c r="W40" s="9">
        <v>93.3</v>
      </c>
      <c r="X40" s="9">
        <v>92.75</v>
      </c>
      <c r="Y40" s="9">
        <v>93.42</v>
      </c>
      <c r="Z40" s="8">
        <v>743122</v>
      </c>
      <c r="AA40" s="8">
        <v>657401.16</v>
      </c>
    </row>
    <row r="41" spans="1:2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16190067.92</v>
      </c>
      <c r="I41" s="8">
        <v>325361.72</v>
      </c>
      <c r="J41" s="8">
        <v>15864706.2</v>
      </c>
      <c r="K41" s="8">
        <v>17685379.77</v>
      </c>
      <c r="L41" s="8">
        <v>304843.25</v>
      </c>
      <c r="M41" s="8">
        <v>17380536.52</v>
      </c>
      <c r="N41" s="9">
        <v>109.23</v>
      </c>
      <c r="O41" s="9">
        <v>93.69</v>
      </c>
      <c r="P41" s="9">
        <v>109.55</v>
      </c>
      <c r="Q41" s="8">
        <v>20166865.92</v>
      </c>
      <c r="R41" s="8">
        <v>2819362</v>
      </c>
      <c r="S41" s="8">
        <v>17347503.92</v>
      </c>
      <c r="T41" s="8">
        <v>18485263.62</v>
      </c>
      <c r="U41" s="8">
        <v>2139854.44</v>
      </c>
      <c r="V41" s="8">
        <v>16345409.18</v>
      </c>
      <c r="W41" s="9">
        <v>91.66</v>
      </c>
      <c r="X41" s="9">
        <v>75.89</v>
      </c>
      <c r="Y41" s="9">
        <v>94.22</v>
      </c>
      <c r="Z41" s="8">
        <v>-1482797.72</v>
      </c>
      <c r="AA41" s="8">
        <v>1035127.34</v>
      </c>
    </row>
    <row r="42" spans="1:2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12044000</v>
      </c>
      <c r="I42" s="8">
        <v>780300</v>
      </c>
      <c r="J42" s="8">
        <v>11263700</v>
      </c>
      <c r="K42" s="8">
        <v>12123370.9</v>
      </c>
      <c r="L42" s="8">
        <v>780580</v>
      </c>
      <c r="M42" s="8">
        <v>11342790.9</v>
      </c>
      <c r="N42" s="9">
        <v>100.65</v>
      </c>
      <c r="O42" s="9">
        <v>100.03</v>
      </c>
      <c r="P42" s="9">
        <v>100.7</v>
      </c>
      <c r="Q42" s="8">
        <v>12556551</v>
      </c>
      <c r="R42" s="8">
        <v>2289874</v>
      </c>
      <c r="S42" s="8">
        <v>10266677</v>
      </c>
      <c r="T42" s="8">
        <v>12384461.31</v>
      </c>
      <c r="U42" s="8">
        <v>2288353.19</v>
      </c>
      <c r="V42" s="8">
        <v>10096108.12</v>
      </c>
      <c r="W42" s="9">
        <v>98.62</v>
      </c>
      <c r="X42" s="9">
        <v>99.93</v>
      </c>
      <c r="Y42" s="9">
        <v>98.33</v>
      </c>
      <c r="Z42" s="8">
        <v>997023</v>
      </c>
      <c r="AA42" s="8">
        <v>1246682.78</v>
      </c>
    </row>
    <row r="43" spans="1:2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10255178</v>
      </c>
      <c r="I43" s="8">
        <v>204582</v>
      </c>
      <c r="J43" s="8">
        <v>10050596</v>
      </c>
      <c r="K43" s="8">
        <v>9970633.91</v>
      </c>
      <c r="L43" s="8">
        <v>156721.58</v>
      </c>
      <c r="M43" s="8">
        <v>9813912.33</v>
      </c>
      <c r="N43" s="9">
        <v>97.22</v>
      </c>
      <c r="O43" s="9">
        <v>76.6</v>
      </c>
      <c r="P43" s="9">
        <v>97.64</v>
      </c>
      <c r="Q43" s="8">
        <v>12318178</v>
      </c>
      <c r="R43" s="8">
        <v>3057942</v>
      </c>
      <c r="S43" s="8">
        <v>9260236</v>
      </c>
      <c r="T43" s="8">
        <v>9669318.11</v>
      </c>
      <c r="U43" s="8">
        <v>930036.87</v>
      </c>
      <c r="V43" s="8">
        <v>8739281.24</v>
      </c>
      <c r="W43" s="9">
        <v>78.49</v>
      </c>
      <c r="X43" s="9">
        <v>30.41</v>
      </c>
      <c r="Y43" s="9">
        <v>94.37</v>
      </c>
      <c r="Z43" s="8">
        <v>790360</v>
      </c>
      <c r="AA43" s="8">
        <v>1074631.09</v>
      </c>
    </row>
    <row r="44" spans="1:2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16959497.96</v>
      </c>
      <c r="I44" s="8">
        <v>2764434</v>
      </c>
      <c r="J44" s="8">
        <v>14195063.96</v>
      </c>
      <c r="K44" s="8">
        <v>13793390.23</v>
      </c>
      <c r="L44" s="8">
        <v>191357.91</v>
      </c>
      <c r="M44" s="8">
        <v>13602032.32</v>
      </c>
      <c r="N44" s="9">
        <v>81.33</v>
      </c>
      <c r="O44" s="9">
        <v>6.92</v>
      </c>
      <c r="P44" s="9">
        <v>95.82</v>
      </c>
      <c r="Q44" s="8">
        <v>18953497.96</v>
      </c>
      <c r="R44" s="8">
        <v>5725149</v>
      </c>
      <c r="S44" s="8">
        <v>13228348.96</v>
      </c>
      <c r="T44" s="8">
        <v>16239015.92</v>
      </c>
      <c r="U44" s="8">
        <v>4582671.08</v>
      </c>
      <c r="V44" s="8">
        <v>11656344.84</v>
      </c>
      <c r="W44" s="9">
        <v>85.67</v>
      </c>
      <c r="X44" s="9">
        <v>80.04</v>
      </c>
      <c r="Y44" s="9">
        <v>88.11</v>
      </c>
      <c r="Z44" s="8">
        <v>966715</v>
      </c>
      <c r="AA44" s="8">
        <v>1945687.48</v>
      </c>
    </row>
    <row r="45" spans="1:2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17471527</v>
      </c>
      <c r="I45" s="8">
        <v>1227110</v>
      </c>
      <c r="J45" s="8">
        <v>16244417</v>
      </c>
      <c r="K45" s="8">
        <v>16164071.93</v>
      </c>
      <c r="L45" s="8">
        <v>342492.35</v>
      </c>
      <c r="M45" s="8">
        <v>15821579.58</v>
      </c>
      <c r="N45" s="9">
        <v>92.51</v>
      </c>
      <c r="O45" s="9">
        <v>27.91</v>
      </c>
      <c r="P45" s="9">
        <v>97.39</v>
      </c>
      <c r="Q45" s="8">
        <v>19781527</v>
      </c>
      <c r="R45" s="8">
        <v>3434570</v>
      </c>
      <c r="S45" s="8">
        <v>16346957</v>
      </c>
      <c r="T45" s="8">
        <v>16714026.65</v>
      </c>
      <c r="U45" s="8">
        <v>2194777.6</v>
      </c>
      <c r="V45" s="8">
        <v>14519249.05</v>
      </c>
      <c r="W45" s="9">
        <v>84.49</v>
      </c>
      <c r="X45" s="9">
        <v>63.9</v>
      </c>
      <c r="Y45" s="9">
        <v>88.81</v>
      </c>
      <c r="Z45" s="8">
        <v>-102540</v>
      </c>
      <c r="AA45" s="8">
        <v>1302330.53</v>
      </c>
    </row>
    <row r="46" spans="1:2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14290000</v>
      </c>
      <c r="I46" s="8">
        <v>427230</v>
      </c>
      <c r="J46" s="8">
        <v>13862770</v>
      </c>
      <c r="K46" s="8">
        <v>13899763.42</v>
      </c>
      <c r="L46" s="8">
        <v>162230</v>
      </c>
      <c r="M46" s="8">
        <v>13737533.42</v>
      </c>
      <c r="N46" s="9">
        <v>97.26</v>
      </c>
      <c r="O46" s="9">
        <v>37.97</v>
      </c>
      <c r="P46" s="9">
        <v>99.09</v>
      </c>
      <c r="Q46" s="8">
        <v>14296942</v>
      </c>
      <c r="R46" s="8">
        <v>1477756.46</v>
      </c>
      <c r="S46" s="8">
        <v>12819185.54</v>
      </c>
      <c r="T46" s="8">
        <v>13635901.53</v>
      </c>
      <c r="U46" s="8">
        <v>1016370.33</v>
      </c>
      <c r="V46" s="8">
        <v>12619531.2</v>
      </c>
      <c r="W46" s="9">
        <v>95.37</v>
      </c>
      <c r="X46" s="9">
        <v>68.77</v>
      </c>
      <c r="Y46" s="9">
        <v>98.44</v>
      </c>
      <c r="Z46" s="8">
        <v>1043584.46</v>
      </c>
      <c r="AA46" s="8">
        <v>1118002.22</v>
      </c>
    </row>
    <row r="47" spans="1:2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6181530.51</v>
      </c>
      <c r="I47" s="8">
        <v>459661</v>
      </c>
      <c r="J47" s="8">
        <v>5721869.51</v>
      </c>
      <c r="K47" s="8">
        <v>5904087.22</v>
      </c>
      <c r="L47" s="8">
        <v>295016.8</v>
      </c>
      <c r="M47" s="8">
        <v>5609070.42</v>
      </c>
      <c r="N47" s="9">
        <v>95.51</v>
      </c>
      <c r="O47" s="9">
        <v>64.18</v>
      </c>
      <c r="P47" s="9">
        <v>98.02</v>
      </c>
      <c r="Q47" s="8">
        <v>6802147.51</v>
      </c>
      <c r="R47" s="8">
        <v>1275235</v>
      </c>
      <c r="S47" s="8">
        <v>5526912.51</v>
      </c>
      <c r="T47" s="8">
        <v>6236610.16</v>
      </c>
      <c r="U47" s="8">
        <v>1096590.9</v>
      </c>
      <c r="V47" s="8">
        <v>5140019.26</v>
      </c>
      <c r="W47" s="9">
        <v>91.68</v>
      </c>
      <c r="X47" s="9">
        <v>85.99</v>
      </c>
      <c r="Y47" s="9">
        <v>92.99</v>
      </c>
      <c r="Z47" s="8">
        <v>194957</v>
      </c>
      <c r="AA47" s="8">
        <v>469051.16</v>
      </c>
    </row>
    <row r="48" spans="1:2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11517426</v>
      </c>
      <c r="I48" s="8">
        <v>487000</v>
      </c>
      <c r="J48" s="8">
        <v>11030426</v>
      </c>
      <c r="K48" s="8">
        <v>11207790.78</v>
      </c>
      <c r="L48" s="8">
        <v>266888.5</v>
      </c>
      <c r="M48" s="8">
        <v>10940902.28</v>
      </c>
      <c r="N48" s="9">
        <v>97.31</v>
      </c>
      <c r="O48" s="9">
        <v>54.8</v>
      </c>
      <c r="P48" s="9">
        <v>99.18</v>
      </c>
      <c r="Q48" s="8">
        <v>11607426</v>
      </c>
      <c r="R48" s="8">
        <v>1943720</v>
      </c>
      <c r="S48" s="8">
        <v>9663706</v>
      </c>
      <c r="T48" s="8">
        <v>10784776.59</v>
      </c>
      <c r="U48" s="8">
        <v>1343967.08</v>
      </c>
      <c r="V48" s="8">
        <v>9440809.51</v>
      </c>
      <c r="W48" s="9">
        <v>92.91</v>
      </c>
      <c r="X48" s="9">
        <v>69.14</v>
      </c>
      <c r="Y48" s="9">
        <v>97.69</v>
      </c>
      <c r="Z48" s="8">
        <v>1366720</v>
      </c>
      <c r="AA48" s="8">
        <v>1500092.77</v>
      </c>
    </row>
    <row r="49" spans="1:2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15198197</v>
      </c>
      <c r="I49" s="8">
        <v>600000</v>
      </c>
      <c r="J49" s="8">
        <v>14598197</v>
      </c>
      <c r="K49" s="8">
        <v>14522855.4</v>
      </c>
      <c r="L49" s="8">
        <v>0</v>
      </c>
      <c r="M49" s="8">
        <v>14522855.4</v>
      </c>
      <c r="N49" s="9">
        <v>95.55</v>
      </c>
      <c r="O49" s="9">
        <v>0</v>
      </c>
      <c r="P49" s="9">
        <v>99.48</v>
      </c>
      <c r="Q49" s="8">
        <v>16524149</v>
      </c>
      <c r="R49" s="8">
        <v>3381641</v>
      </c>
      <c r="S49" s="8">
        <v>13142508</v>
      </c>
      <c r="T49" s="8">
        <v>15337333.14</v>
      </c>
      <c r="U49" s="8">
        <v>2619682.92</v>
      </c>
      <c r="V49" s="8">
        <v>12717650.22</v>
      </c>
      <c r="W49" s="9">
        <v>92.81</v>
      </c>
      <c r="X49" s="9">
        <v>77.46</v>
      </c>
      <c r="Y49" s="9">
        <v>96.76</v>
      </c>
      <c r="Z49" s="8">
        <v>1455689</v>
      </c>
      <c r="AA49" s="8">
        <v>1805205.18</v>
      </c>
    </row>
    <row r="50" spans="1:2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10330038.61</v>
      </c>
      <c r="I50" s="8">
        <v>120810</v>
      </c>
      <c r="J50" s="8">
        <v>10209228.61</v>
      </c>
      <c r="K50" s="8">
        <v>10416207.19</v>
      </c>
      <c r="L50" s="8">
        <v>120810</v>
      </c>
      <c r="M50" s="8">
        <v>10295397.19</v>
      </c>
      <c r="N50" s="9">
        <v>100.83</v>
      </c>
      <c r="O50" s="9">
        <v>100</v>
      </c>
      <c r="P50" s="9">
        <v>100.84</v>
      </c>
      <c r="Q50" s="8">
        <v>13084151.35</v>
      </c>
      <c r="R50" s="8">
        <v>3080110</v>
      </c>
      <c r="S50" s="8">
        <v>10004041.35</v>
      </c>
      <c r="T50" s="8">
        <v>10857282.5</v>
      </c>
      <c r="U50" s="8">
        <v>1152930.46</v>
      </c>
      <c r="V50" s="8">
        <v>9704352.04</v>
      </c>
      <c r="W50" s="9">
        <v>82.98</v>
      </c>
      <c r="X50" s="9">
        <v>37.43</v>
      </c>
      <c r="Y50" s="9">
        <v>97</v>
      </c>
      <c r="Z50" s="8">
        <v>205187.26</v>
      </c>
      <c r="AA50" s="8">
        <v>591045.15</v>
      </c>
    </row>
    <row r="51" spans="1:2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15380857</v>
      </c>
      <c r="I51" s="8">
        <v>831000</v>
      </c>
      <c r="J51" s="8">
        <v>14549857</v>
      </c>
      <c r="K51" s="8">
        <v>14994736.13</v>
      </c>
      <c r="L51" s="8">
        <v>353444.51</v>
      </c>
      <c r="M51" s="8">
        <v>14641291.62</v>
      </c>
      <c r="N51" s="9">
        <v>97.48</v>
      </c>
      <c r="O51" s="9">
        <v>42.53</v>
      </c>
      <c r="P51" s="9">
        <v>100.62</v>
      </c>
      <c r="Q51" s="8">
        <v>16478057</v>
      </c>
      <c r="R51" s="8">
        <v>2880350</v>
      </c>
      <c r="S51" s="8">
        <v>13597707</v>
      </c>
      <c r="T51" s="8">
        <v>15067452.75</v>
      </c>
      <c r="U51" s="8">
        <v>2236081.73</v>
      </c>
      <c r="V51" s="8">
        <v>12831371.02</v>
      </c>
      <c r="W51" s="9">
        <v>91.43</v>
      </c>
      <c r="X51" s="9">
        <v>77.63</v>
      </c>
      <c r="Y51" s="9">
        <v>94.36</v>
      </c>
      <c r="Z51" s="8">
        <v>952150</v>
      </c>
      <c r="AA51" s="8">
        <v>1809920.6</v>
      </c>
    </row>
    <row r="52" spans="1:2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19532819</v>
      </c>
      <c r="I52" s="8">
        <v>55000</v>
      </c>
      <c r="J52" s="8">
        <v>19477819</v>
      </c>
      <c r="K52" s="8">
        <v>19412629.92</v>
      </c>
      <c r="L52" s="8">
        <v>55000</v>
      </c>
      <c r="M52" s="8">
        <v>19357629.92</v>
      </c>
      <c r="N52" s="9">
        <v>99.38</v>
      </c>
      <c r="O52" s="9">
        <v>100</v>
      </c>
      <c r="P52" s="9">
        <v>99.38</v>
      </c>
      <c r="Q52" s="8">
        <v>19151189</v>
      </c>
      <c r="R52" s="8">
        <v>2789782</v>
      </c>
      <c r="S52" s="8">
        <v>16361407</v>
      </c>
      <c r="T52" s="8">
        <v>18879341.29</v>
      </c>
      <c r="U52" s="8">
        <v>2729495.3</v>
      </c>
      <c r="V52" s="8">
        <v>16149845.99</v>
      </c>
      <c r="W52" s="9">
        <v>98.58</v>
      </c>
      <c r="X52" s="9">
        <v>97.83</v>
      </c>
      <c r="Y52" s="9">
        <v>98.7</v>
      </c>
      <c r="Z52" s="8">
        <v>3116412</v>
      </c>
      <c r="AA52" s="8">
        <v>3207783.93</v>
      </c>
    </row>
    <row r="53" spans="1:2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17816605</v>
      </c>
      <c r="I53" s="8">
        <v>1395055</v>
      </c>
      <c r="J53" s="8">
        <v>16421550</v>
      </c>
      <c r="K53" s="8">
        <v>17278205.58</v>
      </c>
      <c r="L53" s="8">
        <v>1175751.38</v>
      </c>
      <c r="M53" s="8">
        <v>16102454.2</v>
      </c>
      <c r="N53" s="9">
        <v>96.97</v>
      </c>
      <c r="O53" s="9">
        <v>84.27</v>
      </c>
      <c r="P53" s="9">
        <v>98.05</v>
      </c>
      <c r="Q53" s="8">
        <v>20114337</v>
      </c>
      <c r="R53" s="8">
        <v>6135293</v>
      </c>
      <c r="S53" s="8">
        <v>13979044</v>
      </c>
      <c r="T53" s="8">
        <v>19601068.63</v>
      </c>
      <c r="U53" s="8">
        <v>5856644.84</v>
      </c>
      <c r="V53" s="8">
        <v>13744423.79</v>
      </c>
      <c r="W53" s="9">
        <v>97.44</v>
      </c>
      <c r="X53" s="9">
        <v>95.45</v>
      </c>
      <c r="Y53" s="9">
        <v>98.32</v>
      </c>
      <c r="Z53" s="8">
        <v>2442506</v>
      </c>
      <c r="AA53" s="8">
        <v>2358030.41</v>
      </c>
    </row>
    <row r="54" spans="1:2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15592109</v>
      </c>
      <c r="I54" s="8">
        <v>210000</v>
      </c>
      <c r="J54" s="8">
        <v>15382109</v>
      </c>
      <c r="K54" s="8">
        <v>15347975.38</v>
      </c>
      <c r="L54" s="8">
        <v>164270</v>
      </c>
      <c r="M54" s="8">
        <v>15183705.38</v>
      </c>
      <c r="N54" s="9">
        <v>98.43</v>
      </c>
      <c r="O54" s="9">
        <v>78.22</v>
      </c>
      <c r="P54" s="9">
        <v>98.71</v>
      </c>
      <c r="Q54" s="8">
        <v>19730407</v>
      </c>
      <c r="R54" s="8">
        <v>5391010</v>
      </c>
      <c r="S54" s="8">
        <v>14339397</v>
      </c>
      <c r="T54" s="8">
        <v>16244119.49</v>
      </c>
      <c r="U54" s="8">
        <v>2980252.33</v>
      </c>
      <c r="V54" s="8">
        <v>13263867.16</v>
      </c>
      <c r="W54" s="9">
        <v>82.33</v>
      </c>
      <c r="X54" s="9">
        <v>55.28</v>
      </c>
      <c r="Y54" s="9">
        <v>92.49</v>
      </c>
      <c r="Z54" s="8">
        <v>1042712</v>
      </c>
      <c r="AA54" s="8">
        <v>1919838.22</v>
      </c>
    </row>
    <row r="55" spans="1:2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9810527.5</v>
      </c>
      <c r="I55" s="8">
        <v>493774</v>
      </c>
      <c r="J55" s="8">
        <v>9316753.5</v>
      </c>
      <c r="K55" s="8">
        <v>9651134.4</v>
      </c>
      <c r="L55" s="8">
        <v>436923.2</v>
      </c>
      <c r="M55" s="8">
        <v>9214211.2</v>
      </c>
      <c r="N55" s="9">
        <v>98.37</v>
      </c>
      <c r="O55" s="9">
        <v>88.48</v>
      </c>
      <c r="P55" s="9">
        <v>98.89</v>
      </c>
      <c r="Q55" s="8">
        <v>11167863.5</v>
      </c>
      <c r="R55" s="8">
        <v>2092866</v>
      </c>
      <c r="S55" s="8">
        <v>9074997.5</v>
      </c>
      <c r="T55" s="8">
        <v>9239939.79</v>
      </c>
      <c r="U55" s="8">
        <v>1046257.82</v>
      </c>
      <c r="V55" s="8">
        <v>8193681.97</v>
      </c>
      <c r="W55" s="9">
        <v>82.73</v>
      </c>
      <c r="X55" s="9">
        <v>49.99</v>
      </c>
      <c r="Y55" s="9">
        <v>90.28</v>
      </c>
      <c r="Z55" s="8">
        <v>241756</v>
      </c>
      <c r="AA55" s="8">
        <v>1020529.23</v>
      </c>
    </row>
    <row r="56" spans="1:2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7769908.5</v>
      </c>
      <c r="I56" s="8">
        <v>353084</v>
      </c>
      <c r="J56" s="8">
        <v>7416824.5</v>
      </c>
      <c r="K56" s="8">
        <v>7619096.02</v>
      </c>
      <c r="L56" s="8">
        <v>242773.85</v>
      </c>
      <c r="M56" s="8">
        <v>7376322.17</v>
      </c>
      <c r="N56" s="9">
        <v>98.05</v>
      </c>
      <c r="O56" s="9">
        <v>68.75</v>
      </c>
      <c r="P56" s="9">
        <v>99.45</v>
      </c>
      <c r="Q56" s="8">
        <v>9924908.5</v>
      </c>
      <c r="R56" s="8">
        <v>2946084</v>
      </c>
      <c r="S56" s="8">
        <v>6978824.5</v>
      </c>
      <c r="T56" s="8">
        <v>8273546.57</v>
      </c>
      <c r="U56" s="8">
        <v>1733051.28</v>
      </c>
      <c r="V56" s="8">
        <v>6540495.29</v>
      </c>
      <c r="W56" s="9">
        <v>83.36</v>
      </c>
      <c r="X56" s="9">
        <v>58.82</v>
      </c>
      <c r="Y56" s="9">
        <v>93.71</v>
      </c>
      <c r="Z56" s="8">
        <v>438000</v>
      </c>
      <c r="AA56" s="8">
        <v>835826.88</v>
      </c>
    </row>
    <row r="57" spans="1:2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16891439.25</v>
      </c>
      <c r="I57" s="8">
        <v>220585.32</v>
      </c>
      <c r="J57" s="8">
        <v>16670853.93</v>
      </c>
      <c r="K57" s="8">
        <v>16714273.93</v>
      </c>
      <c r="L57" s="8">
        <v>203711.32</v>
      </c>
      <c r="M57" s="8">
        <v>16510562.61</v>
      </c>
      <c r="N57" s="9">
        <v>98.95</v>
      </c>
      <c r="O57" s="9">
        <v>92.35</v>
      </c>
      <c r="P57" s="9">
        <v>99.03</v>
      </c>
      <c r="Q57" s="8">
        <v>21372487.66</v>
      </c>
      <c r="R57" s="8">
        <v>5405465.49</v>
      </c>
      <c r="S57" s="8">
        <v>15967022.17</v>
      </c>
      <c r="T57" s="8">
        <v>16439206.72</v>
      </c>
      <c r="U57" s="8">
        <v>832240.09</v>
      </c>
      <c r="V57" s="8">
        <v>15606966.63</v>
      </c>
      <c r="W57" s="9">
        <v>76.91</v>
      </c>
      <c r="X57" s="9">
        <v>15.39</v>
      </c>
      <c r="Y57" s="9">
        <v>97.74</v>
      </c>
      <c r="Z57" s="8">
        <v>703831.76</v>
      </c>
      <c r="AA57" s="8">
        <v>903595.98</v>
      </c>
    </row>
    <row r="58" spans="1:2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9769925.77</v>
      </c>
      <c r="I58" s="8">
        <v>201000</v>
      </c>
      <c r="J58" s="8">
        <v>9568925.77</v>
      </c>
      <c r="K58" s="8">
        <v>9824785.31</v>
      </c>
      <c r="L58" s="8">
        <v>90075.07</v>
      </c>
      <c r="M58" s="8">
        <v>9734710.24</v>
      </c>
      <c r="N58" s="9">
        <v>100.56</v>
      </c>
      <c r="O58" s="9">
        <v>44.81</v>
      </c>
      <c r="P58" s="9">
        <v>101.73</v>
      </c>
      <c r="Q58" s="8">
        <v>12407925.77</v>
      </c>
      <c r="R58" s="8">
        <v>3196212</v>
      </c>
      <c r="S58" s="8">
        <v>9211713.77</v>
      </c>
      <c r="T58" s="8">
        <v>9651460.6</v>
      </c>
      <c r="U58" s="8">
        <v>987279.32</v>
      </c>
      <c r="V58" s="8">
        <v>8664181.28</v>
      </c>
      <c r="W58" s="9">
        <v>77.78</v>
      </c>
      <c r="X58" s="9">
        <v>30.88</v>
      </c>
      <c r="Y58" s="9">
        <v>94.05</v>
      </c>
      <c r="Z58" s="8">
        <v>357212</v>
      </c>
      <c r="AA58" s="8">
        <v>1070528.96</v>
      </c>
    </row>
    <row r="59" spans="1:2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9129652.18</v>
      </c>
      <c r="I59" s="8">
        <v>806000</v>
      </c>
      <c r="J59" s="8">
        <v>8323652.18</v>
      </c>
      <c r="K59" s="8">
        <v>8957975.19</v>
      </c>
      <c r="L59" s="8">
        <v>791724.35</v>
      </c>
      <c r="M59" s="8">
        <v>8166250.84</v>
      </c>
      <c r="N59" s="9">
        <v>98.11</v>
      </c>
      <c r="O59" s="9">
        <v>98.22</v>
      </c>
      <c r="P59" s="9">
        <v>98.1</v>
      </c>
      <c r="Q59" s="8">
        <v>10733580.83</v>
      </c>
      <c r="R59" s="8">
        <v>2499432.73</v>
      </c>
      <c r="S59" s="8">
        <v>8234148.1</v>
      </c>
      <c r="T59" s="8">
        <v>9937559.12</v>
      </c>
      <c r="U59" s="8">
        <v>2402087.88</v>
      </c>
      <c r="V59" s="8">
        <v>7535471.24</v>
      </c>
      <c r="W59" s="9">
        <v>92.58</v>
      </c>
      <c r="X59" s="9">
        <v>96.1</v>
      </c>
      <c r="Y59" s="9">
        <v>91.51</v>
      </c>
      <c r="Z59" s="8">
        <v>89504.08</v>
      </c>
      <c r="AA59" s="8">
        <v>630779.6</v>
      </c>
    </row>
    <row r="60" spans="1:2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10223674.56</v>
      </c>
      <c r="I60" s="8">
        <v>567150</v>
      </c>
      <c r="J60" s="8">
        <v>9656524.56</v>
      </c>
      <c r="K60" s="8">
        <v>10346901.07</v>
      </c>
      <c r="L60" s="8">
        <v>581489.26</v>
      </c>
      <c r="M60" s="8">
        <v>9765411.81</v>
      </c>
      <c r="N60" s="9">
        <v>101.2</v>
      </c>
      <c r="O60" s="9">
        <v>102.52</v>
      </c>
      <c r="P60" s="9">
        <v>101.12</v>
      </c>
      <c r="Q60" s="8">
        <v>12382258.85</v>
      </c>
      <c r="R60" s="8">
        <v>2574212.46</v>
      </c>
      <c r="S60" s="8">
        <v>9808046.39</v>
      </c>
      <c r="T60" s="8">
        <v>10815624.38</v>
      </c>
      <c r="U60" s="8">
        <v>1609274.28</v>
      </c>
      <c r="V60" s="8">
        <v>9206350.1</v>
      </c>
      <c r="W60" s="9">
        <v>87.34</v>
      </c>
      <c r="X60" s="9">
        <v>62.51</v>
      </c>
      <c r="Y60" s="9">
        <v>93.86</v>
      </c>
      <c r="Z60" s="8">
        <v>-151521.83</v>
      </c>
      <c r="AA60" s="8">
        <v>559061.71</v>
      </c>
    </row>
    <row r="61" spans="1:2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14048098.29</v>
      </c>
      <c r="I61" s="8">
        <v>535091</v>
      </c>
      <c r="J61" s="8">
        <v>13513007.29</v>
      </c>
      <c r="K61" s="8">
        <v>13890895.4</v>
      </c>
      <c r="L61" s="8">
        <v>399677.02</v>
      </c>
      <c r="M61" s="8">
        <v>13491218.38</v>
      </c>
      <c r="N61" s="9">
        <v>98.88</v>
      </c>
      <c r="O61" s="9">
        <v>74.69</v>
      </c>
      <c r="P61" s="9">
        <v>99.83</v>
      </c>
      <c r="Q61" s="8">
        <v>14875378.29</v>
      </c>
      <c r="R61" s="8">
        <v>2556864</v>
      </c>
      <c r="S61" s="8">
        <v>12318514.29</v>
      </c>
      <c r="T61" s="8">
        <v>13107353.04</v>
      </c>
      <c r="U61" s="8">
        <v>1134382.6</v>
      </c>
      <c r="V61" s="8">
        <v>11972970.44</v>
      </c>
      <c r="W61" s="9">
        <v>88.11</v>
      </c>
      <c r="X61" s="9">
        <v>44.36</v>
      </c>
      <c r="Y61" s="9">
        <v>97.19</v>
      </c>
      <c r="Z61" s="8">
        <v>1194493</v>
      </c>
      <c r="AA61" s="8">
        <v>1518247.94</v>
      </c>
    </row>
    <row r="62" spans="1:2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24933006</v>
      </c>
      <c r="I62" s="8">
        <v>702410</v>
      </c>
      <c r="J62" s="8">
        <v>24230596</v>
      </c>
      <c r="K62" s="8">
        <v>24790399.44</v>
      </c>
      <c r="L62" s="8">
        <v>587912</v>
      </c>
      <c r="M62" s="8">
        <v>24202487.44</v>
      </c>
      <c r="N62" s="9">
        <v>99.42</v>
      </c>
      <c r="O62" s="9">
        <v>83.69</v>
      </c>
      <c r="P62" s="9">
        <v>99.88</v>
      </c>
      <c r="Q62" s="8">
        <v>28442759</v>
      </c>
      <c r="R62" s="8">
        <v>5357211</v>
      </c>
      <c r="S62" s="8">
        <v>23085548</v>
      </c>
      <c r="T62" s="8">
        <v>24601110.46</v>
      </c>
      <c r="U62" s="8">
        <v>3123722.82</v>
      </c>
      <c r="V62" s="8">
        <v>21477387.64</v>
      </c>
      <c r="W62" s="9">
        <v>86.49</v>
      </c>
      <c r="X62" s="9">
        <v>58.3</v>
      </c>
      <c r="Y62" s="9">
        <v>93.03</v>
      </c>
      <c r="Z62" s="8">
        <v>1145048</v>
      </c>
      <c r="AA62" s="8">
        <v>2725099.8</v>
      </c>
    </row>
    <row r="63" spans="1:2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19409263.1</v>
      </c>
      <c r="I63" s="8">
        <v>296668</v>
      </c>
      <c r="J63" s="8">
        <v>19112595.1</v>
      </c>
      <c r="K63" s="8">
        <v>18067444.52</v>
      </c>
      <c r="L63" s="8">
        <v>385283.72</v>
      </c>
      <c r="M63" s="8">
        <v>17682160.8</v>
      </c>
      <c r="N63" s="9">
        <v>93.08</v>
      </c>
      <c r="O63" s="9">
        <v>129.87</v>
      </c>
      <c r="P63" s="9">
        <v>92.51</v>
      </c>
      <c r="Q63" s="8">
        <v>21888121.1</v>
      </c>
      <c r="R63" s="8">
        <v>6307435</v>
      </c>
      <c r="S63" s="8">
        <v>15580686.1</v>
      </c>
      <c r="T63" s="8">
        <v>19208907.1</v>
      </c>
      <c r="U63" s="8">
        <v>3987279.21</v>
      </c>
      <c r="V63" s="8">
        <v>15221627.89</v>
      </c>
      <c r="W63" s="9">
        <v>87.75</v>
      </c>
      <c r="X63" s="9">
        <v>63.21</v>
      </c>
      <c r="Y63" s="9">
        <v>97.69</v>
      </c>
      <c r="Z63" s="8">
        <v>3531909</v>
      </c>
      <c r="AA63" s="8">
        <v>2460532.91</v>
      </c>
    </row>
    <row r="64" spans="1:2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16326561.03</v>
      </c>
      <c r="I64" s="8">
        <v>198710</v>
      </c>
      <c r="J64" s="8">
        <v>16127851.03</v>
      </c>
      <c r="K64" s="8">
        <v>16365839.58</v>
      </c>
      <c r="L64" s="8">
        <v>198759.12</v>
      </c>
      <c r="M64" s="8">
        <v>16167080.46</v>
      </c>
      <c r="N64" s="9">
        <v>100.24</v>
      </c>
      <c r="O64" s="9">
        <v>100.02</v>
      </c>
      <c r="P64" s="9">
        <v>100.24</v>
      </c>
      <c r="Q64" s="8">
        <v>18296363.42</v>
      </c>
      <c r="R64" s="8">
        <v>2923137.27</v>
      </c>
      <c r="S64" s="8">
        <v>15373226.15</v>
      </c>
      <c r="T64" s="8">
        <v>16811376.85</v>
      </c>
      <c r="U64" s="8">
        <v>2298803.08</v>
      </c>
      <c r="V64" s="8">
        <v>14512573.77</v>
      </c>
      <c r="W64" s="9">
        <v>91.88</v>
      </c>
      <c r="X64" s="9">
        <v>78.64</v>
      </c>
      <c r="Y64" s="9">
        <v>94.4</v>
      </c>
      <c r="Z64" s="8">
        <v>754624.88</v>
      </c>
      <c r="AA64" s="8">
        <v>1654506.69</v>
      </c>
    </row>
    <row r="65" spans="1:2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10106715</v>
      </c>
      <c r="I65" s="8">
        <v>135000</v>
      </c>
      <c r="J65" s="8">
        <v>9971715</v>
      </c>
      <c r="K65" s="8">
        <v>10070037.27</v>
      </c>
      <c r="L65" s="8">
        <v>119397.84</v>
      </c>
      <c r="M65" s="8">
        <v>9950639.43</v>
      </c>
      <c r="N65" s="9">
        <v>99.63</v>
      </c>
      <c r="O65" s="9">
        <v>88.44</v>
      </c>
      <c r="P65" s="9">
        <v>99.78</v>
      </c>
      <c r="Q65" s="8">
        <v>11157037</v>
      </c>
      <c r="R65" s="8">
        <v>2071034</v>
      </c>
      <c r="S65" s="8">
        <v>9086003</v>
      </c>
      <c r="T65" s="8">
        <v>11044836.57</v>
      </c>
      <c r="U65" s="8">
        <v>2067408.1</v>
      </c>
      <c r="V65" s="8">
        <v>8977428.47</v>
      </c>
      <c r="W65" s="9">
        <v>98.99</v>
      </c>
      <c r="X65" s="9">
        <v>99.82</v>
      </c>
      <c r="Y65" s="9">
        <v>98.8</v>
      </c>
      <c r="Z65" s="8">
        <v>885712</v>
      </c>
      <c r="AA65" s="8">
        <v>973210.96</v>
      </c>
    </row>
    <row r="66" spans="1:2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8739115.8</v>
      </c>
      <c r="I66" s="8">
        <v>132648.06</v>
      </c>
      <c r="J66" s="8">
        <v>8606467.74</v>
      </c>
      <c r="K66" s="8">
        <v>8770527.14</v>
      </c>
      <c r="L66" s="8">
        <v>132648.06</v>
      </c>
      <c r="M66" s="8">
        <v>8637879.08</v>
      </c>
      <c r="N66" s="9">
        <v>100.35</v>
      </c>
      <c r="O66" s="9">
        <v>100</v>
      </c>
      <c r="P66" s="9">
        <v>100.36</v>
      </c>
      <c r="Q66" s="8">
        <v>9831915.8</v>
      </c>
      <c r="R66" s="8">
        <v>1308500.01</v>
      </c>
      <c r="S66" s="8">
        <v>8523415.79</v>
      </c>
      <c r="T66" s="8">
        <v>8693194.29</v>
      </c>
      <c r="U66" s="8">
        <v>780244.46</v>
      </c>
      <c r="V66" s="8">
        <v>7912949.83</v>
      </c>
      <c r="W66" s="9">
        <v>88.41</v>
      </c>
      <c r="X66" s="9">
        <v>59.62</v>
      </c>
      <c r="Y66" s="9">
        <v>92.83</v>
      </c>
      <c r="Z66" s="8">
        <v>83051.95</v>
      </c>
      <c r="AA66" s="8">
        <v>724929.25</v>
      </c>
    </row>
    <row r="67" spans="1:2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17750676</v>
      </c>
      <c r="I67" s="8">
        <v>3881637</v>
      </c>
      <c r="J67" s="8">
        <v>13869039</v>
      </c>
      <c r="K67" s="8">
        <v>17693948.72</v>
      </c>
      <c r="L67" s="8">
        <v>4196048.96</v>
      </c>
      <c r="M67" s="8">
        <v>13497899.76</v>
      </c>
      <c r="N67" s="9">
        <v>99.68</v>
      </c>
      <c r="O67" s="9">
        <v>108.09</v>
      </c>
      <c r="P67" s="9">
        <v>97.32</v>
      </c>
      <c r="Q67" s="8">
        <v>22795517</v>
      </c>
      <c r="R67" s="8">
        <v>11423766</v>
      </c>
      <c r="S67" s="8">
        <v>11371751</v>
      </c>
      <c r="T67" s="8">
        <v>16557203.65</v>
      </c>
      <c r="U67" s="8">
        <v>6652991.53</v>
      </c>
      <c r="V67" s="8">
        <v>9904212.12</v>
      </c>
      <c r="W67" s="9">
        <v>72.63</v>
      </c>
      <c r="X67" s="9">
        <v>58.23</v>
      </c>
      <c r="Y67" s="9">
        <v>87.09</v>
      </c>
      <c r="Z67" s="8">
        <v>2497288</v>
      </c>
      <c r="AA67" s="8">
        <v>3593687.64</v>
      </c>
    </row>
    <row r="68" spans="1:2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8548311.8</v>
      </c>
      <c r="I68" s="8">
        <v>121000</v>
      </c>
      <c r="J68" s="8">
        <v>8427311.8</v>
      </c>
      <c r="K68" s="8">
        <v>8321057.93</v>
      </c>
      <c r="L68" s="8">
        <v>128612.5</v>
      </c>
      <c r="M68" s="8">
        <v>8192445.43</v>
      </c>
      <c r="N68" s="9">
        <v>97.34</v>
      </c>
      <c r="O68" s="9">
        <v>106.29</v>
      </c>
      <c r="P68" s="9">
        <v>97.21</v>
      </c>
      <c r="Q68" s="8">
        <v>9068311.8</v>
      </c>
      <c r="R68" s="8">
        <v>1010300</v>
      </c>
      <c r="S68" s="8">
        <v>8058011.8</v>
      </c>
      <c r="T68" s="8">
        <v>8577818</v>
      </c>
      <c r="U68" s="8">
        <v>908467.33</v>
      </c>
      <c r="V68" s="8">
        <v>7669350.67</v>
      </c>
      <c r="W68" s="9">
        <v>94.59</v>
      </c>
      <c r="X68" s="9">
        <v>89.92</v>
      </c>
      <c r="Y68" s="9">
        <v>95.17</v>
      </c>
      <c r="Z68" s="8">
        <v>369300</v>
      </c>
      <c r="AA68" s="8">
        <v>523094.76</v>
      </c>
    </row>
    <row r="69" spans="1:2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27673347.08</v>
      </c>
      <c r="I69" s="8">
        <v>900000</v>
      </c>
      <c r="J69" s="8">
        <v>26773347.08</v>
      </c>
      <c r="K69" s="8">
        <v>27230099.09</v>
      </c>
      <c r="L69" s="8">
        <v>266255.9</v>
      </c>
      <c r="M69" s="8">
        <v>26963843.19</v>
      </c>
      <c r="N69" s="9">
        <v>98.39</v>
      </c>
      <c r="O69" s="9">
        <v>29.58</v>
      </c>
      <c r="P69" s="9">
        <v>100.71</v>
      </c>
      <c r="Q69" s="8">
        <v>33956098.08</v>
      </c>
      <c r="R69" s="8">
        <v>12143445</v>
      </c>
      <c r="S69" s="8">
        <v>21812653.08</v>
      </c>
      <c r="T69" s="8">
        <v>27642732.72</v>
      </c>
      <c r="U69" s="8">
        <v>7482719.32</v>
      </c>
      <c r="V69" s="8">
        <v>20160013.4</v>
      </c>
      <c r="W69" s="9">
        <v>81.4</v>
      </c>
      <c r="X69" s="9">
        <v>61.61</v>
      </c>
      <c r="Y69" s="9">
        <v>92.42</v>
      </c>
      <c r="Z69" s="8">
        <v>4960694</v>
      </c>
      <c r="AA69" s="8">
        <v>6803829.79</v>
      </c>
    </row>
    <row r="70" spans="1:2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8341879</v>
      </c>
      <c r="I70" s="8">
        <v>1057850</v>
      </c>
      <c r="J70" s="8">
        <v>7284029</v>
      </c>
      <c r="K70" s="8">
        <v>7728863.31</v>
      </c>
      <c r="L70" s="8">
        <v>591624.68</v>
      </c>
      <c r="M70" s="8">
        <v>7137238.63</v>
      </c>
      <c r="N70" s="9">
        <v>92.65</v>
      </c>
      <c r="O70" s="9">
        <v>55.92</v>
      </c>
      <c r="P70" s="9">
        <v>97.98</v>
      </c>
      <c r="Q70" s="8">
        <v>11365637</v>
      </c>
      <c r="R70" s="8">
        <v>4214850</v>
      </c>
      <c r="S70" s="8">
        <v>7150787</v>
      </c>
      <c r="T70" s="8">
        <v>9199069.66</v>
      </c>
      <c r="U70" s="8">
        <v>2765901.55</v>
      </c>
      <c r="V70" s="8">
        <v>6433168.11</v>
      </c>
      <c r="W70" s="9">
        <v>80.93</v>
      </c>
      <c r="X70" s="9">
        <v>65.62</v>
      </c>
      <c r="Y70" s="9">
        <v>89.96</v>
      </c>
      <c r="Z70" s="8">
        <v>133242</v>
      </c>
      <c r="AA70" s="8">
        <v>704070.52</v>
      </c>
    </row>
    <row r="71" spans="1:2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16257368</v>
      </c>
      <c r="I71" s="8">
        <v>115000</v>
      </c>
      <c r="J71" s="8">
        <v>16142368</v>
      </c>
      <c r="K71" s="8">
        <v>16150594.67</v>
      </c>
      <c r="L71" s="8">
        <v>134898.94</v>
      </c>
      <c r="M71" s="8">
        <v>16015695.73</v>
      </c>
      <c r="N71" s="9">
        <v>99.34</v>
      </c>
      <c r="O71" s="9">
        <v>117.3</v>
      </c>
      <c r="P71" s="9">
        <v>99.21</v>
      </c>
      <c r="Q71" s="8">
        <v>17447850</v>
      </c>
      <c r="R71" s="8">
        <v>2984836</v>
      </c>
      <c r="S71" s="8">
        <v>14463014</v>
      </c>
      <c r="T71" s="8">
        <v>14885831.36</v>
      </c>
      <c r="U71" s="8">
        <v>1018419.22</v>
      </c>
      <c r="V71" s="8">
        <v>13867412.14</v>
      </c>
      <c r="W71" s="9">
        <v>85.31</v>
      </c>
      <c r="X71" s="9">
        <v>34.11</v>
      </c>
      <c r="Y71" s="9">
        <v>95.88</v>
      </c>
      <c r="Z71" s="8">
        <v>1679354</v>
      </c>
      <c r="AA71" s="8">
        <v>2148283.59</v>
      </c>
    </row>
    <row r="72" spans="1:2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10147979.96</v>
      </c>
      <c r="I72" s="8">
        <v>192000</v>
      </c>
      <c r="J72" s="8">
        <v>9955979.96</v>
      </c>
      <c r="K72" s="8">
        <v>9893575.25</v>
      </c>
      <c r="L72" s="8">
        <v>190197.91</v>
      </c>
      <c r="M72" s="8">
        <v>9703377.34</v>
      </c>
      <c r="N72" s="9">
        <v>97.49</v>
      </c>
      <c r="O72" s="9">
        <v>99.06</v>
      </c>
      <c r="P72" s="9">
        <v>97.46</v>
      </c>
      <c r="Q72" s="8">
        <v>10898131.96</v>
      </c>
      <c r="R72" s="8">
        <v>1433902.23</v>
      </c>
      <c r="S72" s="8">
        <v>9464229.73</v>
      </c>
      <c r="T72" s="8">
        <v>9865644.42</v>
      </c>
      <c r="U72" s="8">
        <v>1232616.82</v>
      </c>
      <c r="V72" s="8">
        <v>8633027.6</v>
      </c>
      <c r="W72" s="9">
        <v>90.52</v>
      </c>
      <c r="X72" s="9">
        <v>85.96</v>
      </c>
      <c r="Y72" s="9">
        <v>91.21</v>
      </c>
      <c r="Z72" s="8">
        <v>491750.23</v>
      </c>
      <c r="AA72" s="8">
        <v>1070349.74</v>
      </c>
    </row>
    <row r="73" spans="1:2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14738366</v>
      </c>
      <c r="I73" s="8">
        <v>370052</v>
      </c>
      <c r="J73" s="8">
        <v>14368314</v>
      </c>
      <c r="K73" s="8">
        <v>14607560.88</v>
      </c>
      <c r="L73" s="8">
        <v>369179.94</v>
      </c>
      <c r="M73" s="8">
        <v>14238380.94</v>
      </c>
      <c r="N73" s="9">
        <v>99.11</v>
      </c>
      <c r="O73" s="9">
        <v>99.76</v>
      </c>
      <c r="P73" s="9">
        <v>99.09</v>
      </c>
      <c r="Q73" s="8">
        <v>16034970</v>
      </c>
      <c r="R73" s="8">
        <v>2415929</v>
      </c>
      <c r="S73" s="8">
        <v>13619041</v>
      </c>
      <c r="T73" s="8">
        <v>15903151.52</v>
      </c>
      <c r="U73" s="8">
        <v>2410025.88</v>
      </c>
      <c r="V73" s="8">
        <v>13493125.64</v>
      </c>
      <c r="W73" s="9">
        <v>99.17</v>
      </c>
      <c r="X73" s="9">
        <v>99.75</v>
      </c>
      <c r="Y73" s="9">
        <v>99.07</v>
      </c>
      <c r="Z73" s="8">
        <v>749273</v>
      </c>
      <c r="AA73" s="8">
        <v>745255.3</v>
      </c>
    </row>
    <row r="74" spans="1:2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13426126</v>
      </c>
      <c r="I74" s="8">
        <v>60524</v>
      </c>
      <c r="J74" s="8">
        <v>13365602</v>
      </c>
      <c r="K74" s="8">
        <v>13222643.73</v>
      </c>
      <c r="L74" s="8">
        <v>69347.68</v>
      </c>
      <c r="M74" s="8">
        <v>13153296.05</v>
      </c>
      <c r="N74" s="9">
        <v>98.48</v>
      </c>
      <c r="O74" s="9">
        <v>114.57</v>
      </c>
      <c r="P74" s="9">
        <v>98.41</v>
      </c>
      <c r="Q74" s="8">
        <v>14495230</v>
      </c>
      <c r="R74" s="8">
        <v>2045950</v>
      </c>
      <c r="S74" s="8">
        <v>12449280</v>
      </c>
      <c r="T74" s="8">
        <v>13173281.97</v>
      </c>
      <c r="U74" s="8">
        <v>1546454.22</v>
      </c>
      <c r="V74" s="8">
        <v>11626827.75</v>
      </c>
      <c r="W74" s="9">
        <v>90.88</v>
      </c>
      <c r="X74" s="9">
        <v>75.58</v>
      </c>
      <c r="Y74" s="9">
        <v>93.39</v>
      </c>
      <c r="Z74" s="8">
        <v>916322</v>
      </c>
      <c r="AA74" s="8">
        <v>1526468.3</v>
      </c>
    </row>
    <row r="75" spans="1:2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21543759</v>
      </c>
      <c r="I75" s="8">
        <v>1550714</v>
      </c>
      <c r="J75" s="8">
        <v>19993045</v>
      </c>
      <c r="K75" s="8">
        <v>21700977.37</v>
      </c>
      <c r="L75" s="8">
        <v>1679670.7</v>
      </c>
      <c r="M75" s="8">
        <v>20021306.67</v>
      </c>
      <c r="N75" s="9">
        <v>100.72</v>
      </c>
      <c r="O75" s="9">
        <v>108.31</v>
      </c>
      <c r="P75" s="9">
        <v>100.14</v>
      </c>
      <c r="Q75" s="8">
        <v>21611419</v>
      </c>
      <c r="R75" s="8">
        <v>3771679</v>
      </c>
      <c r="S75" s="8">
        <v>17839740</v>
      </c>
      <c r="T75" s="8">
        <v>20364109.33</v>
      </c>
      <c r="U75" s="8">
        <v>3458013.77</v>
      </c>
      <c r="V75" s="8">
        <v>16906095.56</v>
      </c>
      <c r="W75" s="9">
        <v>94.22</v>
      </c>
      <c r="X75" s="9">
        <v>91.68</v>
      </c>
      <c r="Y75" s="9">
        <v>94.76</v>
      </c>
      <c r="Z75" s="8">
        <v>2153305</v>
      </c>
      <c r="AA75" s="8">
        <v>3115211.11</v>
      </c>
    </row>
    <row r="76" spans="1:2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17552127</v>
      </c>
      <c r="I76" s="8">
        <v>310000</v>
      </c>
      <c r="J76" s="8">
        <v>17242127</v>
      </c>
      <c r="K76" s="8">
        <v>17285196.68</v>
      </c>
      <c r="L76" s="8">
        <v>310000</v>
      </c>
      <c r="M76" s="8">
        <v>16975196.68</v>
      </c>
      <c r="N76" s="9">
        <v>98.47</v>
      </c>
      <c r="O76" s="9">
        <v>100</v>
      </c>
      <c r="P76" s="9">
        <v>98.45</v>
      </c>
      <c r="Q76" s="8">
        <v>19834821</v>
      </c>
      <c r="R76" s="8">
        <v>5059300</v>
      </c>
      <c r="S76" s="8">
        <v>14775521</v>
      </c>
      <c r="T76" s="8">
        <v>17693322.27</v>
      </c>
      <c r="U76" s="8">
        <v>3977634.25</v>
      </c>
      <c r="V76" s="8">
        <v>13715688.02</v>
      </c>
      <c r="W76" s="9">
        <v>89.2</v>
      </c>
      <c r="X76" s="9">
        <v>78.62</v>
      </c>
      <c r="Y76" s="9">
        <v>92.82</v>
      </c>
      <c r="Z76" s="8">
        <v>2466606</v>
      </c>
      <c r="AA76" s="8">
        <v>3259508.66</v>
      </c>
    </row>
    <row r="77" spans="1:2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11114777</v>
      </c>
      <c r="I77" s="8">
        <v>830000</v>
      </c>
      <c r="J77" s="8">
        <v>10284777</v>
      </c>
      <c r="K77" s="8">
        <v>10096696.54</v>
      </c>
      <c r="L77" s="8">
        <v>229224.14</v>
      </c>
      <c r="M77" s="8">
        <v>9867472.4</v>
      </c>
      <c r="N77" s="9">
        <v>90.84</v>
      </c>
      <c r="O77" s="9">
        <v>27.61</v>
      </c>
      <c r="P77" s="9">
        <v>95.94</v>
      </c>
      <c r="Q77" s="8">
        <v>15014777</v>
      </c>
      <c r="R77" s="8">
        <v>5677713.02</v>
      </c>
      <c r="S77" s="8">
        <v>9337063.98</v>
      </c>
      <c r="T77" s="8">
        <v>12990518.17</v>
      </c>
      <c r="U77" s="8">
        <v>4122744.33</v>
      </c>
      <c r="V77" s="8">
        <v>8867773.84</v>
      </c>
      <c r="W77" s="9">
        <v>86.51</v>
      </c>
      <c r="X77" s="9">
        <v>72.61</v>
      </c>
      <c r="Y77" s="9">
        <v>94.97</v>
      </c>
      <c r="Z77" s="8">
        <v>947713.02</v>
      </c>
      <c r="AA77" s="8">
        <v>999698.56</v>
      </c>
    </row>
    <row r="78" spans="1:2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11631069.44</v>
      </c>
      <c r="I78" s="8">
        <v>80000</v>
      </c>
      <c r="J78" s="8">
        <v>11551069.44</v>
      </c>
      <c r="K78" s="8">
        <v>11544719.57</v>
      </c>
      <c r="L78" s="8">
        <v>70993.83</v>
      </c>
      <c r="M78" s="8">
        <v>11473725.74</v>
      </c>
      <c r="N78" s="9">
        <v>99.25</v>
      </c>
      <c r="O78" s="9">
        <v>88.74</v>
      </c>
      <c r="P78" s="9">
        <v>99.33</v>
      </c>
      <c r="Q78" s="8">
        <v>11979957.56</v>
      </c>
      <c r="R78" s="8">
        <v>859089</v>
      </c>
      <c r="S78" s="8">
        <v>11120868.56</v>
      </c>
      <c r="T78" s="8">
        <v>11541744.3</v>
      </c>
      <c r="U78" s="8">
        <v>689755.3</v>
      </c>
      <c r="V78" s="8">
        <v>10851989</v>
      </c>
      <c r="W78" s="9">
        <v>96.34</v>
      </c>
      <c r="X78" s="9">
        <v>80.28</v>
      </c>
      <c r="Y78" s="9">
        <v>97.58</v>
      </c>
      <c r="Z78" s="8">
        <v>430200.88</v>
      </c>
      <c r="AA78" s="8">
        <v>621736.74</v>
      </c>
    </row>
    <row r="79" spans="1:2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13630359.96</v>
      </c>
      <c r="I79" s="8">
        <v>533000</v>
      </c>
      <c r="J79" s="8">
        <v>13097359.96</v>
      </c>
      <c r="K79" s="8">
        <v>13023110.73</v>
      </c>
      <c r="L79" s="8">
        <v>528510</v>
      </c>
      <c r="M79" s="8">
        <v>12494600.73</v>
      </c>
      <c r="N79" s="9">
        <v>95.54</v>
      </c>
      <c r="O79" s="9">
        <v>99.15</v>
      </c>
      <c r="P79" s="9">
        <v>95.39</v>
      </c>
      <c r="Q79" s="8">
        <v>13385906.96</v>
      </c>
      <c r="R79" s="8">
        <v>2505925.64</v>
      </c>
      <c r="S79" s="8">
        <v>10879981.32</v>
      </c>
      <c r="T79" s="8">
        <v>12374064.39</v>
      </c>
      <c r="U79" s="8">
        <v>2159974.69</v>
      </c>
      <c r="V79" s="8">
        <v>10214089.7</v>
      </c>
      <c r="W79" s="9">
        <v>92.44</v>
      </c>
      <c r="X79" s="9">
        <v>86.19</v>
      </c>
      <c r="Y79" s="9">
        <v>93.87</v>
      </c>
      <c r="Z79" s="8">
        <v>2217378.64</v>
      </c>
      <c r="AA79" s="8">
        <v>2280511.03</v>
      </c>
    </row>
    <row r="80" spans="1:2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23422569</v>
      </c>
      <c r="I80" s="8">
        <v>2430328</v>
      </c>
      <c r="J80" s="8">
        <v>20992241</v>
      </c>
      <c r="K80" s="8">
        <v>20796789.52</v>
      </c>
      <c r="L80" s="8">
        <v>349620.05</v>
      </c>
      <c r="M80" s="8">
        <v>20447169.47</v>
      </c>
      <c r="N80" s="9">
        <v>88.78</v>
      </c>
      <c r="O80" s="9">
        <v>14.38</v>
      </c>
      <c r="P80" s="9">
        <v>97.4</v>
      </c>
      <c r="Q80" s="8">
        <v>29060930</v>
      </c>
      <c r="R80" s="8">
        <v>8883837</v>
      </c>
      <c r="S80" s="8">
        <v>20177093</v>
      </c>
      <c r="T80" s="8">
        <v>22711594.77</v>
      </c>
      <c r="U80" s="8">
        <v>5018776.34</v>
      </c>
      <c r="V80" s="8">
        <v>17692818.43</v>
      </c>
      <c r="W80" s="9">
        <v>78.15</v>
      </c>
      <c r="X80" s="9">
        <v>56.49</v>
      </c>
      <c r="Y80" s="9">
        <v>87.68</v>
      </c>
      <c r="Z80" s="8">
        <v>815148</v>
      </c>
      <c r="AA80" s="8">
        <v>2754351.04</v>
      </c>
    </row>
    <row r="81" spans="1:2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11094479.58</v>
      </c>
      <c r="I81" s="8">
        <v>255000</v>
      </c>
      <c r="J81" s="8">
        <v>10839479.58</v>
      </c>
      <c r="K81" s="8">
        <v>10992925.65</v>
      </c>
      <c r="L81" s="8">
        <v>247638.48</v>
      </c>
      <c r="M81" s="8">
        <v>10745287.17</v>
      </c>
      <c r="N81" s="9">
        <v>99.08</v>
      </c>
      <c r="O81" s="9">
        <v>97.11</v>
      </c>
      <c r="P81" s="9">
        <v>99.13</v>
      </c>
      <c r="Q81" s="8">
        <v>11133593.58</v>
      </c>
      <c r="R81" s="8">
        <v>1400609</v>
      </c>
      <c r="S81" s="8">
        <v>9732984.58</v>
      </c>
      <c r="T81" s="8">
        <v>10217782.24</v>
      </c>
      <c r="U81" s="8">
        <v>1140078.24</v>
      </c>
      <c r="V81" s="8">
        <v>9077704</v>
      </c>
      <c r="W81" s="9">
        <v>91.77</v>
      </c>
      <c r="X81" s="9">
        <v>81.39</v>
      </c>
      <c r="Y81" s="9">
        <v>93.26</v>
      </c>
      <c r="Z81" s="8">
        <v>1106495</v>
      </c>
      <c r="AA81" s="8">
        <v>1667583.17</v>
      </c>
    </row>
    <row r="82" spans="1:2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19829002</v>
      </c>
      <c r="I82" s="8">
        <v>646738</v>
      </c>
      <c r="J82" s="8">
        <v>19182264</v>
      </c>
      <c r="K82" s="8">
        <v>20221180.85</v>
      </c>
      <c r="L82" s="8">
        <v>650637.58</v>
      </c>
      <c r="M82" s="8">
        <v>19570543.27</v>
      </c>
      <c r="N82" s="9">
        <v>101.97</v>
      </c>
      <c r="O82" s="9">
        <v>100.6</v>
      </c>
      <c r="P82" s="9">
        <v>102.02</v>
      </c>
      <c r="Q82" s="8">
        <v>23305705</v>
      </c>
      <c r="R82" s="8">
        <v>3987808</v>
      </c>
      <c r="S82" s="8">
        <v>19317897</v>
      </c>
      <c r="T82" s="8">
        <v>20445415.82</v>
      </c>
      <c r="U82" s="8">
        <v>2459396.62</v>
      </c>
      <c r="V82" s="8">
        <v>17986019.2</v>
      </c>
      <c r="W82" s="9">
        <v>87.72</v>
      </c>
      <c r="X82" s="9">
        <v>61.67</v>
      </c>
      <c r="Y82" s="9">
        <v>93.1</v>
      </c>
      <c r="Z82" s="8">
        <v>-135633</v>
      </c>
      <c r="AA82" s="8">
        <v>1584524.07</v>
      </c>
    </row>
    <row r="83" spans="1:2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20154965</v>
      </c>
      <c r="I83" s="8">
        <v>939585</v>
      </c>
      <c r="J83" s="8">
        <v>19215380</v>
      </c>
      <c r="K83" s="8">
        <v>20013970.36</v>
      </c>
      <c r="L83" s="8">
        <v>934654.04</v>
      </c>
      <c r="M83" s="8">
        <v>19079316.32</v>
      </c>
      <c r="N83" s="9">
        <v>99.3</v>
      </c>
      <c r="O83" s="9">
        <v>99.47</v>
      </c>
      <c r="P83" s="9">
        <v>99.29</v>
      </c>
      <c r="Q83" s="8">
        <v>22425182</v>
      </c>
      <c r="R83" s="8">
        <v>4088407</v>
      </c>
      <c r="S83" s="8">
        <v>18336775</v>
      </c>
      <c r="T83" s="8">
        <v>21956199.5</v>
      </c>
      <c r="U83" s="8">
        <v>3843913.93</v>
      </c>
      <c r="V83" s="8">
        <v>18112285.57</v>
      </c>
      <c r="W83" s="9">
        <v>97.9</v>
      </c>
      <c r="X83" s="9">
        <v>94.01</v>
      </c>
      <c r="Y83" s="9">
        <v>98.77</v>
      </c>
      <c r="Z83" s="8">
        <v>878605</v>
      </c>
      <c r="AA83" s="8">
        <v>967030.75</v>
      </c>
    </row>
    <row r="84" spans="1:2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9828024.5</v>
      </c>
      <c r="I84" s="8">
        <v>1249500</v>
      </c>
      <c r="J84" s="8">
        <v>8578524.5</v>
      </c>
      <c r="K84" s="8">
        <v>9686263.14</v>
      </c>
      <c r="L84" s="8">
        <v>1106722.41</v>
      </c>
      <c r="M84" s="8">
        <v>8579540.73</v>
      </c>
      <c r="N84" s="9">
        <v>98.55</v>
      </c>
      <c r="O84" s="9">
        <v>88.57</v>
      </c>
      <c r="P84" s="9">
        <v>100.01</v>
      </c>
      <c r="Q84" s="8">
        <v>10693024.5</v>
      </c>
      <c r="R84" s="8">
        <v>2722800</v>
      </c>
      <c r="S84" s="8">
        <v>7970224.5</v>
      </c>
      <c r="T84" s="8">
        <v>9728806.47</v>
      </c>
      <c r="U84" s="8">
        <v>2232025.92</v>
      </c>
      <c r="V84" s="8">
        <v>7496780.55</v>
      </c>
      <c r="W84" s="9">
        <v>90.98</v>
      </c>
      <c r="X84" s="9">
        <v>81.97</v>
      </c>
      <c r="Y84" s="9">
        <v>94.05</v>
      </c>
      <c r="Z84" s="8">
        <v>608300</v>
      </c>
      <c r="AA84" s="8">
        <v>1082760.18</v>
      </c>
    </row>
    <row r="85" spans="1:2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15160095</v>
      </c>
      <c r="I85" s="8">
        <v>1104858</v>
      </c>
      <c r="J85" s="8">
        <v>14055237</v>
      </c>
      <c r="K85" s="8">
        <v>14796813.49</v>
      </c>
      <c r="L85" s="8">
        <v>628785.19</v>
      </c>
      <c r="M85" s="8">
        <v>14168028.3</v>
      </c>
      <c r="N85" s="9">
        <v>97.6</v>
      </c>
      <c r="O85" s="9">
        <v>56.91</v>
      </c>
      <c r="P85" s="9">
        <v>100.8</v>
      </c>
      <c r="Q85" s="8">
        <v>16295095</v>
      </c>
      <c r="R85" s="8">
        <v>3745044</v>
      </c>
      <c r="S85" s="8">
        <v>12550051</v>
      </c>
      <c r="T85" s="8">
        <v>13894017.22</v>
      </c>
      <c r="U85" s="8">
        <v>1826937.88</v>
      </c>
      <c r="V85" s="8">
        <v>12067079.34</v>
      </c>
      <c r="W85" s="9">
        <v>85.26</v>
      </c>
      <c r="X85" s="9">
        <v>48.78</v>
      </c>
      <c r="Y85" s="9">
        <v>96.15</v>
      </c>
      <c r="Z85" s="8">
        <v>1505186</v>
      </c>
      <c r="AA85" s="8">
        <v>2100948.96</v>
      </c>
    </row>
    <row r="86" spans="1:2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8535012.36</v>
      </c>
      <c r="I86" s="8">
        <v>880502</v>
      </c>
      <c r="J86" s="8">
        <v>7654510.36</v>
      </c>
      <c r="K86" s="8">
        <v>8337981.13</v>
      </c>
      <c r="L86" s="8">
        <v>732519.95</v>
      </c>
      <c r="M86" s="8">
        <v>7605461.18</v>
      </c>
      <c r="N86" s="9">
        <v>97.69</v>
      </c>
      <c r="O86" s="9">
        <v>83.19</v>
      </c>
      <c r="P86" s="9">
        <v>99.35</v>
      </c>
      <c r="Q86" s="8">
        <v>9390464.36</v>
      </c>
      <c r="R86" s="8">
        <v>1977360</v>
      </c>
      <c r="S86" s="8">
        <v>7413104.36</v>
      </c>
      <c r="T86" s="8">
        <v>8768702.76</v>
      </c>
      <c r="U86" s="8">
        <v>1803234.79</v>
      </c>
      <c r="V86" s="8">
        <v>6965467.97</v>
      </c>
      <c r="W86" s="9">
        <v>93.37</v>
      </c>
      <c r="X86" s="9">
        <v>91.19</v>
      </c>
      <c r="Y86" s="9">
        <v>93.96</v>
      </c>
      <c r="Z86" s="8">
        <v>241406</v>
      </c>
      <c r="AA86" s="8">
        <v>639993.21</v>
      </c>
    </row>
    <row r="87" spans="1:2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10408370.84</v>
      </c>
      <c r="I87" s="8">
        <v>498009</v>
      </c>
      <c r="J87" s="8">
        <v>9910361.84</v>
      </c>
      <c r="K87" s="8">
        <v>10284962.41</v>
      </c>
      <c r="L87" s="8">
        <v>495859</v>
      </c>
      <c r="M87" s="8">
        <v>9789103.41</v>
      </c>
      <c r="N87" s="9">
        <v>98.81</v>
      </c>
      <c r="O87" s="9">
        <v>99.56</v>
      </c>
      <c r="P87" s="9">
        <v>98.77</v>
      </c>
      <c r="Q87" s="8">
        <v>10183459.11</v>
      </c>
      <c r="R87" s="8">
        <v>1142809.46</v>
      </c>
      <c r="S87" s="8">
        <v>9040649.65</v>
      </c>
      <c r="T87" s="8">
        <v>9915791.14</v>
      </c>
      <c r="U87" s="8">
        <v>1092534.1</v>
      </c>
      <c r="V87" s="8">
        <v>8823257.04</v>
      </c>
      <c r="W87" s="9">
        <v>97.37</v>
      </c>
      <c r="X87" s="9">
        <v>95.6</v>
      </c>
      <c r="Y87" s="9">
        <v>97.59</v>
      </c>
      <c r="Z87" s="8">
        <v>869712.19</v>
      </c>
      <c r="AA87" s="8">
        <v>965846.37</v>
      </c>
    </row>
    <row r="88" spans="1:2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26280166.28</v>
      </c>
      <c r="I88" s="8">
        <v>504206</v>
      </c>
      <c r="J88" s="8">
        <v>25775960.28</v>
      </c>
      <c r="K88" s="8">
        <v>25865163.04</v>
      </c>
      <c r="L88" s="8">
        <v>447342.13</v>
      </c>
      <c r="M88" s="8">
        <v>25417820.91</v>
      </c>
      <c r="N88" s="9">
        <v>98.42</v>
      </c>
      <c r="O88" s="9">
        <v>88.72</v>
      </c>
      <c r="P88" s="9">
        <v>98.61</v>
      </c>
      <c r="Q88" s="8">
        <v>29397222.28</v>
      </c>
      <c r="R88" s="8">
        <v>6142164</v>
      </c>
      <c r="S88" s="8">
        <v>23255058.28</v>
      </c>
      <c r="T88" s="8">
        <v>27365124.98</v>
      </c>
      <c r="U88" s="8">
        <v>5396584.96</v>
      </c>
      <c r="V88" s="8">
        <v>21968540.02</v>
      </c>
      <c r="W88" s="9">
        <v>93.08</v>
      </c>
      <c r="X88" s="9">
        <v>87.86</v>
      </c>
      <c r="Y88" s="9">
        <v>94.46</v>
      </c>
      <c r="Z88" s="8">
        <v>2520902</v>
      </c>
      <c r="AA88" s="8">
        <v>3449280.89</v>
      </c>
    </row>
    <row r="89" spans="1:2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16443418</v>
      </c>
      <c r="I89" s="8">
        <v>764091.9</v>
      </c>
      <c r="J89" s="8">
        <v>15679326.1</v>
      </c>
      <c r="K89" s="8">
        <v>15921297.8</v>
      </c>
      <c r="L89" s="8">
        <v>374440.9</v>
      </c>
      <c r="M89" s="8">
        <v>15546856.9</v>
      </c>
      <c r="N89" s="9">
        <v>96.82</v>
      </c>
      <c r="O89" s="9">
        <v>49</v>
      </c>
      <c r="P89" s="9">
        <v>99.15</v>
      </c>
      <c r="Q89" s="8">
        <v>18259333</v>
      </c>
      <c r="R89" s="8">
        <v>4670255</v>
      </c>
      <c r="S89" s="8">
        <v>13589078</v>
      </c>
      <c r="T89" s="8">
        <v>15810729.25</v>
      </c>
      <c r="U89" s="8">
        <v>3303452.57</v>
      </c>
      <c r="V89" s="8">
        <v>12507276.68</v>
      </c>
      <c r="W89" s="9">
        <v>86.58</v>
      </c>
      <c r="X89" s="9">
        <v>70.73</v>
      </c>
      <c r="Y89" s="9">
        <v>92.03</v>
      </c>
      <c r="Z89" s="8">
        <v>2090248.1</v>
      </c>
      <c r="AA89" s="8">
        <v>3039580.22</v>
      </c>
    </row>
    <row r="90" spans="1:2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17308061</v>
      </c>
      <c r="I90" s="8">
        <v>976094</v>
      </c>
      <c r="J90" s="8">
        <v>16331967</v>
      </c>
      <c r="K90" s="8">
        <v>16900071.21</v>
      </c>
      <c r="L90" s="8">
        <v>884281.94</v>
      </c>
      <c r="M90" s="8">
        <v>16015789.27</v>
      </c>
      <c r="N90" s="9">
        <v>97.64</v>
      </c>
      <c r="O90" s="9">
        <v>90.59</v>
      </c>
      <c r="P90" s="9">
        <v>98.06</v>
      </c>
      <c r="Q90" s="8">
        <v>18112661</v>
      </c>
      <c r="R90" s="8">
        <v>3872278</v>
      </c>
      <c r="S90" s="8">
        <v>14240383</v>
      </c>
      <c r="T90" s="8">
        <v>17031078.64</v>
      </c>
      <c r="U90" s="8">
        <v>3257976.47</v>
      </c>
      <c r="V90" s="8">
        <v>13773102.17</v>
      </c>
      <c r="W90" s="9">
        <v>94.02</v>
      </c>
      <c r="X90" s="9">
        <v>84.13</v>
      </c>
      <c r="Y90" s="9">
        <v>96.71</v>
      </c>
      <c r="Z90" s="8">
        <v>2091584</v>
      </c>
      <c r="AA90" s="8">
        <v>2242687.1</v>
      </c>
    </row>
    <row r="91" spans="1:2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11164643</v>
      </c>
      <c r="I91" s="8">
        <v>533505</v>
      </c>
      <c r="J91" s="8">
        <v>10631138</v>
      </c>
      <c r="K91" s="8">
        <v>10736367.77</v>
      </c>
      <c r="L91" s="8">
        <v>133494.42</v>
      </c>
      <c r="M91" s="8">
        <v>10602873.35</v>
      </c>
      <c r="N91" s="9">
        <v>96.16</v>
      </c>
      <c r="O91" s="9">
        <v>25.02</v>
      </c>
      <c r="P91" s="9">
        <v>99.73</v>
      </c>
      <c r="Q91" s="8">
        <v>13492643</v>
      </c>
      <c r="R91" s="8">
        <v>3885577</v>
      </c>
      <c r="S91" s="8">
        <v>9607066</v>
      </c>
      <c r="T91" s="8">
        <v>11715029.6</v>
      </c>
      <c r="U91" s="8">
        <v>2351680.17</v>
      </c>
      <c r="V91" s="8">
        <v>9363349.43</v>
      </c>
      <c r="W91" s="9">
        <v>86.82</v>
      </c>
      <c r="X91" s="9">
        <v>60.52</v>
      </c>
      <c r="Y91" s="9">
        <v>97.46</v>
      </c>
      <c r="Z91" s="8">
        <v>1024072</v>
      </c>
      <c r="AA91" s="8">
        <v>1239523.92</v>
      </c>
    </row>
    <row r="92" spans="1:2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10299432</v>
      </c>
      <c r="I92" s="8">
        <v>574000</v>
      </c>
      <c r="J92" s="8">
        <v>9725432</v>
      </c>
      <c r="K92" s="8">
        <v>9392464.42</v>
      </c>
      <c r="L92" s="8">
        <v>78884.6</v>
      </c>
      <c r="M92" s="8">
        <v>9313579.82</v>
      </c>
      <c r="N92" s="9">
        <v>91.19</v>
      </c>
      <c r="O92" s="9">
        <v>13.74</v>
      </c>
      <c r="P92" s="9">
        <v>95.76</v>
      </c>
      <c r="Q92" s="8">
        <v>10890517</v>
      </c>
      <c r="R92" s="8">
        <v>2474100</v>
      </c>
      <c r="S92" s="8">
        <v>8416417</v>
      </c>
      <c r="T92" s="8">
        <v>9518322.17</v>
      </c>
      <c r="U92" s="8">
        <v>1642198.38</v>
      </c>
      <c r="V92" s="8">
        <v>7876123.79</v>
      </c>
      <c r="W92" s="9">
        <v>87.4</v>
      </c>
      <c r="X92" s="9">
        <v>66.37</v>
      </c>
      <c r="Y92" s="9">
        <v>93.58</v>
      </c>
      <c r="Z92" s="8">
        <v>1309015</v>
      </c>
      <c r="AA92" s="8">
        <v>1437456.03</v>
      </c>
    </row>
    <row r="93" spans="1:2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23225473</v>
      </c>
      <c r="I93" s="8">
        <v>2319369</v>
      </c>
      <c r="J93" s="8">
        <v>20906104</v>
      </c>
      <c r="K93" s="8">
        <v>23073378.74</v>
      </c>
      <c r="L93" s="8">
        <v>2207067.02</v>
      </c>
      <c r="M93" s="8">
        <v>20866311.72</v>
      </c>
      <c r="N93" s="9">
        <v>99.34</v>
      </c>
      <c r="O93" s="9">
        <v>95.15</v>
      </c>
      <c r="P93" s="9">
        <v>99.8</v>
      </c>
      <c r="Q93" s="8">
        <v>26893670</v>
      </c>
      <c r="R93" s="8">
        <v>5326608</v>
      </c>
      <c r="S93" s="8">
        <v>21567062</v>
      </c>
      <c r="T93" s="8">
        <v>23814301.18</v>
      </c>
      <c r="U93" s="8">
        <v>3644788.65</v>
      </c>
      <c r="V93" s="8">
        <v>20169512.53</v>
      </c>
      <c r="W93" s="9">
        <v>88.54</v>
      </c>
      <c r="X93" s="9">
        <v>68.42</v>
      </c>
      <c r="Y93" s="9">
        <v>93.51</v>
      </c>
      <c r="Z93" s="8">
        <v>-660958</v>
      </c>
      <c r="AA93" s="8">
        <v>696799.19</v>
      </c>
    </row>
    <row r="94" spans="1:2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19038678</v>
      </c>
      <c r="I94" s="8">
        <v>2083700</v>
      </c>
      <c r="J94" s="8">
        <v>16954978</v>
      </c>
      <c r="K94" s="8">
        <v>18339962.11</v>
      </c>
      <c r="L94" s="8">
        <v>1796894.54</v>
      </c>
      <c r="M94" s="8">
        <v>16543067.57</v>
      </c>
      <c r="N94" s="9">
        <v>96.33</v>
      </c>
      <c r="O94" s="9">
        <v>86.23</v>
      </c>
      <c r="P94" s="9">
        <v>97.57</v>
      </c>
      <c r="Q94" s="8">
        <v>23564555</v>
      </c>
      <c r="R94" s="8">
        <v>8717487</v>
      </c>
      <c r="S94" s="8">
        <v>14847068</v>
      </c>
      <c r="T94" s="8">
        <v>22025672.26</v>
      </c>
      <c r="U94" s="8">
        <v>7526860.08</v>
      </c>
      <c r="V94" s="8">
        <v>14498812.18</v>
      </c>
      <c r="W94" s="9">
        <v>93.46</v>
      </c>
      <c r="X94" s="9">
        <v>86.34</v>
      </c>
      <c r="Y94" s="9">
        <v>97.65</v>
      </c>
      <c r="Z94" s="8">
        <v>2107910</v>
      </c>
      <c r="AA94" s="8">
        <v>2044255.39</v>
      </c>
    </row>
    <row r="95" spans="1:2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13289169.2</v>
      </c>
      <c r="I95" s="8">
        <v>48109</v>
      </c>
      <c r="J95" s="8">
        <v>13241060.2</v>
      </c>
      <c r="K95" s="8">
        <v>12988840.92</v>
      </c>
      <c r="L95" s="8">
        <v>48108.96</v>
      </c>
      <c r="M95" s="8">
        <v>12940731.96</v>
      </c>
      <c r="N95" s="9">
        <v>97.74</v>
      </c>
      <c r="O95" s="9">
        <v>99.99</v>
      </c>
      <c r="P95" s="9">
        <v>97.73</v>
      </c>
      <c r="Q95" s="8">
        <v>14425816.55</v>
      </c>
      <c r="R95" s="8">
        <v>1032790.31</v>
      </c>
      <c r="S95" s="8">
        <v>13393026.24</v>
      </c>
      <c r="T95" s="8">
        <v>13737562.43</v>
      </c>
      <c r="U95" s="8">
        <v>931084.14</v>
      </c>
      <c r="V95" s="8">
        <v>12806478.29</v>
      </c>
      <c r="W95" s="9">
        <v>95.22</v>
      </c>
      <c r="X95" s="9">
        <v>90.15</v>
      </c>
      <c r="Y95" s="9">
        <v>95.62</v>
      </c>
      <c r="Z95" s="8">
        <v>-151966.04</v>
      </c>
      <c r="AA95" s="8">
        <v>134253.67</v>
      </c>
    </row>
    <row r="96" spans="1:2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14716321.71</v>
      </c>
      <c r="I96" s="8">
        <v>333000</v>
      </c>
      <c r="J96" s="8">
        <v>14383321.71</v>
      </c>
      <c r="K96" s="8">
        <v>15033382.16</v>
      </c>
      <c r="L96" s="8">
        <v>333000</v>
      </c>
      <c r="M96" s="8">
        <v>14700382.16</v>
      </c>
      <c r="N96" s="9">
        <v>102.15</v>
      </c>
      <c r="O96" s="9">
        <v>100</v>
      </c>
      <c r="P96" s="9">
        <v>102.2</v>
      </c>
      <c r="Q96" s="8">
        <v>18560980.71</v>
      </c>
      <c r="R96" s="8">
        <v>5495968.71</v>
      </c>
      <c r="S96" s="8">
        <v>13065012</v>
      </c>
      <c r="T96" s="8">
        <v>16253800.14</v>
      </c>
      <c r="U96" s="8">
        <v>3446993.24</v>
      </c>
      <c r="V96" s="8">
        <v>12806806.9</v>
      </c>
      <c r="W96" s="9">
        <v>87.56</v>
      </c>
      <c r="X96" s="9">
        <v>62.71</v>
      </c>
      <c r="Y96" s="9">
        <v>98.02</v>
      </c>
      <c r="Z96" s="8">
        <v>1318309.71</v>
      </c>
      <c r="AA96" s="8">
        <v>1893575.26</v>
      </c>
    </row>
    <row r="97" spans="1:2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11500568</v>
      </c>
      <c r="I97" s="8">
        <v>198030</v>
      </c>
      <c r="J97" s="8">
        <v>11302538</v>
      </c>
      <c r="K97" s="8">
        <v>11497444.49</v>
      </c>
      <c r="L97" s="8">
        <v>198029.71</v>
      </c>
      <c r="M97" s="8">
        <v>11299414.78</v>
      </c>
      <c r="N97" s="9">
        <v>99.97</v>
      </c>
      <c r="O97" s="9">
        <v>99.99</v>
      </c>
      <c r="P97" s="9">
        <v>99.97</v>
      </c>
      <c r="Q97" s="8">
        <v>12126971</v>
      </c>
      <c r="R97" s="8">
        <v>1746879</v>
      </c>
      <c r="S97" s="8">
        <v>10380092</v>
      </c>
      <c r="T97" s="8">
        <v>11591633.79</v>
      </c>
      <c r="U97" s="8">
        <v>1730946.82</v>
      </c>
      <c r="V97" s="8">
        <v>9860686.97</v>
      </c>
      <c r="W97" s="9">
        <v>95.58</v>
      </c>
      <c r="X97" s="9">
        <v>99.08</v>
      </c>
      <c r="Y97" s="9">
        <v>94.99</v>
      </c>
      <c r="Z97" s="8">
        <v>922446</v>
      </c>
      <c r="AA97" s="8">
        <v>1438727.81</v>
      </c>
    </row>
    <row r="98" spans="1:2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14739404</v>
      </c>
      <c r="I98" s="8">
        <v>1325736</v>
      </c>
      <c r="J98" s="8">
        <v>13413668</v>
      </c>
      <c r="K98" s="8">
        <v>14296679.81</v>
      </c>
      <c r="L98" s="8">
        <v>1017182.3</v>
      </c>
      <c r="M98" s="8">
        <v>13279497.51</v>
      </c>
      <c r="N98" s="9">
        <v>96.99</v>
      </c>
      <c r="O98" s="9">
        <v>76.72</v>
      </c>
      <c r="P98" s="9">
        <v>98.99</v>
      </c>
      <c r="Q98" s="8">
        <v>17753404</v>
      </c>
      <c r="R98" s="8">
        <v>5363255</v>
      </c>
      <c r="S98" s="8">
        <v>12390149</v>
      </c>
      <c r="T98" s="8">
        <v>15912608.81</v>
      </c>
      <c r="U98" s="8">
        <v>4067157.47</v>
      </c>
      <c r="V98" s="8">
        <v>11845451.34</v>
      </c>
      <c r="W98" s="9">
        <v>89.63</v>
      </c>
      <c r="X98" s="9">
        <v>75.83</v>
      </c>
      <c r="Y98" s="9">
        <v>95.6</v>
      </c>
      <c r="Z98" s="8">
        <v>1023519</v>
      </c>
      <c r="AA98" s="8">
        <v>1434046.17</v>
      </c>
    </row>
    <row r="99" spans="1:2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9151387.61</v>
      </c>
      <c r="I99" s="8">
        <v>12512</v>
      </c>
      <c r="J99" s="8">
        <v>9138875.61</v>
      </c>
      <c r="K99" s="8">
        <v>9098420.46</v>
      </c>
      <c r="L99" s="8">
        <v>12691.8</v>
      </c>
      <c r="M99" s="8">
        <v>9085728.66</v>
      </c>
      <c r="N99" s="9">
        <v>99.42</v>
      </c>
      <c r="O99" s="9">
        <v>101.43</v>
      </c>
      <c r="P99" s="9">
        <v>99.41</v>
      </c>
      <c r="Q99" s="8">
        <v>10545327.61</v>
      </c>
      <c r="R99" s="8">
        <v>1920348</v>
      </c>
      <c r="S99" s="8">
        <v>8624979.61</v>
      </c>
      <c r="T99" s="8">
        <v>8597930.64</v>
      </c>
      <c r="U99" s="8">
        <v>316218.64</v>
      </c>
      <c r="V99" s="8">
        <v>8281712</v>
      </c>
      <c r="W99" s="9">
        <v>81.53</v>
      </c>
      <c r="X99" s="9">
        <v>16.46</v>
      </c>
      <c r="Y99" s="9">
        <v>96.02</v>
      </c>
      <c r="Z99" s="8">
        <v>513896</v>
      </c>
      <c r="AA99" s="8">
        <v>804016.66</v>
      </c>
    </row>
    <row r="100" spans="1:2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10186229.13</v>
      </c>
      <c r="I100" s="8">
        <v>304829.36</v>
      </c>
      <c r="J100" s="8">
        <v>9881399.77</v>
      </c>
      <c r="K100" s="8">
        <v>10106773.21</v>
      </c>
      <c r="L100" s="8">
        <v>314587.51</v>
      </c>
      <c r="M100" s="8">
        <v>9792185.7</v>
      </c>
      <c r="N100" s="9">
        <v>99.21</v>
      </c>
      <c r="O100" s="9">
        <v>103.2</v>
      </c>
      <c r="P100" s="9">
        <v>99.09</v>
      </c>
      <c r="Q100" s="8">
        <v>11243316.62</v>
      </c>
      <c r="R100" s="8">
        <v>3162336.49</v>
      </c>
      <c r="S100" s="8">
        <v>8080980.13</v>
      </c>
      <c r="T100" s="8">
        <v>10079151.21</v>
      </c>
      <c r="U100" s="8">
        <v>2459303.79</v>
      </c>
      <c r="V100" s="8">
        <v>7619847.42</v>
      </c>
      <c r="W100" s="9">
        <v>89.64</v>
      </c>
      <c r="X100" s="9">
        <v>77.76</v>
      </c>
      <c r="Y100" s="9">
        <v>94.29</v>
      </c>
      <c r="Z100" s="8">
        <v>1800419.64</v>
      </c>
      <c r="AA100" s="8">
        <v>2172338.28</v>
      </c>
    </row>
    <row r="101" spans="1:2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40800233.36</v>
      </c>
      <c r="I101" s="8">
        <v>1754000</v>
      </c>
      <c r="J101" s="8">
        <v>39046233.36</v>
      </c>
      <c r="K101" s="8">
        <v>40577543.71</v>
      </c>
      <c r="L101" s="8">
        <v>1685990</v>
      </c>
      <c r="M101" s="8">
        <v>38891553.71</v>
      </c>
      <c r="N101" s="9">
        <v>99.45</v>
      </c>
      <c r="O101" s="9">
        <v>96.12</v>
      </c>
      <c r="P101" s="9">
        <v>99.6</v>
      </c>
      <c r="Q101" s="8">
        <v>42534558.95</v>
      </c>
      <c r="R101" s="8">
        <v>7130540</v>
      </c>
      <c r="S101" s="8">
        <v>35404018.95</v>
      </c>
      <c r="T101" s="8">
        <v>40358179.15</v>
      </c>
      <c r="U101" s="8">
        <v>6099396.35</v>
      </c>
      <c r="V101" s="8">
        <v>34258782.8</v>
      </c>
      <c r="W101" s="9">
        <v>94.88</v>
      </c>
      <c r="X101" s="9">
        <v>85.53</v>
      </c>
      <c r="Y101" s="9">
        <v>96.76</v>
      </c>
      <c r="Z101" s="8">
        <v>3642214.41</v>
      </c>
      <c r="AA101" s="8">
        <v>4632770.91</v>
      </c>
    </row>
    <row r="102" spans="1:2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6760335</v>
      </c>
      <c r="I102" s="8">
        <v>230430</v>
      </c>
      <c r="J102" s="8">
        <v>6529905</v>
      </c>
      <c r="K102" s="8">
        <v>6691869.35</v>
      </c>
      <c r="L102" s="8">
        <v>232331</v>
      </c>
      <c r="M102" s="8">
        <v>6459538.35</v>
      </c>
      <c r="N102" s="9">
        <v>98.98</v>
      </c>
      <c r="O102" s="9">
        <v>100.82</v>
      </c>
      <c r="P102" s="9">
        <v>98.92</v>
      </c>
      <c r="Q102" s="8">
        <v>9737177</v>
      </c>
      <c r="R102" s="8">
        <v>4125160</v>
      </c>
      <c r="S102" s="8">
        <v>5612017</v>
      </c>
      <c r="T102" s="8">
        <v>6597278.44</v>
      </c>
      <c r="U102" s="8">
        <v>1122623.17</v>
      </c>
      <c r="V102" s="8">
        <v>5474655.27</v>
      </c>
      <c r="W102" s="9">
        <v>67.75</v>
      </c>
      <c r="X102" s="9">
        <v>27.21</v>
      </c>
      <c r="Y102" s="9">
        <v>97.55</v>
      </c>
      <c r="Z102" s="8">
        <v>917888</v>
      </c>
      <c r="AA102" s="8">
        <v>984883.08</v>
      </c>
    </row>
    <row r="103" spans="1:2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20715300.07</v>
      </c>
      <c r="I103" s="8">
        <v>1724000</v>
      </c>
      <c r="J103" s="8">
        <v>18991300.07</v>
      </c>
      <c r="K103" s="8">
        <v>19427571.21</v>
      </c>
      <c r="L103" s="8">
        <v>1597310.16</v>
      </c>
      <c r="M103" s="8">
        <v>17830261.05</v>
      </c>
      <c r="N103" s="9">
        <v>93.78</v>
      </c>
      <c r="O103" s="9">
        <v>92.65</v>
      </c>
      <c r="P103" s="9">
        <v>93.88</v>
      </c>
      <c r="Q103" s="8">
        <v>25540953.78</v>
      </c>
      <c r="R103" s="8">
        <v>8417555.51</v>
      </c>
      <c r="S103" s="8">
        <v>17123398.27</v>
      </c>
      <c r="T103" s="8">
        <v>21263711.43</v>
      </c>
      <c r="U103" s="8">
        <v>5205037.52</v>
      </c>
      <c r="V103" s="8">
        <v>16058673.91</v>
      </c>
      <c r="W103" s="9">
        <v>83.25</v>
      </c>
      <c r="X103" s="9">
        <v>61.83</v>
      </c>
      <c r="Y103" s="9">
        <v>93.78</v>
      </c>
      <c r="Z103" s="8">
        <v>1867901.8</v>
      </c>
      <c r="AA103" s="8">
        <v>1771587.14</v>
      </c>
    </row>
    <row r="104" spans="1:2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14563664.4</v>
      </c>
      <c r="I104" s="8">
        <v>245822.4</v>
      </c>
      <c r="J104" s="8">
        <v>14317842</v>
      </c>
      <c r="K104" s="8">
        <v>14130284.99</v>
      </c>
      <c r="L104" s="8">
        <v>272879.18</v>
      </c>
      <c r="M104" s="8">
        <v>13857405.81</v>
      </c>
      <c r="N104" s="9">
        <v>97.02</v>
      </c>
      <c r="O104" s="9">
        <v>111</v>
      </c>
      <c r="P104" s="9">
        <v>96.78</v>
      </c>
      <c r="Q104" s="8">
        <v>14271264.4</v>
      </c>
      <c r="R104" s="8">
        <v>329955.5</v>
      </c>
      <c r="S104" s="8">
        <v>13941308.9</v>
      </c>
      <c r="T104" s="8">
        <v>13333876.89</v>
      </c>
      <c r="U104" s="8">
        <v>322157.58</v>
      </c>
      <c r="V104" s="8">
        <v>13011719.31</v>
      </c>
      <c r="W104" s="9">
        <v>93.43</v>
      </c>
      <c r="X104" s="9">
        <v>97.63</v>
      </c>
      <c r="Y104" s="9">
        <v>93.33</v>
      </c>
      <c r="Z104" s="8">
        <v>376533.1</v>
      </c>
      <c r="AA104" s="8">
        <v>845686.5</v>
      </c>
    </row>
    <row r="105" spans="1:2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15503542</v>
      </c>
      <c r="I105" s="8">
        <v>522386</v>
      </c>
      <c r="J105" s="8">
        <v>14981156</v>
      </c>
      <c r="K105" s="8">
        <v>15152637.74</v>
      </c>
      <c r="L105" s="8">
        <v>536382.04</v>
      </c>
      <c r="M105" s="8">
        <v>14616255.7</v>
      </c>
      <c r="N105" s="9">
        <v>97.73</v>
      </c>
      <c r="O105" s="9">
        <v>102.67</v>
      </c>
      <c r="P105" s="9">
        <v>97.56</v>
      </c>
      <c r="Q105" s="8">
        <v>17664566</v>
      </c>
      <c r="R105" s="8">
        <v>3175297</v>
      </c>
      <c r="S105" s="8">
        <v>14489269</v>
      </c>
      <c r="T105" s="8">
        <v>16530403.44</v>
      </c>
      <c r="U105" s="8">
        <v>3078311.41</v>
      </c>
      <c r="V105" s="8">
        <v>13452092.03</v>
      </c>
      <c r="W105" s="9">
        <v>93.57</v>
      </c>
      <c r="X105" s="9">
        <v>96.94</v>
      </c>
      <c r="Y105" s="9">
        <v>92.84</v>
      </c>
      <c r="Z105" s="8">
        <v>491887</v>
      </c>
      <c r="AA105" s="8">
        <v>1164163.67</v>
      </c>
    </row>
    <row r="106" spans="1:2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27529018</v>
      </c>
      <c r="I106" s="8">
        <v>1889000</v>
      </c>
      <c r="J106" s="8">
        <v>25640018</v>
      </c>
      <c r="K106" s="8">
        <v>25526131.6</v>
      </c>
      <c r="L106" s="8">
        <v>327759.69</v>
      </c>
      <c r="M106" s="8">
        <v>25198371.91</v>
      </c>
      <c r="N106" s="9">
        <v>92.72</v>
      </c>
      <c r="O106" s="9">
        <v>17.35</v>
      </c>
      <c r="P106" s="9">
        <v>98.27</v>
      </c>
      <c r="Q106" s="8">
        <v>35058747</v>
      </c>
      <c r="R106" s="8">
        <v>12497091</v>
      </c>
      <c r="S106" s="8">
        <v>22561656</v>
      </c>
      <c r="T106" s="8">
        <v>26198568.35</v>
      </c>
      <c r="U106" s="8">
        <v>5349379.13</v>
      </c>
      <c r="V106" s="8">
        <v>20849189.22</v>
      </c>
      <c r="W106" s="9">
        <v>74.72</v>
      </c>
      <c r="X106" s="9">
        <v>42.8</v>
      </c>
      <c r="Y106" s="9">
        <v>92.4</v>
      </c>
      <c r="Z106" s="8">
        <v>3078362</v>
      </c>
      <c r="AA106" s="8">
        <v>4349182.69</v>
      </c>
    </row>
    <row r="107" spans="1:2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12538201.99</v>
      </c>
      <c r="I107" s="8">
        <v>2754501</v>
      </c>
      <c r="J107" s="8">
        <v>9783700.99</v>
      </c>
      <c r="K107" s="8">
        <v>9652874.12</v>
      </c>
      <c r="L107" s="8">
        <v>58550</v>
      </c>
      <c r="M107" s="8">
        <v>9594324.12</v>
      </c>
      <c r="N107" s="9">
        <v>76.98</v>
      </c>
      <c r="O107" s="9">
        <v>2.12</v>
      </c>
      <c r="P107" s="9">
        <v>98.06</v>
      </c>
      <c r="Q107" s="8">
        <v>13353002.99</v>
      </c>
      <c r="R107" s="8">
        <v>3888787</v>
      </c>
      <c r="S107" s="8">
        <v>9464215.99</v>
      </c>
      <c r="T107" s="8">
        <v>9400447.68</v>
      </c>
      <c r="U107" s="8">
        <v>563052.48</v>
      </c>
      <c r="V107" s="8">
        <v>8837395.2</v>
      </c>
      <c r="W107" s="9">
        <v>70.39</v>
      </c>
      <c r="X107" s="9">
        <v>14.47</v>
      </c>
      <c r="Y107" s="9">
        <v>93.37</v>
      </c>
      <c r="Z107" s="8">
        <v>319485</v>
      </c>
      <c r="AA107" s="8">
        <v>756928.92</v>
      </c>
    </row>
    <row r="108" spans="1:2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22217576</v>
      </c>
      <c r="I108" s="8">
        <v>693990</v>
      </c>
      <c r="J108" s="8">
        <v>21523586</v>
      </c>
      <c r="K108" s="8">
        <v>22156925.93</v>
      </c>
      <c r="L108" s="8">
        <v>671668.49</v>
      </c>
      <c r="M108" s="8">
        <v>21485257.44</v>
      </c>
      <c r="N108" s="9">
        <v>99.72</v>
      </c>
      <c r="O108" s="9">
        <v>96.78</v>
      </c>
      <c r="P108" s="9">
        <v>99.82</v>
      </c>
      <c r="Q108" s="8">
        <v>28044318</v>
      </c>
      <c r="R108" s="8">
        <v>4931893</v>
      </c>
      <c r="S108" s="8">
        <v>23112425</v>
      </c>
      <c r="T108" s="8">
        <v>25258435.51</v>
      </c>
      <c r="U108" s="8">
        <v>4324282.93</v>
      </c>
      <c r="V108" s="8">
        <v>20934152.58</v>
      </c>
      <c r="W108" s="9">
        <v>90.06</v>
      </c>
      <c r="X108" s="9">
        <v>87.67</v>
      </c>
      <c r="Y108" s="9">
        <v>90.57</v>
      </c>
      <c r="Z108" s="8">
        <v>-1588839</v>
      </c>
      <c r="AA108" s="8">
        <v>551104.86</v>
      </c>
    </row>
    <row r="109" spans="1:2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18622923.85</v>
      </c>
      <c r="I109" s="8">
        <v>864000</v>
      </c>
      <c r="J109" s="8">
        <v>17758923.85</v>
      </c>
      <c r="K109" s="8">
        <v>18405736.53</v>
      </c>
      <c r="L109" s="8">
        <v>581169.64</v>
      </c>
      <c r="M109" s="8">
        <v>17824566.89</v>
      </c>
      <c r="N109" s="9">
        <v>98.83</v>
      </c>
      <c r="O109" s="9">
        <v>67.26</v>
      </c>
      <c r="P109" s="9">
        <v>100.36</v>
      </c>
      <c r="Q109" s="8">
        <v>20789775.85</v>
      </c>
      <c r="R109" s="8">
        <v>4693712</v>
      </c>
      <c r="S109" s="8">
        <v>16096063.85</v>
      </c>
      <c r="T109" s="8">
        <v>18800775.6</v>
      </c>
      <c r="U109" s="8">
        <v>3855945.78</v>
      </c>
      <c r="V109" s="8">
        <v>14944829.82</v>
      </c>
      <c r="W109" s="9">
        <v>90.43</v>
      </c>
      <c r="X109" s="9">
        <v>82.15</v>
      </c>
      <c r="Y109" s="9">
        <v>92.84</v>
      </c>
      <c r="Z109" s="8">
        <v>1662860</v>
      </c>
      <c r="AA109" s="8">
        <v>2879737.07</v>
      </c>
    </row>
    <row r="110" spans="1:27" ht="12.75">
      <c r="A110" s="35">
        <v>6</v>
      </c>
      <c r="B110" s="35">
        <v>5</v>
      </c>
      <c r="C110" s="35">
        <v>6</v>
      </c>
      <c r="D110" s="36">
        <v>2</v>
      </c>
      <c r="E110" s="37"/>
      <c r="F110" s="7" t="s">
        <v>86</v>
      </c>
      <c r="G110" s="55" t="s">
        <v>180</v>
      </c>
      <c r="H110" s="8">
        <v>19217033.8</v>
      </c>
      <c r="I110" s="8">
        <v>3147900</v>
      </c>
      <c r="J110" s="8">
        <v>16069133.8</v>
      </c>
      <c r="K110" s="8">
        <v>18479722.91</v>
      </c>
      <c r="L110" s="8">
        <v>2474944.42</v>
      </c>
      <c r="M110" s="8">
        <v>16004778.49</v>
      </c>
      <c r="N110" s="9">
        <v>96.16</v>
      </c>
      <c r="O110" s="9">
        <v>78.62</v>
      </c>
      <c r="P110" s="9">
        <v>99.59</v>
      </c>
      <c r="Q110" s="8">
        <v>21638120.74</v>
      </c>
      <c r="R110" s="8">
        <v>7075912.54</v>
      </c>
      <c r="S110" s="8">
        <v>14562208.2</v>
      </c>
      <c r="T110" s="8">
        <v>18048981.3</v>
      </c>
      <c r="U110" s="8">
        <v>4639364.17</v>
      </c>
      <c r="V110" s="8">
        <v>13409617.13</v>
      </c>
      <c r="W110" s="9">
        <v>83.41</v>
      </c>
      <c r="X110" s="9">
        <v>65.56</v>
      </c>
      <c r="Y110" s="9">
        <v>92.08</v>
      </c>
      <c r="Z110" s="8">
        <v>1506925.6</v>
      </c>
      <c r="AA110" s="8">
        <v>2595161.36</v>
      </c>
    </row>
    <row r="111" spans="1:27" ht="12.75">
      <c r="A111" s="35">
        <v>6</v>
      </c>
      <c r="B111" s="35">
        <v>9</v>
      </c>
      <c r="C111" s="35">
        <v>10</v>
      </c>
      <c r="D111" s="36">
        <v>2</v>
      </c>
      <c r="E111" s="37"/>
      <c r="F111" s="7" t="s">
        <v>86</v>
      </c>
      <c r="G111" s="55" t="s">
        <v>181</v>
      </c>
      <c r="H111" s="8">
        <v>25838400.82</v>
      </c>
      <c r="I111" s="8">
        <v>1523414.07</v>
      </c>
      <c r="J111" s="8">
        <v>24314986.75</v>
      </c>
      <c r="K111" s="8">
        <v>25636962.53</v>
      </c>
      <c r="L111" s="8">
        <v>1457716.95</v>
      </c>
      <c r="M111" s="8">
        <v>24179245.58</v>
      </c>
      <c r="N111" s="9">
        <v>99.22</v>
      </c>
      <c r="O111" s="9">
        <v>95.68</v>
      </c>
      <c r="P111" s="9">
        <v>99.44</v>
      </c>
      <c r="Q111" s="8">
        <v>26380461.99</v>
      </c>
      <c r="R111" s="8">
        <v>3840193</v>
      </c>
      <c r="S111" s="8">
        <v>22540268.99</v>
      </c>
      <c r="T111" s="8">
        <v>25619825.55</v>
      </c>
      <c r="U111" s="8">
        <v>3721854.77</v>
      </c>
      <c r="V111" s="8">
        <v>21897970.78</v>
      </c>
      <c r="W111" s="9">
        <v>97.11</v>
      </c>
      <c r="X111" s="9">
        <v>96.91</v>
      </c>
      <c r="Y111" s="9">
        <v>97.15</v>
      </c>
      <c r="Z111" s="8">
        <v>1774717.76</v>
      </c>
      <c r="AA111" s="8">
        <v>2281274.8</v>
      </c>
    </row>
    <row r="112" spans="1:27" ht="12.75">
      <c r="A112" s="35">
        <v>6</v>
      </c>
      <c r="B112" s="35">
        <v>8</v>
      </c>
      <c r="C112" s="35">
        <v>9</v>
      </c>
      <c r="D112" s="36">
        <v>2</v>
      </c>
      <c r="E112" s="37"/>
      <c r="F112" s="7" t="s">
        <v>86</v>
      </c>
      <c r="G112" s="55" t="s">
        <v>182</v>
      </c>
      <c r="H112" s="8">
        <v>14545164</v>
      </c>
      <c r="I112" s="8">
        <v>1000</v>
      </c>
      <c r="J112" s="8">
        <v>14544164</v>
      </c>
      <c r="K112" s="8">
        <v>14421662.74</v>
      </c>
      <c r="L112" s="8">
        <v>1945.27</v>
      </c>
      <c r="M112" s="8">
        <v>14419717.47</v>
      </c>
      <c r="N112" s="9">
        <v>99.15</v>
      </c>
      <c r="O112" s="9">
        <v>194.52</v>
      </c>
      <c r="P112" s="9">
        <v>99.14</v>
      </c>
      <c r="Q112" s="8">
        <v>14528544</v>
      </c>
      <c r="R112" s="8">
        <v>1004173</v>
      </c>
      <c r="S112" s="8">
        <v>13524371</v>
      </c>
      <c r="T112" s="8">
        <v>13791477.08</v>
      </c>
      <c r="U112" s="8">
        <v>878635.62</v>
      </c>
      <c r="V112" s="8">
        <v>12912841.46</v>
      </c>
      <c r="W112" s="9">
        <v>94.92</v>
      </c>
      <c r="X112" s="9">
        <v>87.49</v>
      </c>
      <c r="Y112" s="9">
        <v>95.47</v>
      </c>
      <c r="Z112" s="8">
        <v>1019793</v>
      </c>
      <c r="AA112" s="8">
        <v>1506876.01</v>
      </c>
    </row>
    <row r="113" spans="1:27" ht="12.75">
      <c r="A113" s="35">
        <v>6</v>
      </c>
      <c r="B113" s="35">
        <v>20</v>
      </c>
      <c r="C113" s="35">
        <v>7</v>
      </c>
      <c r="D113" s="36">
        <v>2</v>
      </c>
      <c r="E113" s="37"/>
      <c r="F113" s="7" t="s">
        <v>86</v>
      </c>
      <c r="G113" s="55" t="s">
        <v>183</v>
      </c>
      <c r="H113" s="8">
        <v>13773177.01</v>
      </c>
      <c r="I113" s="8">
        <v>620500</v>
      </c>
      <c r="J113" s="8">
        <v>13152677.01</v>
      </c>
      <c r="K113" s="8">
        <v>13425731.38</v>
      </c>
      <c r="L113" s="8">
        <v>618000.96</v>
      </c>
      <c r="M113" s="8">
        <v>12807730.42</v>
      </c>
      <c r="N113" s="9">
        <v>97.47</v>
      </c>
      <c r="O113" s="9">
        <v>99.59</v>
      </c>
      <c r="P113" s="9">
        <v>97.37</v>
      </c>
      <c r="Q113" s="8">
        <v>14308177.01</v>
      </c>
      <c r="R113" s="8">
        <v>1890650</v>
      </c>
      <c r="S113" s="8">
        <v>12417527.01</v>
      </c>
      <c r="T113" s="8">
        <v>13586411.45</v>
      </c>
      <c r="U113" s="8">
        <v>1711309.14</v>
      </c>
      <c r="V113" s="8">
        <v>11875102.31</v>
      </c>
      <c r="W113" s="9">
        <v>94.95</v>
      </c>
      <c r="X113" s="9">
        <v>90.51</v>
      </c>
      <c r="Y113" s="9">
        <v>95.63</v>
      </c>
      <c r="Z113" s="8">
        <v>735150</v>
      </c>
      <c r="AA113" s="8">
        <v>932628.11</v>
      </c>
    </row>
    <row r="114" spans="1:27" ht="12.75">
      <c r="A114" s="35">
        <v>6</v>
      </c>
      <c r="B114" s="35">
        <v>9</v>
      </c>
      <c r="C114" s="35">
        <v>11</v>
      </c>
      <c r="D114" s="36">
        <v>2</v>
      </c>
      <c r="E114" s="37"/>
      <c r="F114" s="7" t="s">
        <v>86</v>
      </c>
      <c r="G114" s="55" t="s">
        <v>184</v>
      </c>
      <c r="H114" s="8">
        <v>37765659.2</v>
      </c>
      <c r="I114" s="8">
        <v>971000</v>
      </c>
      <c r="J114" s="8">
        <v>36794659.2</v>
      </c>
      <c r="K114" s="8">
        <v>36727508.99</v>
      </c>
      <c r="L114" s="8">
        <v>945604.22</v>
      </c>
      <c r="M114" s="8">
        <v>35781904.77</v>
      </c>
      <c r="N114" s="9">
        <v>97.25</v>
      </c>
      <c r="O114" s="9">
        <v>97.38</v>
      </c>
      <c r="P114" s="9">
        <v>97.24</v>
      </c>
      <c r="Q114" s="8">
        <v>43454831.2</v>
      </c>
      <c r="R114" s="8">
        <v>14737312</v>
      </c>
      <c r="S114" s="8">
        <v>28717519.2</v>
      </c>
      <c r="T114" s="8">
        <v>39561277.17</v>
      </c>
      <c r="U114" s="8">
        <v>12348854.42</v>
      </c>
      <c r="V114" s="8">
        <v>27212422.75</v>
      </c>
      <c r="W114" s="9">
        <v>91.03</v>
      </c>
      <c r="X114" s="9">
        <v>83.79</v>
      </c>
      <c r="Y114" s="9">
        <v>94.75</v>
      </c>
      <c r="Z114" s="8">
        <v>8077140</v>
      </c>
      <c r="AA114" s="8">
        <v>8569482.02</v>
      </c>
    </row>
    <row r="115" spans="1:27" ht="12.75">
      <c r="A115" s="35">
        <v>6</v>
      </c>
      <c r="B115" s="35">
        <v>16</v>
      </c>
      <c r="C115" s="35">
        <v>3</v>
      </c>
      <c r="D115" s="36">
        <v>2</v>
      </c>
      <c r="E115" s="37"/>
      <c r="F115" s="7" t="s">
        <v>86</v>
      </c>
      <c r="G115" s="55" t="s">
        <v>185</v>
      </c>
      <c r="H115" s="8">
        <v>11249414</v>
      </c>
      <c r="I115" s="8">
        <v>789970</v>
      </c>
      <c r="J115" s="8">
        <v>10459444</v>
      </c>
      <c r="K115" s="8">
        <v>11172995.72</v>
      </c>
      <c r="L115" s="8">
        <v>784881.08</v>
      </c>
      <c r="M115" s="8">
        <v>10388114.64</v>
      </c>
      <c r="N115" s="9">
        <v>99.32</v>
      </c>
      <c r="O115" s="9">
        <v>99.35</v>
      </c>
      <c r="P115" s="9">
        <v>99.31</v>
      </c>
      <c r="Q115" s="8">
        <v>12744250</v>
      </c>
      <c r="R115" s="8">
        <v>3169381</v>
      </c>
      <c r="S115" s="8">
        <v>9574869</v>
      </c>
      <c r="T115" s="8">
        <v>11134859.97</v>
      </c>
      <c r="U115" s="8">
        <v>2201918.51</v>
      </c>
      <c r="V115" s="8">
        <v>8932941.46</v>
      </c>
      <c r="W115" s="9">
        <v>87.37</v>
      </c>
      <c r="X115" s="9">
        <v>69.47</v>
      </c>
      <c r="Y115" s="9">
        <v>93.29</v>
      </c>
      <c r="Z115" s="8">
        <v>884575</v>
      </c>
      <c r="AA115" s="8">
        <v>1455173.18</v>
      </c>
    </row>
    <row r="116" spans="1:27" ht="12.75">
      <c r="A116" s="35">
        <v>6</v>
      </c>
      <c r="B116" s="35">
        <v>2</v>
      </c>
      <c r="C116" s="35">
        <v>10</v>
      </c>
      <c r="D116" s="36">
        <v>2</v>
      </c>
      <c r="E116" s="37"/>
      <c r="F116" s="7" t="s">
        <v>86</v>
      </c>
      <c r="G116" s="55" t="s">
        <v>186</v>
      </c>
      <c r="H116" s="8">
        <v>11364631.31</v>
      </c>
      <c r="I116" s="8">
        <v>601796</v>
      </c>
      <c r="J116" s="8">
        <v>10762835.31</v>
      </c>
      <c r="K116" s="8">
        <v>10872532.68</v>
      </c>
      <c r="L116" s="8">
        <v>218151.73</v>
      </c>
      <c r="M116" s="8">
        <v>10654380.95</v>
      </c>
      <c r="N116" s="9">
        <v>95.66</v>
      </c>
      <c r="O116" s="9">
        <v>36.25</v>
      </c>
      <c r="P116" s="9">
        <v>98.99</v>
      </c>
      <c r="Q116" s="8">
        <v>11324631.31</v>
      </c>
      <c r="R116" s="8">
        <v>2192249.2</v>
      </c>
      <c r="S116" s="8">
        <v>9132382.11</v>
      </c>
      <c r="T116" s="8">
        <v>9747494.51</v>
      </c>
      <c r="U116" s="8">
        <v>950396.82</v>
      </c>
      <c r="V116" s="8">
        <v>8797097.69</v>
      </c>
      <c r="W116" s="9">
        <v>86.07</v>
      </c>
      <c r="X116" s="9">
        <v>43.35</v>
      </c>
      <c r="Y116" s="9">
        <v>96.32</v>
      </c>
      <c r="Z116" s="8">
        <v>1630453.2</v>
      </c>
      <c r="AA116" s="8">
        <v>1857283.26</v>
      </c>
    </row>
    <row r="117" spans="1:27" ht="12.75">
      <c r="A117" s="35">
        <v>6</v>
      </c>
      <c r="B117" s="35">
        <v>8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10219549.24</v>
      </c>
      <c r="I117" s="8">
        <v>57097</v>
      </c>
      <c r="J117" s="8">
        <v>10162452.24</v>
      </c>
      <c r="K117" s="8">
        <v>10043747.61</v>
      </c>
      <c r="L117" s="8">
        <v>53881.84</v>
      </c>
      <c r="M117" s="8">
        <v>9989865.77</v>
      </c>
      <c r="N117" s="9">
        <v>98.27</v>
      </c>
      <c r="O117" s="9">
        <v>94.36</v>
      </c>
      <c r="P117" s="9">
        <v>98.3</v>
      </c>
      <c r="Q117" s="8">
        <v>10490159.24</v>
      </c>
      <c r="R117" s="8">
        <v>1378170</v>
      </c>
      <c r="S117" s="8">
        <v>9111989.24</v>
      </c>
      <c r="T117" s="8">
        <v>9219077.19</v>
      </c>
      <c r="U117" s="8">
        <v>906684.16</v>
      </c>
      <c r="V117" s="8">
        <v>8312393.03</v>
      </c>
      <c r="W117" s="9">
        <v>87.88</v>
      </c>
      <c r="X117" s="9">
        <v>65.78</v>
      </c>
      <c r="Y117" s="9">
        <v>91.22</v>
      </c>
      <c r="Z117" s="8">
        <v>1050463</v>
      </c>
      <c r="AA117" s="8">
        <v>1677472.74</v>
      </c>
    </row>
    <row r="118" spans="1:27" ht="12.75">
      <c r="A118" s="35">
        <v>6</v>
      </c>
      <c r="B118" s="35">
        <v>1</v>
      </c>
      <c r="C118" s="35">
        <v>11</v>
      </c>
      <c r="D118" s="36">
        <v>2</v>
      </c>
      <c r="E118" s="37"/>
      <c r="F118" s="7" t="s">
        <v>86</v>
      </c>
      <c r="G118" s="55" t="s">
        <v>188</v>
      </c>
      <c r="H118" s="8">
        <v>20057122</v>
      </c>
      <c r="I118" s="8">
        <v>310000</v>
      </c>
      <c r="J118" s="8">
        <v>19747122</v>
      </c>
      <c r="K118" s="8">
        <v>19610187.63</v>
      </c>
      <c r="L118" s="8">
        <v>271473.28</v>
      </c>
      <c r="M118" s="8">
        <v>19338714.35</v>
      </c>
      <c r="N118" s="9">
        <v>97.77</v>
      </c>
      <c r="O118" s="9">
        <v>87.57</v>
      </c>
      <c r="P118" s="9">
        <v>97.93</v>
      </c>
      <c r="Q118" s="8">
        <v>21360589</v>
      </c>
      <c r="R118" s="8">
        <v>4186500</v>
      </c>
      <c r="S118" s="8">
        <v>17174089</v>
      </c>
      <c r="T118" s="8">
        <v>20879495.86</v>
      </c>
      <c r="U118" s="8">
        <v>4118020.58</v>
      </c>
      <c r="V118" s="8">
        <v>16761475.28</v>
      </c>
      <c r="W118" s="9">
        <v>97.74</v>
      </c>
      <c r="X118" s="9">
        <v>98.36</v>
      </c>
      <c r="Y118" s="9">
        <v>97.59</v>
      </c>
      <c r="Z118" s="8">
        <v>2573033</v>
      </c>
      <c r="AA118" s="8">
        <v>2577239.07</v>
      </c>
    </row>
    <row r="119" spans="1:27" ht="12.75">
      <c r="A119" s="35">
        <v>6</v>
      </c>
      <c r="B119" s="35">
        <v>13</v>
      </c>
      <c r="C119" s="35">
        <v>5</v>
      </c>
      <c r="D119" s="36">
        <v>2</v>
      </c>
      <c r="E119" s="37"/>
      <c r="F119" s="7" t="s">
        <v>86</v>
      </c>
      <c r="G119" s="55" t="s">
        <v>189</v>
      </c>
      <c r="H119" s="8">
        <v>13942335</v>
      </c>
      <c r="I119" s="8">
        <v>9422517</v>
      </c>
      <c r="J119" s="8">
        <v>4519818</v>
      </c>
      <c r="K119" s="8">
        <v>13883179.05</v>
      </c>
      <c r="L119" s="8">
        <v>9421348.5</v>
      </c>
      <c r="M119" s="8">
        <v>4461830.55</v>
      </c>
      <c r="N119" s="9">
        <v>99.57</v>
      </c>
      <c r="O119" s="9">
        <v>99.98</v>
      </c>
      <c r="P119" s="9">
        <v>98.71</v>
      </c>
      <c r="Q119" s="8">
        <v>14590335</v>
      </c>
      <c r="R119" s="8">
        <v>10208502</v>
      </c>
      <c r="S119" s="8">
        <v>4381833</v>
      </c>
      <c r="T119" s="8">
        <v>14399138.63</v>
      </c>
      <c r="U119" s="8">
        <v>10185591.73</v>
      </c>
      <c r="V119" s="8">
        <v>4213546.9</v>
      </c>
      <c r="W119" s="9">
        <v>98.68</v>
      </c>
      <c r="X119" s="9">
        <v>99.77</v>
      </c>
      <c r="Y119" s="9">
        <v>96.15</v>
      </c>
      <c r="Z119" s="8">
        <v>137985</v>
      </c>
      <c r="AA119" s="8">
        <v>248283.65</v>
      </c>
    </row>
    <row r="120" spans="1:27" ht="12.75">
      <c r="A120" s="35">
        <v>6</v>
      </c>
      <c r="B120" s="35">
        <v>2</v>
      </c>
      <c r="C120" s="35">
        <v>11</v>
      </c>
      <c r="D120" s="36">
        <v>2</v>
      </c>
      <c r="E120" s="37"/>
      <c r="F120" s="7" t="s">
        <v>86</v>
      </c>
      <c r="G120" s="55" t="s">
        <v>190</v>
      </c>
      <c r="H120" s="8">
        <v>13948198.37</v>
      </c>
      <c r="I120" s="8">
        <v>237000</v>
      </c>
      <c r="J120" s="8">
        <v>13711198.37</v>
      </c>
      <c r="K120" s="8">
        <v>13899956.77</v>
      </c>
      <c r="L120" s="8">
        <v>222996.4</v>
      </c>
      <c r="M120" s="8">
        <v>13676960.37</v>
      </c>
      <c r="N120" s="9">
        <v>99.65</v>
      </c>
      <c r="O120" s="9">
        <v>94.09</v>
      </c>
      <c r="P120" s="9">
        <v>99.75</v>
      </c>
      <c r="Q120" s="8">
        <v>13900554.5</v>
      </c>
      <c r="R120" s="8">
        <v>2447525</v>
      </c>
      <c r="S120" s="8">
        <v>11453029.5</v>
      </c>
      <c r="T120" s="8">
        <v>13334614.94</v>
      </c>
      <c r="U120" s="8">
        <v>2080287.74</v>
      </c>
      <c r="V120" s="8">
        <v>11254327.2</v>
      </c>
      <c r="W120" s="9">
        <v>95.92</v>
      </c>
      <c r="X120" s="9">
        <v>84.99</v>
      </c>
      <c r="Y120" s="9">
        <v>98.26</v>
      </c>
      <c r="Z120" s="8">
        <v>2258168.87</v>
      </c>
      <c r="AA120" s="8">
        <v>2422633.17</v>
      </c>
    </row>
    <row r="121" spans="1:27" ht="12.75">
      <c r="A121" s="35">
        <v>6</v>
      </c>
      <c r="B121" s="35">
        <v>5</v>
      </c>
      <c r="C121" s="35">
        <v>7</v>
      </c>
      <c r="D121" s="36">
        <v>2</v>
      </c>
      <c r="E121" s="37"/>
      <c r="F121" s="7" t="s">
        <v>86</v>
      </c>
      <c r="G121" s="55" t="s">
        <v>191</v>
      </c>
      <c r="H121" s="8">
        <v>13169633</v>
      </c>
      <c r="I121" s="8">
        <v>1961800</v>
      </c>
      <c r="J121" s="8">
        <v>11207833</v>
      </c>
      <c r="K121" s="8">
        <v>12689233.96</v>
      </c>
      <c r="L121" s="8">
        <v>1660489.12</v>
      </c>
      <c r="M121" s="8">
        <v>11028744.84</v>
      </c>
      <c r="N121" s="9">
        <v>96.35</v>
      </c>
      <c r="O121" s="9">
        <v>84.64</v>
      </c>
      <c r="P121" s="9">
        <v>98.4</v>
      </c>
      <c r="Q121" s="8">
        <v>15577966</v>
      </c>
      <c r="R121" s="8">
        <v>4796409</v>
      </c>
      <c r="S121" s="8">
        <v>10781557</v>
      </c>
      <c r="T121" s="8">
        <v>14158405.23</v>
      </c>
      <c r="U121" s="8">
        <v>4330147.47</v>
      </c>
      <c r="V121" s="8">
        <v>9828257.76</v>
      </c>
      <c r="W121" s="9">
        <v>90.88</v>
      </c>
      <c r="X121" s="9">
        <v>90.27</v>
      </c>
      <c r="Y121" s="9">
        <v>91.15</v>
      </c>
      <c r="Z121" s="8">
        <v>426276</v>
      </c>
      <c r="AA121" s="8">
        <v>1200487.08</v>
      </c>
    </row>
    <row r="122" spans="1:27" ht="12.75">
      <c r="A122" s="35">
        <v>6</v>
      </c>
      <c r="B122" s="35">
        <v>10</v>
      </c>
      <c r="C122" s="35">
        <v>5</v>
      </c>
      <c r="D122" s="36">
        <v>2</v>
      </c>
      <c r="E122" s="37"/>
      <c r="F122" s="7" t="s">
        <v>86</v>
      </c>
      <c r="G122" s="55" t="s">
        <v>192</v>
      </c>
      <c r="H122" s="8">
        <v>21193014</v>
      </c>
      <c r="I122" s="8">
        <v>1115677</v>
      </c>
      <c r="J122" s="8">
        <v>20077337</v>
      </c>
      <c r="K122" s="8">
        <v>23536360.83</v>
      </c>
      <c r="L122" s="8">
        <v>924145.08</v>
      </c>
      <c r="M122" s="8">
        <v>22612215.75</v>
      </c>
      <c r="N122" s="9">
        <v>111.05</v>
      </c>
      <c r="O122" s="9">
        <v>82.83</v>
      </c>
      <c r="P122" s="9">
        <v>112.62</v>
      </c>
      <c r="Q122" s="8">
        <v>30200821</v>
      </c>
      <c r="R122" s="8">
        <v>10155566</v>
      </c>
      <c r="S122" s="8">
        <v>20045255</v>
      </c>
      <c r="T122" s="8">
        <v>22953999.03</v>
      </c>
      <c r="U122" s="8">
        <v>4243621.47</v>
      </c>
      <c r="V122" s="8">
        <v>18710377.56</v>
      </c>
      <c r="W122" s="9">
        <v>76</v>
      </c>
      <c r="X122" s="9">
        <v>41.78</v>
      </c>
      <c r="Y122" s="9">
        <v>93.34</v>
      </c>
      <c r="Z122" s="8">
        <v>32082</v>
      </c>
      <c r="AA122" s="8">
        <v>3901838.19</v>
      </c>
    </row>
    <row r="123" spans="1:27" ht="12.75">
      <c r="A123" s="35">
        <v>6</v>
      </c>
      <c r="B123" s="35">
        <v>14</v>
      </c>
      <c r="C123" s="35">
        <v>9</v>
      </c>
      <c r="D123" s="36">
        <v>2</v>
      </c>
      <c r="E123" s="37"/>
      <c r="F123" s="7" t="s">
        <v>86</v>
      </c>
      <c r="G123" s="55" t="s">
        <v>95</v>
      </c>
      <c r="H123" s="8">
        <v>23609938</v>
      </c>
      <c r="I123" s="8">
        <v>261673</v>
      </c>
      <c r="J123" s="8">
        <v>23348265</v>
      </c>
      <c r="K123" s="8">
        <v>23548703.2</v>
      </c>
      <c r="L123" s="8">
        <v>305686.26</v>
      </c>
      <c r="M123" s="8">
        <v>23243016.94</v>
      </c>
      <c r="N123" s="9">
        <v>99.74</v>
      </c>
      <c r="O123" s="9">
        <v>116.81</v>
      </c>
      <c r="P123" s="9">
        <v>99.54</v>
      </c>
      <c r="Q123" s="8">
        <v>26981164</v>
      </c>
      <c r="R123" s="8">
        <v>5259370</v>
      </c>
      <c r="S123" s="8">
        <v>21721794</v>
      </c>
      <c r="T123" s="8">
        <v>20816463.04</v>
      </c>
      <c r="U123" s="8">
        <v>1482880.84</v>
      </c>
      <c r="V123" s="8">
        <v>19333582.2</v>
      </c>
      <c r="W123" s="9">
        <v>77.15</v>
      </c>
      <c r="X123" s="9">
        <v>28.19</v>
      </c>
      <c r="Y123" s="9">
        <v>89</v>
      </c>
      <c r="Z123" s="8">
        <v>1626471</v>
      </c>
      <c r="AA123" s="8">
        <v>3909434.74</v>
      </c>
    </row>
    <row r="124" spans="1:27" ht="12.75">
      <c r="A124" s="35">
        <v>6</v>
      </c>
      <c r="B124" s="35">
        <v>18</v>
      </c>
      <c r="C124" s="35">
        <v>7</v>
      </c>
      <c r="D124" s="36">
        <v>2</v>
      </c>
      <c r="E124" s="37"/>
      <c r="F124" s="7" t="s">
        <v>86</v>
      </c>
      <c r="G124" s="55" t="s">
        <v>193</v>
      </c>
      <c r="H124" s="8">
        <v>12702427.8</v>
      </c>
      <c r="I124" s="8">
        <v>365000</v>
      </c>
      <c r="J124" s="8">
        <v>12337427.8</v>
      </c>
      <c r="K124" s="8">
        <v>12418747.65</v>
      </c>
      <c r="L124" s="8">
        <v>368176</v>
      </c>
      <c r="M124" s="8">
        <v>12050571.65</v>
      </c>
      <c r="N124" s="9">
        <v>97.76</v>
      </c>
      <c r="O124" s="9">
        <v>100.87</v>
      </c>
      <c r="P124" s="9">
        <v>97.67</v>
      </c>
      <c r="Q124" s="8">
        <v>13172204.8</v>
      </c>
      <c r="R124" s="8">
        <v>2283863</v>
      </c>
      <c r="S124" s="8">
        <v>10888341.8</v>
      </c>
      <c r="T124" s="8">
        <v>12654403.11</v>
      </c>
      <c r="U124" s="8">
        <v>2084147.4</v>
      </c>
      <c r="V124" s="8">
        <v>10570255.71</v>
      </c>
      <c r="W124" s="9">
        <v>96.06</v>
      </c>
      <c r="X124" s="9">
        <v>91.25</v>
      </c>
      <c r="Y124" s="9">
        <v>97.07</v>
      </c>
      <c r="Z124" s="8">
        <v>1449086</v>
      </c>
      <c r="AA124" s="8">
        <v>1480315.94</v>
      </c>
    </row>
    <row r="125" spans="1:27" ht="12.75">
      <c r="A125" s="35">
        <v>6</v>
      </c>
      <c r="B125" s="35">
        <v>20</v>
      </c>
      <c r="C125" s="35">
        <v>8</v>
      </c>
      <c r="D125" s="36">
        <v>2</v>
      </c>
      <c r="E125" s="37"/>
      <c r="F125" s="7" t="s">
        <v>86</v>
      </c>
      <c r="G125" s="55" t="s">
        <v>194</v>
      </c>
      <c r="H125" s="8">
        <v>13179170.5</v>
      </c>
      <c r="I125" s="8">
        <v>448905</v>
      </c>
      <c r="J125" s="8">
        <v>12730265.5</v>
      </c>
      <c r="K125" s="8">
        <v>13063874.08</v>
      </c>
      <c r="L125" s="8">
        <v>448904.67</v>
      </c>
      <c r="M125" s="8">
        <v>12614969.41</v>
      </c>
      <c r="N125" s="9">
        <v>99.12</v>
      </c>
      <c r="O125" s="9">
        <v>99.99</v>
      </c>
      <c r="P125" s="9">
        <v>99.09</v>
      </c>
      <c r="Q125" s="8">
        <v>18576011.5</v>
      </c>
      <c r="R125" s="8">
        <v>6980360.06</v>
      </c>
      <c r="S125" s="8">
        <v>11595651.44</v>
      </c>
      <c r="T125" s="8">
        <v>15041598.55</v>
      </c>
      <c r="U125" s="8">
        <v>4262285.5</v>
      </c>
      <c r="V125" s="8">
        <v>10779313.05</v>
      </c>
      <c r="W125" s="9">
        <v>80.97</v>
      </c>
      <c r="X125" s="9">
        <v>61.06</v>
      </c>
      <c r="Y125" s="9">
        <v>92.95</v>
      </c>
      <c r="Z125" s="8">
        <v>1134614.06</v>
      </c>
      <c r="AA125" s="8">
        <v>1835656.36</v>
      </c>
    </row>
    <row r="126" spans="1:27" ht="12.75">
      <c r="A126" s="35">
        <v>6</v>
      </c>
      <c r="B126" s="35">
        <v>15</v>
      </c>
      <c r="C126" s="35">
        <v>6</v>
      </c>
      <c r="D126" s="36">
        <v>2</v>
      </c>
      <c r="E126" s="37"/>
      <c r="F126" s="7" t="s">
        <v>86</v>
      </c>
      <c r="G126" s="55" t="s">
        <v>96</v>
      </c>
      <c r="H126" s="8">
        <v>19557536</v>
      </c>
      <c r="I126" s="8">
        <v>517987</v>
      </c>
      <c r="J126" s="8">
        <v>19039549</v>
      </c>
      <c r="K126" s="8">
        <v>19630846.51</v>
      </c>
      <c r="L126" s="8">
        <v>489144.8</v>
      </c>
      <c r="M126" s="8">
        <v>19141701.71</v>
      </c>
      <c r="N126" s="9">
        <v>100.37</v>
      </c>
      <c r="O126" s="9">
        <v>94.43</v>
      </c>
      <c r="P126" s="9">
        <v>100.53</v>
      </c>
      <c r="Q126" s="8">
        <v>22098393</v>
      </c>
      <c r="R126" s="8">
        <v>7134919</v>
      </c>
      <c r="S126" s="8">
        <v>14963474</v>
      </c>
      <c r="T126" s="8">
        <v>20050748.61</v>
      </c>
      <c r="U126" s="8">
        <v>5839134.82</v>
      </c>
      <c r="V126" s="8">
        <v>14211613.79</v>
      </c>
      <c r="W126" s="9">
        <v>90.73</v>
      </c>
      <c r="X126" s="9">
        <v>81.83</v>
      </c>
      <c r="Y126" s="9">
        <v>94.97</v>
      </c>
      <c r="Z126" s="8">
        <v>4076075</v>
      </c>
      <c r="AA126" s="8">
        <v>4930087.92</v>
      </c>
    </row>
    <row r="127" spans="1:27" ht="12.75">
      <c r="A127" s="35">
        <v>6</v>
      </c>
      <c r="B127" s="35">
        <v>3</v>
      </c>
      <c r="C127" s="35">
        <v>8</v>
      </c>
      <c r="D127" s="36">
        <v>2</v>
      </c>
      <c r="E127" s="37"/>
      <c r="F127" s="7" t="s">
        <v>86</v>
      </c>
      <c r="G127" s="55" t="s">
        <v>97</v>
      </c>
      <c r="H127" s="8">
        <v>13131267</v>
      </c>
      <c r="I127" s="8">
        <v>1642700</v>
      </c>
      <c r="J127" s="8">
        <v>11488567</v>
      </c>
      <c r="K127" s="8">
        <v>11141970.22</v>
      </c>
      <c r="L127" s="8">
        <v>162785</v>
      </c>
      <c r="M127" s="8">
        <v>10979185.22</v>
      </c>
      <c r="N127" s="9">
        <v>84.85</v>
      </c>
      <c r="O127" s="9">
        <v>9.9</v>
      </c>
      <c r="P127" s="9">
        <v>95.56</v>
      </c>
      <c r="Q127" s="8">
        <v>14675139</v>
      </c>
      <c r="R127" s="8">
        <v>4892300</v>
      </c>
      <c r="S127" s="8">
        <v>9782839</v>
      </c>
      <c r="T127" s="8">
        <v>11070543.25</v>
      </c>
      <c r="U127" s="8">
        <v>1797338.97</v>
      </c>
      <c r="V127" s="8">
        <v>9273204.28</v>
      </c>
      <c r="W127" s="9">
        <v>75.43</v>
      </c>
      <c r="X127" s="9">
        <v>36.73</v>
      </c>
      <c r="Y127" s="9">
        <v>94.79</v>
      </c>
      <c r="Z127" s="8">
        <v>1705728</v>
      </c>
      <c r="AA127" s="8">
        <v>1705980.94</v>
      </c>
    </row>
    <row r="128" spans="1:27" ht="12.75">
      <c r="A128" s="35">
        <v>6</v>
      </c>
      <c r="B128" s="35">
        <v>3</v>
      </c>
      <c r="C128" s="35">
        <v>15</v>
      </c>
      <c r="D128" s="36">
        <v>2</v>
      </c>
      <c r="E128" s="37"/>
      <c r="F128" s="7" t="s">
        <v>86</v>
      </c>
      <c r="G128" s="55" t="s">
        <v>195</v>
      </c>
      <c r="H128" s="8">
        <v>16369468</v>
      </c>
      <c r="I128" s="8">
        <v>588300</v>
      </c>
      <c r="J128" s="8">
        <v>15781168</v>
      </c>
      <c r="K128" s="8">
        <v>15876168.48</v>
      </c>
      <c r="L128" s="8">
        <v>211193.32</v>
      </c>
      <c r="M128" s="8">
        <v>15664975.16</v>
      </c>
      <c r="N128" s="9">
        <v>96.98</v>
      </c>
      <c r="O128" s="9">
        <v>35.89</v>
      </c>
      <c r="P128" s="9">
        <v>99.26</v>
      </c>
      <c r="Q128" s="8">
        <v>16035160</v>
      </c>
      <c r="R128" s="8">
        <v>1234431</v>
      </c>
      <c r="S128" s="8">
        <v>14800729</v>
      </c>
      <c r="T128" s="8">
        <v>15138049.99</v>
      </c>
      <c r="U128" s="8">
        <v>854265.55</v>
      </c>
      <c r="V128" s="8">
        <v>14283784.44</v>
      </c>
      <c r="W128" s="9">
        <v>94.4</v>
      </c>
      <c r="X128" s="9">
        <v>69.2</v>
      </c>
      <c r="Y128" s="9">
        <v>96.5</v>
      </c>
      <c r="Z128" s="8">
        <v>980439</v>
      </c>
      <c r="AA128" s="8">
        <v>1381190.72</v>
      </c>
    </row>
    <row r="129" spans="1:27" ht="12.75">
      <c r="A129" s="35">
        <v>6</v>
      </c>
      <c r="B129" s="35">
        <v>1</v>
      </c>
      <c r="C129" s="35">
        <v>12</v>
      </c>
      <c r="D129" s="36">
        <v>2</v>
      </c>
      <c r="E129" s="37"/>
      <c r="F129" s="7" t="s">
        <v>86</v>
      </c>
      <c r="G129" s="55" t="s">
        <v>196</v>
      </c>
      <c r="H129" s="8">
        <v>7918639.05</v>
      </c>
      <c r="I129" s="8">
        <v>95000</v>
      </c>
      <c r="J129" s="8">
        <v>7823639.05</v>
      </c>
      <c r="K129" s="8">
        <v>7684152.48</v>
      </c>
      <c r="L129" s="8">
        <v>96280.63</v>
      </c>
      <c r="M129" s="8">
        <v>7587871.85</v>
      </c>
      <c r="N129" s="9">
        <v>97.03</v>
      </c>
      <c r="O129" s="9">
        <v>101.34</v>
      </c>
      <c r="P129" s="9">
        <v>96.98</v>
      </c>
      <c r="Q129" s="8">
        <v>8766266.05</v>
      </c>
      <c r="R129" s="8">
        <v>1469945</v>
      </c>
      <c r="S129" s="8">
        <v>7296321.05</v>
      </c>
      <c r="T129" s="8">
        <v>7947191.39</v>
      </c>
      <c r="U129" s="8">
        <v>908711.39</v>
      </c>
      <c r="V129" s="8">
        <v>7038480</v>
      </c>
      <c r="W129" s="9">
        <v>90.65</v>
      </c>
      <c r="X129" s="9">
        <v>61.81</v>
      </c>
      <c r="Y129" s="9">
        <v>96.46</v>
      </c>
      <c r="Z129" s="8">
        <v>527318</v>
      </c>
      <c r="AA129" s="8">
        <v>549391.85</v>
      </c>
    </row>
    <row r="130" spans="1:27" ht="12.75">
      <c r="A130" s="35">
        <v>6</v>
      </c>
      <c r="B130" s="35">
        <v>1</v>
      </c>
      <c r="C130" s="35">
        <v>13</v>
      </c>
      <c r="D130" s="36">
        <v>2</v>
      </c>
      <c r="E130" s="37"/>
      <c r="F130" s="7" t="s">
        <v>86</v>
      </c>
      <c r="G130" s="55" t="s">
        <v>197</v>
      </c>
      <c r="H130" s="8">
        <v>6588066</v>
      </c>
      <c r="I130" s="8">
        <v>753000</v>
      </c>
      <c r="J130" s="8">
        <v>5835066</v>
      </c>
      <c r="K130" s="8">
        <v>6478051.17</v>
      </c>
      <c r="L130" s="8">
        <v>709981</v>
      </c>
      <c r="M130" s="8">
        <v>5768070.17</v>
      </c>
      <c r="N130" s="9">
        <v>98.33</v>
      </c>
      <c r="O130" s="9">
        <v>94.28</v>
      </c>
      <c r="P130" s="9">
        <v>98.85</v>
      </c>
      <c r="Q130" s="8">
        <v>8263766</v>
      </c>
      <c r="R130" s="8">
        <v>2543202</v>
      </c>
      <c r="S130" s="8">
        <v>5720564</v>
      </c>
      <c r="T130" s="8">
        <v>7227554.87</v>
      </c>
      <c r="U130" s="8">
        <v>1731963.25</v>
      </c>
      <c r="V130" s="8">
        <v>5495591.62</v>
      </c>
      <c r="W130" s="9">
        <v>87.46</v>
      </c>
      <c r="X130" s="9">
        <v>68.1</v>
      </c>
      <c r="Y130" s="9">
        <v>96.06</v>
      </c>
      <c r="Z130" s="8">
        <v>114502</v>
      </c>
      <c r="AA130" s="8">
        <v>272478.55</v>
      </c>
    </row>
    <row r="131" spans="1:27" ht="12.75">
      <c r="A131" s="35">
        <v>6</v>
      </c>
      <c r="B131" s="35">
        <v>3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12016123.2</v>
      </c>
      <c r="I131" s="8">
        <v>378453</v>
      </c>
      <c r="J131" s="8">
        <v>11637670.2</v>
      </c>
      <c r="K131" s="8">
        <v>11739118</v>
      </c>
      <c r="L131" s="8">
        <v>354327.3</v>
      </c>
      <c r="M131" s="8">
        <v>11384790.7</v>
      </c>
      <c r="N131" s="9">
        <v>97.69</v>
      </c>
      <c r="O131" s="9">
        <v>93.62</v>
      </c>
      <c r="P131" s="9">
        <v>97.82</v>
      </c>
      <c r="Q131" s="8">
        <v>12848558.2</v>
      </c>
      <c r="R131" s="8">
        <v>1471250</v>
      </c>
      <c r="S131" s="8">
        <v>11377308.2</v>
      </c>
      <c r="T131" s="8">
        <v>12041344.45</v>
      </c>
      <c r="U131" s="8">
        <v>1376681.16</v>
      </c>
      <c r="V131" s="8">
        <v>10664663.29</v>
      </c>
      <c r="W131" s="9">
        <v>93.71</v>
      </c>
      <c r="X131" s="9">
        <v>93.57</v>
      </c>
      <c r="Y131" s="9">
        <v>93.73</v>
      </c>
      <c r="Z131" s="8">
        <v>260362</v>
      </c>
      <c r="AA131" s="8">
        <v>720127.41</v>
      </c>
    </row>
    <row r="132" spans="1:27" ht="12.75">
      <c r="A132" s="35">
        <v>6</v>
      </c>
      <c r="B132" s="35">
        <v>6</v>
      </c>
      <c r="C132" s="35">
        <v>9</v>
      </c>
      <c r="D132" s="36">
        <v>2</v>
      </c>
      <c r="E132" s="37"/>
      <c r="F132" s="7" t="s">
        <v>86</v>
      </c>
      <c r="G132" s="55" t="s">
        <v>199</v>
      </c>
      <c r="H132" s="8">
        <v>8258932.5</v>
      </c>
      <c r="I132" s="8">
        <v>489450</v>
      </c>
      <c r="J132" s="8">
        <v>7769482.5</v>
      </c>
      <c r="K132" s="8">
        <v>8209072.91</v>
      </c>
      <c r="L132" s="8">
        <v>396794.4</v>
      </c>
      <c r="M132" s="8">
        <v>7812278.51</v>
      </c>
      <c r="N132" s="9">
        <v>99.39</v>
      </c>
      <c r="O132" s="9">
        <v>81.06</v>
      </c>
      <c r="P132" s="9">
        <v>100.55</v>
      </c>
      <c r="Q132" s="8">
        <v>8999593.5</v>
      </c>
      <c r="R132" s="8">
        <v>1578444</v>
      </c>
      <c r="S132" s="8">
        <v>7421149.5</v>
      </c>
      <c r="T132" s="8">
        <v>8598043.65</v>
      </c>
      <c r="U132" s="8">
        <v>1393047.08</v>
      </c>
      <c r="V132" s="8">
        <v>7204996.57</v>
      </c>
      <c r="W132" s="9">
        <v>95.53</v>
      </c>
      <c r="X132" s="9">
        <v>88.25</v>
      </c>
      <c r="Y132" s="9">
        <v>97.08</v>
      </c>
      <c r="Z132" s="8">
        <v>348333</v>
      </c>
      <c r="AA132" s="8">
        <v>607281.94</v>
      </c>
    </row>
    <row r="133" spans="1:27" ht="12.75">
      <c r="A133" s="35">
        <v>6</v>
      </c>
      <c r="B133" s="35">
        <v>17</v>
      </c>
      <c r="C133" s="35">
        <v>4</v>
      </c>
      <c r="D133" s="36">
        <v>2</v>
      </c>
      <c r="E133" s="37"/>
      <c r="F133" s="7" t="s">
        <v>86</v>
      </c>
      <c r="G133" s="55" t="s">
        <v>200</v>
      </c>
      <c r="H133" s="8">
        <v>8707823</v>
      </c>
      <c r="I133" s="8">
        <v>206000</v>
      </c>
      <c r="J133" s="8">
        <v>8501823</v>
      </c>
      <c r="K133" s="8">
        <v>8287901.64</v>
      </c>
      <c r="L133" s="8">
        <v>191472.24</v>
      </c>
      <c r="M133" s="8">
        <v>8096429.4</v>
      </c>
      <c r="N133" s="9">
        <v>95.17</v>
      </c>
      <c r="O133" s="9">
        <v>92.94</v>
      </c>
      <c r="P133" s="9">
        <v>95.23</v>
      </c>
      <c r="Q133" s="8">
        <v>8659263</v>
      </c>
      <c r="R133" s="8">
        <v>648100</v>
      </c>
      <c r="S133" s="8">
        <v>8011163</v>
      </c>
      <c r="T133" s="8">
        <v>8135302.85</v>
      </c>
      <c r="U133" s="8">
        <v>618786.15</v>
      </c>
      <c r="V133" s="8">
        <v>7516516.7</v>
      </c>
      <c r="W133" s="9">
        <v>93.94</v>
      </c>
      <c r="X133" s="9">
        <v>95.47</v>
      </c>
      <c r="Y133" s="9">
        <v>93.82</v>
      </c>
      <c r="Z133" s="8">
        <v>490660</v>
      </c>
      <c r="AA133" s="8">
        <v>579912.7</v>
      </c>
    </row>
    <row r="134" spans="1:27" ht="12.75">
      <c r="A134" s="35">
        <v>6</v>
      </c>
      <c r="B134" s="35">
        <v>3</v>
      </c>
      <c r="C134" s="35">
        <v>10</v>
      </c>
      <c r="D134" s="36">
        <v>2</v>
      </c>
      <c r="E134" s="37"/>
      <c r="F134" s="7" t="s">
        <v>86</v>
      </c>
      <c r="G134" s="55" t="s">
        <v>201</v>
      </c>
      <c r="H134" s="8">
        <v>18195633</v>
      </c>
      <c r="I134" s="8">
        <v>3993499.57</v>
      </c>
      <c r="J134" s="8">
        <v>14202133.43</v>
      </c>
      <c r="K134" s="8">
        <v>17977627.08</v>
      </c>
      <c r="L134" s="8">
        <v>3900323.92</v>
      </c>
      <c r="M134" s="8">
        <v>14077303.16</v>
      </c>
      <c r="N134" s="9">
        <v>98.8</v>
      </c>
      <c r="O134" s="9">
        <v>97.66</v>
      </c>
      <c r="P134" s="9">
        <v>99.12</v>
      </c>
      <c r="Q134" s="8">
        <v>22493225.38</v>
      </c>
      <c r="R134" s="8">
        <v>8959697.29</v>
      </c>
      <c r="S134" s="8">
        <v>13533528.09</v>
      </c>
      <c r="T134" s="8">
        <v>20263131.73</v>
      </c>
      <c r="U134" s="8">
        <v>7487121.68</v>
      </c>
      <c r="V134" s="8">
        <v>12776010.05</v>
      </c>
      <c r="W134" s="9">
        <v>90.08</v>
      </c>
      <c r="X134" s="9">
        <v>83.56</v>
      </c>
      <c r="Y134" s="9">
        <v>94.4</v>
      </c>
      <c r="Z134" s="8">
        <v>668605.34</v>
      </c>
      <c r="AA134" s="8">
        <v>1301293.11</v>
      </c>
    </row>
    <row r="135" spans="1:27" ht="12.75">
      <c r="A135" s="35">
        <v>6</v>
      </c>
      <c r="B135" s="35">
        <v>8</v>
      </c>
      <c r="C135" s="35">
        <v>12</v>
      </c>
      <c r="D135" s="36">
        <v>2</v>
      </c>
      <c r="E135" s="37"/>
      <c r="F135" s="7" t="s">
        <v>86</v>
      </c>
      <c r="G135" s="55" t="s">
        <v>202</v>
      </c>
      <c r="H135" s="8">
        <v>10979420</v>
      </c>
      <c r="I135" s="8">
        <v>253570</v>
      </c>
      <c r="J135" s="8">
        <v>10725850</v>
      </c>
      <c r="K135" s="8">
        <v>10989332.63</v>
      </c>
      <c r="L135" s="8">
        <v>253524.68</v>
      </c>
      <c r="M135" s="8">
        <v>10735807.95</v>
      </c>
      <c r="N135" s="9">
        <v>100.09</v>
      </c>
      <c r="O135" s="9">
        <v>99.98</v>
      </c>
      <c r="P135" s="9">
        <v>100.09</v>
      </c>
      <c r="Q135" s="8">
        <v>13382288</v>
      </c>
      <c r="R135" s="8">
        <v>3533685</v>
      </c>
      <c r="S135" s="8">
        <v>9848603</v>
      </c>
      <c r="T135" s="8">
        <v>10658936.41</v>
      </c>
      <c r="U135" s="8">
        <v>1474084.07</v>
      </c>
      <c r="V135" s="8">
        <v>9184852.34</v>
      </c>
      <c r="W135" s="9">
        <v>79.64</v>
      </c>
      <c r="X135" s="9">
        <v>41.71</v>
      </c>
      <c r="Y135" s="9">
        <v>93.26</v>
      </c>
      <c r="Z135" s="8">
        <v>877247</v>
      </c>
      <c r="AA135" s="8">
        <v>1550955.61</v>
      </c>
    </row>
    <row r="136" spans="1:27" ht="12.75">
      <c r="A136" s="35">
        <v>6</v>
      </c>
      <c r="B136" s="35">
        <v>11</v>
      </c>
      <c r="C136" s="35">
        <v>6</v>
      </c>
      <c r="D136" s="36">
        <v>2</v>
      </c>
      <c r="E136" s="37"/>
      <c r="F136" s="7" t="s">
        <v>86</v>
      </c>
      <c r="G136" s="55" t="s">
        <v>203</v>
      </c>
      <c r="H136" s="8">
        <v>11450603</v>
      </c>
      <c r="I136" s="8">
        <v>1022030</v>
      </c>
      <c r="J136" s="8">
        <v>10428573</v>
      </c>
      <c r="K136" s="8">
        <v>11351000.82</v>
      </c>
      <c r="L136" s="8">
        <v>1016121.37</v>
      </c>
      <c r="M136" s="8">
        <v>10334879.45</v>
      </c>
      <c r="N136" s="9">
        <v>99.13</v>
      </c>
      <c r="O136" s="9">
        <v>99.42</v>
      </c>
      <c r="P136" s="9">
        <v>99.1</v>
      </c>
      <c r="Q136" s="8">
        <v>12307998</v>
      </c>
      <c r="R136" s="8">
        <v>3804900</v>
      </c>
      <c r="S136" s="8">
        <v>8503098</v>
      </c>
      <c r="T136" s="8">
        <v>11879277.78</v>
      </c>
      <c r="U136" s="8">
        <v>3751997.35</v>
      </c>
      <c r="V136" s="8">
        <v>8127280.43</v>
      </c>
      <c r="W136" s="9">
        <v>96.51</v>
      </c>
      <c r="X136" s="9">
        <v>98.6</v>
      </c>
      <c r="Y136" s="9">
        <v>95.58</v>
      </c>
      <c r="Z136" s="8">
        <v>1925475</v>
      </c>
      <c r="AA136" s="8">
        <v>2207599.02</v>
      </c>
    </row>
    <row r="137" spans="1:27" ht="12.75">
      <c r="A137" s="35">
        <v>6</v>
      </c>
      <c r="B137" s="35">
        <v>3</v>
      </c>
      <c r="C137" s="35">
        <v>11</v>
      </c>
      <c r="D137" s="36">
        <v>2</v>
      </c>
      <c r="E137" s="37"/>
      <c r="F137" s="7" t="s">
        <v>86</v>
      </c>
      <c r="G137" s="55" t="s">
        <v>204</v>
      </c>
      <c r="H137" s="8">
        <v>16785648</v>
      </c>
      <c r="I137" s="8">
        <v>618415</v>
      </c>
      <c r="J137" s="8">
        <v>16167233</v>
      </c>
      <c r="K137" s="8">
        <v>16585671.82</v>
      </c>
      <c r="L137" s="8">
        <v>606750.52</v>
      </c>
      <c r="M137" s="8">
        <v>15978921.3</v>
      </c>
      <c r="N137" s="9">
        <v>98.8</v>
      </c>
      <c r="O137" s="9">
        <v>98.11</v>
      </c>
      <c r="P137" s="9">
        <v>98.83</v>
      </c>
      <c r="Q137" s="8">
        <v>18641055</v>
      </c>
      <c r="R137" s="8">
        <v>2679760</v>
      </c>
      <c r="S137" s="8">
        <v>15961295</v>
      </c>
      <c r="T137" s="8">
        <v>17629538.12</v>
      </c>
      <c r="U137" s="8">
        <v>2252830.19</v>
      </c>
      <c r="V137" s="8">
        <v>15376707.93</v>
      </c>
      <c r="W137" s="9">
        <v>94.57</v>
      </c>
      <c r="X137" s="9">
        <v>84.06</v>
      </c>
      <c r="Y137" s="9">
        <v>96.33</v>
      </c>
      <c r="Z137" s="8">
        <v>205938</v>
      </c>
      <c r="AA137" s="8">
        <v>602213.37</v>
      </c>
    </row>
    <row r="138" spans="1:27" ht="12.75">
      <c r="A138" s="35">
        <v>6</v>
      </c>
      <c r="B138" s="35">
        <v>13</v>
      </c>
      <c r="C138" s="35">
        <v>6</v>
      </c>
      <c r="D138" s="36">
        <v>2</v>
      </c>
      <c r="E138" s="37"/>
      <c r="F138" s="7" t="s">
        <v>86</v>
      </c>
      <c r="G138" s="55" t="s">
        <v>205</v>
      </c>
      <c r="H138" s="8">
        <v>12000231.9</v>
      </c>
      <c r="I138" s="8">
        <v>304500</v>
      </c>
      <c r="J138" s="8">
        <v>11695731.9</v>
      </c>
      <c r="K138" s="8">
        <v>12109401.88</v>
      </c>
      <c r="L138" s="8">
        <v>381203.41</v>
      </c>
      <c r="M138" s="8">
        <v>11728198.47</v>
      </c>
      <c r="N138" s="9">
        <v>100.9</v>
      </c>
      <c r="O138" s="9">
        <v>125.18</v>
      </c>
      <c r="P138" s="9">
        <v>100.27</v>
      </c>
      <c r="Q138" s="8">
        <v>14766667.9</v>
      </c>
      <c r="R138" s="8">
        <v>4304391</v>
      </c>
      <c r="S138" s="8">
        <v>10462276.9</v>
      </c>
      <c r="T138" s="8">
        <v>11299688.4</v>
      </c>
      <c r="U138" s="8">
        <v>1525210.24</v>
      </c>
      <c r="V138" s="8">
        <v>9774478.16</v>
      </c>
      <c r="W138" s="9">
        <v>76.52</v>
      </c>
      <c r="X138" s="9">
        <v>35.43</v>
      </c>
      <c r="Y138" s="9">
        <v>93.42</v>
      </c>
      <c r="Z138" s="8">
        <v>1233455</v>
      </c>
      <c r="AA138" s="8">
        <v>1953720.31</v>
      </c>
    </row>
    <row r="139" spans="1:27" ht="12.75">
      <c r="A139" s="35">
        <v>6</v>
      </c>
      <c r="B139" s="35">
        <v>6</v>
      </c>
      <c r="C139" s="35">
        <v>10</v>
      </c>
      <c r="D139" s="36">
        <v>2</v>
      </c>
      <c r="E139" s="37"/>
      <c r="F139" s="7" t="s">
        <v>86</v>
      </c>
      <c r="G139" s="55" t="s">
        <v>206</v>
      </c>
      <c r="H139" s="8">
        <v>10633700.25</v>
      </c>
      <c r="I139" s="8">
        <v>1155790</v>
      </c>
      <c r="J139" s="8">
        <v>9477910.25</v>
      </c>
      <c r="K139" s="8">
        <v>10432107.15</v>
      </c>
      <c r="L139" s="8">
        <v>1132883.78</v>
      </c>
      <c r="M139" s="8">
        <v>9299223.37</v>
      </c>
      <c r="N139" s="9">
        <v>98.1</v>
      </c>
      <c r="O139" s="9">
        <v>98.01</v>
      </c>
      <c r="P139" s="9">
        <v>98.11</v>
      </c>
      <c r="Q139" s="8">
        <v>11571577.25</v>
      </c>
      <c r="R139" s="8">
        <v>2860039</v>
      </c>
      <c r="S139" s="8">
        <v>8711538.25</v>
      </c>
      <c r="T139" s="8">
        <v>10137059.05</v>
      </c>
      <c r="U139" s="8">
        <v>2005555.76</v>
      </c>
      <c r="V139" s="8">
        <v>8131503.29</v>
      </c>
      <c r="W139" s="9">
        <v>87.6</v>
      </c>
      <c r="X139" s="9">
        <v>70.12</v>
      </c>
      <c r="Y139" s="9">
        <v>93.34</v>
      </c>
      <c r="Z139" s="8">
        <v>766372</v>
      </c>
      <c r="AA139" s="8">
        <v>1167720.08</v>
      </c>
    </row>
    <row r="140" spans="1:27" ht="12.75">
      <c r="A140" s="35">
        <v>6</v>
      </c>
      <c r="B140" s="35">
        <v>20</v>
      </c>
      <c r="C140" s="35">
        <v>9</v>
      </c>
      <c r="D140" s="36">
        <v>2</v>
      </c>
      <c r="E140" s="37"/>
      <c r="F140" s="7" t="s">
        <v>86</v>
      </c>
      <c r="G140" s="55" t="s">
        <v>207</v>
      </c>
      <c r="H140" s="8">
        <v>15222101.16</v>
      </c>
      <c r="I140" s="8">
        <v>328932.61</v>
      </c>
      <c r="J140" s="8">
        <v>14893168.55</v>
      </c>
      <c r="K140" s="8">
        <v>15061276.09</v>
      </c>
      <c r="L140" s="8">
        <v>233905.61</v>
      </c>
      <c r="M140" s="8">
        <v>14827370.48</v>
      </c>
      <c r="N140" s="9">
        <v>98.94</v>
      </c>
      <c r="O140" s="9">
        <v>71.11</v>
      </c>
      <c r="P140" s="9">
        <v>99.55</v>
      </c>
      <c r="Q140" s="8">
        <v>15498835.76</v>
      </c>
      <c r="R140" s="8">
        <v>1990622.98</v>
      </c>
      <c r="S140" s="8">
        <v>13508212.78</v>
      </c>
      <c r="T140" s="8">
        <v>15345866.04</v>
      </c>
      <c r="U140" s="8">
        <v>1970473.4</v>
      </c>
      <c r="V140" s="8">
        <v>13375392.64</v>
      </c>
      <c r="W140" s="9">
        <v>99.01</v>
      </c>
      <c r="X140" s="9">
        <v>98.98</v>
      </c>
      <c r="Y140" s="9">
        <v>99.01</v>
      </c>
      <c r="Z140" s="8">
        <v>1384955.77</v>
      </c>
      <c r="AA140" s="8">
        <v>1451977.84</v>
      </c>
    </row>
    <row r="141" spans="1:27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7" t="s">
        <v>86</v>
      </c>
      <c r="G141" s="55" t="s">
        <v>208</v>
      </c>
      <c r="H141" s="8">
        <v>13949405.6</v>
      </c>
      <c r="I141" s="8">
        <v>322050</v>
      </c>
      <c r="J141" s="8">
        <v>13627355.6</v>
      </c>
      <c r="K141" s="8">
        <v>13760693.15</v>
      </c>
      <c r="L141" s="8">
        <v>325368.82</v>
      </c>
      <c r="M141" s="8">
        <v>13435324.33</v>
      </c>
      <c r="N141" s="9">
        <v>98.64</v>
      </c>
      <c r="O141" s="9">
        <v>101.03</v>
      </c>
      <c r="P141" s="9">
        <v>98.59</v>
      </c>
      <c r="Q141" s="8">
        <v>16075033.6</v>
      </c>
      <c r="R141" s="8">
        <v>5403342.5</v>
      </c>
      <c r="S141" s="8">
        <v>10671691.1</v>
      </c>
      <c r="T141" s="8">
        <v>15768061.3</v>
      </c>
      <c r="U141" s="8">
        <v>5327223.35</v>
      </c>
      <c r="V141" s="8">
        <v>10440837.95</v>
      </c>
      <c r="W141" s="9">
        <v>98.09</v>
      </c>
      <c r="X141" s="9">
        <v>98.59</v>
      </c>
      <c r="Y141" s="9">
        <v>97.83</v>
      </c>
      <c r="Z141" s="8">
        <v>2955664.5</v>
      </c>
      <c r="AA141" s="8">
        <v>2994486.38</v>
      </c>
    </row>
    <row r="142" spans="1:27" ht="12.75">
      <c r="A142" s="35">
        <v>6</v>
      </c>
      <c r="B142" s="35">
        <v>1</v>
      </c>
      <c r="C142" s="35">
        <v>14</v>
      </c>
      <c r="D142" s="36">
        <v>2</v>
      </c>
      <c r="E142" s="37"/>
      <c r="F142" s="7" t="s">
        <v>86</v>
      </c>
      <c r="G142" s="55" t="s">
        <v>209</v>
      </c>
      <c r="H142" s="8">
        <v>9108570.21</v>
      </c>
      <c r="I142" s="8">
        <v>2340507.21</v>
      </c>
      <c r="J142" s="8">
        <v>6768063</v>
      </c>
      <c r="K142" s="8">
        <v>6524075.14</v>
      </c>
      <c r="L142" s="8">
        <v>45545.68</v>
      </c>
      <c r="M142" s="8">
        <v>6478529.46</v>
      </c>
      <c r="N142" s="9">
        <v>71.62</v>
      </c>
      <c r="O142" s="9">
        <v>1.94</v>
      </c>
      <c r="P142" s="9">
        <v>95.72</v>
      </c>
      <c r="Q142" s="8">
        <v>9412570.21</v>
      </c>
      <c r="R142" s="8">
        <v>3197632.81</v>
      </c>
      <c r="S142" s="8">
        <v>6214937.4</v>
      </c>
      <c r="T142" s="8">
        <v>6293382.93</v>
      </c>
      <c r="U142" s="8">
        <v>457686.36</v>
      </c>
      <c r="V142" s="8">
        <v>5835696.57</v>
      </c>
      <c r="W142" s="9">
        <v>66.86</v>
      </c>
      <c r="X142" s="9">
        <v>14.31</v>
      </c>
      <c r="Y142" s="9">
        <v>93.89</v>
      </c>
      <c r="Z142" s="8">
        <v>553125.6</v>
      </c>
      <c r="AA142" s="8">
        <v>642832.89</v>
      </c>
    </row>
    <row r="143" spans="1:27" ht="12.75">
      <c r="A143" s="35">
        <v>6</v>
      </c>
      <c r="B143" s="35">
        <v>13</v>
      </c>
      <c r="C143" s="35">
        <v>7</v>
      </c>
      <c r="D143" s="36">
        <v>2</v>
      </c>
      <c r="E143" s="37"/>
      <c r="F143" s="7" t="s">
        <v>86</v>
      </c>
      <c r="G143" s="55" t="s">
        <v>210</v>
      </c>
      <c r="H143" s="8">
        <v>7562942.16</v>
      </c>
      <c r="I143" s="8">
        <v>50190</v>
      </c>
      <c r="J143" s="8">
        <v>7512752.16</v>
      </c>
      <c r="K143" s="8">
        <v>7423871.1</v>
      </c>
      <c r="L143" s="8">
        <v>68938.7</v>
      </c>
      <c r="M143" s="8">
        <v>7354932.4</v>
      </c>
      <c r="N143" s="9">
        <v>98.16</v>
      </c>
      <c r="O143" s="9">
        <v>137.35</v>
      </c>
      <c r="P143" s="9">
        <v>97.89</v>
      </c>
      <c r="Q143" s="8">
        <v>8868002.16</v>
      </c>
      <c r="R143" s="8">
        <v>1149691.51</v>
      </c>
      <c r="S143" s="8">
        <v>7718310.65</v>
      </c>
      <c r="T143" s="8">
        <v>7501444.49</v>
      </c>
      <c r="U143" s="8">
        <v>308209.96</v>
      </c>
      <c r="V143" s="8">
        <v>7193234.53</v>
      </c>
      <c r="W143" s="9">
        <v>84.59</v>
      </c>
      <c r="X143" s="9">
        <v>26.8</v>
      </c>
      <c r="Y143" s="9">
        <v>93.19</v>
      </c>
      <c r="Z143" s="8">
        <v>-205558.49</v>
      </c>
      <c r="AA143" s="8">
        <v>161697.87</v>
      </c>
    </row>
    <row r="144" spans="1:27" ht="12.75">
      <c r="A144" s="35">
        <v>6</v>
      </c>
      <c r="B144" s="35">
        <v>1</v>
      </c>
      <c r="C144" s="35">
        <v>15</v>
      </c>
      <c r="D144" s="36">
        <v>2</v>
      </c>
      <c r="E144" s="37"/>
      <c r="F144" s="7" t="s">
        <v>86</v>
      </c>
      <c r="G144" s="55" t="s">
        <v>211</v>
      </c>
      <c r="H144" s="8">
        <v>6605735</v>
      </c>
      <c r="I144" s="8">
        <v>215169</v>
      </c>
      <c r="J144" s="8">
        <v>6390566</v>
      </c>
      <c r="K144" s="8">
        <v>6588246.62</v>
      </c>
      <c r="L144" s="8">
        <v>215169</v>
      </c>
      <c r="M144" s="8">
        <v>6373077.62</v>
      </c>
      <c r="N144" s="9">
        <v>99.73</v>
      </c>
      <c r="O144" s="9">
        <v>100</v>
      </c>
      <c r="P144" s="9">
        <v>99.72</v>
      </c>
      <c r="Q144" s="8">
        <v>6605735</v>
      </c>
      <c r="R144" s="8">
        <v>928946</v>
      </c>
      <c r="S144" s="8">
        <v>5676789</v>
      </c>
      <c r="T144" s="8">
        <v>6523507.62</v>
      </c>
      <c r="U144" s="8">
        <v>853941.68</v>
      </c>
      <c r="V144" s="8">
        <v>5669565.94</v>
      </c>
      <c r="W144" s="9">
        <v>98.75</v>
      </c>
      <c r="X144" s="9">
        <v>91.92</v>
      </c>
      <c r="Y144" s="9">
        <v>99.87</v>
      </c>
      <c r="Z144" s="8">
        <v>713777</v>
      </c>
      <c r="AA144" s="8">
        <v>703511.68</v>
      </c>
    </row>
    <row r="145" spans="1:27" ht="12.75">
      <c r="A145" s="35">
        <v>6</v>
      </c>
      <c r="B145" s="35">
        <v>10</v>
      </c>
      <c r="C145" s="35">
        <v>6</v>
      </c>
      <c r="D145" s="36">
        <v>2</v>
      </c>
      <c r="E145" s="37"/>
      <c r="F145" s="7" t="s">
        <v>86</v>
      </c>
      <c r="G145" s="55" t="s">
        <v>212</v>
      </c>
      <c r="H145" s="8">
        <v>11889808</v>
      </c>
      <c r="I145" s="8">
        <v>1086547</v>
      </c>
      <c r="J145" s="8">
        <v>10803261</v>
      </c>
      <c r="K145" s="8">
        <v>11948383.16</v>
      </c>
      <c r="L145" s="8">
        <v>1092412.92</v>
      </c>
      <c r="M145" s="8">
        <v>10855970.24</v>
      </c>
      <c r="N145" s="9">
        <v>100.49</v>
      </c>
      <c r="O145" s="9">
        <v>100.53</v>
      </c>
      <c r="P145" s="9">
        <v>100.48</v>
      </c>
      <c r="Q145" s="8">
        <v>12377105</v>
      </c>
      <c r="R145" s="8">
        <v>1901551</v>
      </c>
      <c r="S145" s="8">
        <v>10475554</v>
      </c>
      <c r="T145" s="8">
        <v>11629170.7</v>
      </c>
      <c r="U145" s="8">
        <v>1500710.7</v>
      </c>
      <c r="V145" s="8">
        <v>10128460</v>
      </c>
      <c r="W145" s="9">
        <v>93.95</v>
      </c>
      <c r="X145" s="9">
        <v>78.92</v>
      </c>
      <c r="Y145" s="9">
        <v>96.68</v>
      </c>
      <c r="Z145" s="8">
        <v>327707</v>
      </c>
      <c r="AA145" s="8">
        <v>727510.24</v>
      </c>
    </row>
    <row r="146" spans="1:27" ht="12.75">
      <c r="A146" s="35">
        <v>6</v>
      </c>
      <c r="B146" s="35">
        <v>11</v>
      </c>
      <c r="C146" s="35">
        <v>7</v>
      </c>
      <c r="D146" s="36">
        <v>2</v>
      </c>
      <c r="E146" s="37"/>
      <c r="F146" s="7" t="s">
        <v>86</v>
      </c>
      <c r="G146" s="55" t="s">
        <v>213</v>
      </c>
      <c r="H146" s="8">
        <v>25989155.26</v>
      </c>
      <c r="I146" s="8">
        <v>817055</v>
      </c>
      <c r="J146" s="8">
        <v>25172100.26</v>
      </c>
      <c r="K146" s="8">
        <v>25556656.71</v>
      </c>
      <c r="L146" s="8">
        <v>807935.44</v>
      </c>
      <c r="M146" s="8">
        <v>24748721.27</v>
      </c>
      <c r="N146" s="9">
        <v>98.33</v>
      </c>
      <c r="O146" s="9">
        <v>98.88</v>
      </c>
      <c r="P146" s="9">
        <v>98.31</v>
      </c>
      <c r="Q146" s="8">
        <v>27208932.26</v>
      </c>
      <c r="R146" s="8">
        <v>5673317</v>
      </c>
      <c r="S146" s="8">
        <v>21535615.26</v>
      </c>
      <c r="T146" s="8">
        <v>26069963.9</v>
      </c>
      <c r="U146" s="8">
        <v>5406671.85</v>
      </c>
      <c r="V146" s="8">
        <v>20663292.05</v>
      </c>
      <c r="W146" s="9">
        <v>95.81</v>
      </c>
      <c r="X146" s="9">
        <v>95.3</v>
      </c>
      <c r="Y146" s="9">
        <v>95.94</v>
      </c>
      <c r="Z146" s="8">
        <v>3636485</v>
      </c>
      <c r="AA146" s="8">
        <v>4085429.22</v>
      </c>
    </row>
    <row r="147" spans="1:27" ht="12.75">
      <c r="A147" s="35">
        <v>6</v>
      </c>
      <c r="B147" s="35">
        <v>19</v>
      </c>
      <c r="C147" s="35">
        <v>4</v>
      </c>
      <c r="D147" s="36">
        <v>2</v>
      </c>
      <c r="E147" s="37"/>
      <c r="F147" s="7" t="s">
        <v>86</v>
      </c>
      <c r="G147" s="55" t="s">
        <v>214</v>
      </c>
      <c r="H147" s="8">
        <v>6220851</v>
      </c>
      <c r="I147" s="8">
        <v>21000</v>
      </c>
      <c r="J147" s="8">
        <v>6199851</v>
      </c>
      <c r="K147" s="8">
        <v>6171820.51</v>
      </c>
      <c r="L147" s="8">
        <v>8665.3</v>
      </c>
      <c r="M147" s="8">
        <v>6163155.21</v>
      </c>
      <c r="N147" s="9">
        <v>99.21</v>
      </c>
      <c r="O147" s="9">
        <v>41.26</v>
      </c>
      <c r="P147" s="9">
        <v>99.4</v>
      </c>
      <c r="Q147" s="8">
        <v>8605851</v>
      </c>
      <c r="R147" s="8">
        <v>2469000</v>
      </c>
      <c r="S147" s="8">
        <v>6136851</v>
      </c>
      <c r="T147" s="8">
        <v>6243111.84</v>
      </c>
      <c r="U147" s="8">
        <v>417100.54</v>
      </c>
      <c r="V147" s="8">
        <v>5826011.3</v>
      </c>
      <c r="W147" s="9">
        <v>72.54</v>
      </c>
      <c r="X147" s="9">
        <v>16.89</v>
      </c>
      <c r="Y147" s="9">
        <v>94.93</v>
      </c>
      <c r="Z147" s="8">
        <v>63000</v>
      </c>
      <c r="AA147" s="8">
        <v>337143.91</v>
      </c>
    </row>
    <row r="148" spans="1:27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7" t="s">
        <v>86</v>
      </c>
      <c r="G148" s="55" t="s">
        <v>215</v>
      </c>
      <c r="H148" s="8">
        <v>12172584.03</v>
      </c>
      <c r="I148" s="8">
        <v>41180</v>
      </c>
      <c r="J148" s="8">
        <v>12131404.03</v>
      </c>
      <c r="K148" s="8">
        <v>12049280.33</v>
      </c>
      <c r="L148" s="8">
        <v>37470</v>
      </c>
      <c r="M148" s="8">
        <v>12011810.33</v>
      </c>
      <c r="N148" s="9">
        <v>98.98</v>
      </c>
      <c r="O148" s="9">
        <v>90.99</v>
      </c>
      <c r="P148" s="9">
        <v>99.01</v>
      </c>
      <c r="Q148" s="8">
        <v>13537644.03</v>
      </c>
      <c r="R148" s="8">
        <v>2056740</v>
      </c>
      <c r="S148" s="8">
        <v>11480904.03</v>
      </c>
      <c r="T148" s="8">
        <v>11800725.03</v>
      </c>
      <c r="U148" s="8">
        <v>584809.57</v>
      </c>
      <c r="V148" s="8">
        <v>11215915.46</v>
      </c>
      <c r="W148" s="9">
        <v>87.16</v>
      </c>
      <c r="X148" s="9">
        <v>28.43</v>
      </c>
      <c r="Y148" s="9">
        <v>97.69</v>
      </c>
      <c r="Z148" s="8">
        <v>650500</v>
      </c>
      <c r="AA148" s="8">
        <v>795894.87</v>
      </c>
    </row>
    <row r="149" spans="1:27" ht="12.75">
      <c r="A149" s="35">
        <v>6</v>
      </c>
      <c r="B149" s="35">
        <v>16</v>
      </c>
      <c r="C149" s="35">
        <v>5</v>
      </c>
      <c r="D149" s="36">
        <v>2</v>
      </c>
      <c r="E149" s="37"/>
      <c r="F149" s="7" t="s">
        <v>86</v>
      </c>
      <c r="G149" s="55" t="s">
        <v>216</v>
      </c>
      <c r="H149" s="8">
        <v>12133771</v>
      </c>
      <c r="I149" s="8">
        <v>240739</v>
      </c>
      <c r="J149" s="8">
        <v>11893032</v>
      </c>
      <c r="K149" s="8">
        <v>11894447.13</v>
      </c>
      <c r="L149" s="8">
        <v>235738.77</v>
      </c>
      <c r="M149" s="8">
        <v>11658708.36</v>
      </c>
      <c r="N149" s="9">
        <v>98.02</v>
      </c>
      <c r="O149" s="9">
        <v>97.92</v>
      </c>
      <c r="P149" s="9">
        <v>98.02</v>
      </c>
      <c r="Q149" s="8">
        <v>13586571</v>
      </c>
      <c r="R149" s="8">
        <v>1630816</v>
      </c>
      <c r="S149" s="8">
        <v>11955755</v>
      </c>
      <c r="T149" s="8">
        <v>13297878.7</v>
      </c>
      <c r="U149" s="8">
        <v>1603603.73</v>
      </c>
      <c r="V149" s="8">
        <v>11694274.97</v>
      </c>
      <c r="W149" s="9">
        <v>97.87</v>
      </c>
      <c r="X149" s="9">
        <v>98.33</v>
      </c>
      <c r="Y149" s="9">
        <v>97.81</v>
      </c>
      <c r="Z149" s="8">
        <v>-62723</v>
      </c>
      <c r="AA149" s="8">
        <v>-35566.61</v>
      </c>
    </row>
    <row r="150" spans="1:27" ht="12.75">
      <c r="A150" s="35">
        <v>6</v>
      </c>
      <c r="B150" s="35">
        <v>11</v>
      </c>
      <c r="C150" s="35">
        <v>8</v>
      </c>
      <c r="D150" s="36">
        <v>2</v>
      </c>
      <c r="E150" s="37"/>
      <c r="F150" s="7" t="s">
        <v>86</v>
      </c>
      <c r="G150" s="55" t="s">
        <v>98</v>
      </c>
      <c r="H150" s="8">
        <v>22021383</v>
      </c>
      <c r="I150" s="8">
        <v>968950</v>
      </c>
      <c r="J150" s="8">
        <v>21052433</v>
      </c>
      <c r="K150" s="8">
        <v>21004365.38</v>
      </c>
      <c r="L150" s="8">
        <v>463106.79</v>
      </c>
      <c r="M150" s="8">
        <v>20541258.59</v>
      </c>
      <c r="N150" s="9">
        <v>95.38</v>
      </c>
      <c r="O150" s="9">
        <v>47.79</v>
      </c>
      <c r="P150" s="9">
        <v>97.57</v>
      </c>
      <c r="Q150" s="8">
        <v>25798638</v>
      </c>
      <c r="R150" s="8">
        <v>8306504</v>
      </c>
      <c r="S150" s="8">
        <v>17492134</v>
      </c>
      <c r="T150" s="8">
        <v>23277088.76</v>
      </c>
      <c r="U150" s="8">
        <v>6988038.26</v>
      </c>
      <c r="V150" s="8">
        <v>16289050.5</v>
      </c>
      <c r="W150" s="9">
        <v>90.22</v>
      </c>
      <c r="X150" s="9">
        <v>84.12</v>
      </c>
      <c r="Y150" s="9">
        <v>93.12</v>
      </c>
      <c r="Z150" s="8">
        <v>3560299</v>
      </c>
      <c r="AA150" s="8">
        <v>4252208.09</v>
      </c>
    </row>
    <row r="151" spans="1:27" ht="12.75">
      <c r="A151" s="35">
        <v>6</v>
      </c>
      <c r="B151" s="35">
        <v>9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14718229</v>
      </c>
      <c r="I151" s="8">
        <v>403111</v>
      </c>
      <c r="J151" s="8">
        <v>14315118</v>
      </c>
      <c r="K151" s="8">
        <v>14749226.35</v>
      </c>
      <c r="L151" s="8">
        <v>417521.88</v>
      </c>
      <c r="M151" s="8">
        <v>14331704.47</v>
      </c>
      <c r="N151" s="9">
        <v>100.21</v>
      </c>
      <c r="O151" s="9">
        <v>103.57</v>
      </c>
      <c r="P151" s="9">
        <v>100.11</v>
      </c>
      <c r="Q151" s="8">
        <v>15177026.16</v>
      </c>
      <c r="R151" s="8">
        <v>2392038.4</v>
      </c>
      <c r="S151" s="8">
        <v>12784987.76</v>
      </c>
      <c r="T151" s="8">
        <v>14736038.3</v>
      </c>
      <c r="U151" s="8">
        <v>2372379.53</v>
      </c>
      <c r="V151" s="8">
        <v>12363658.77</v>
      </c>
      <c r="W151" s="9">
        <v>97.09</v>
      </c>
      <c r="X151" s="9">
        <v>99.17</v>
      </c>
      <c r="Y151" s="9">
        <v>96.7</v>
      </c>
      <c r="Z151" s="8">
        <v>1530130.24</v>
      </c>
      <c r="AA151" s="8">
        <v>1968045.7</v>
      </c>
    </row>
    <row r="152" spans="1:27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7" t="s">
        <v>86</v>
      </c>
      <c r="G152" s="55" t="s">
        <v>218</v>
      </c>
      <c r="H152" s="8">
        <v>12230935.22</v>
      </c>
      <c r="I152" s="8">
        <v>2299140</v>
      </c>
      <c r="J152" s="8">
        <v>9931795.22</v>
      </c>
      <c r="K152" s="8">
        <v>12039481.69</v>
      </c>
      <c r="L152" s="8">
        <v>2139278</v>
      </c>
      <c r="M152" s="8">
        <v>9900203.69</v>
      </c>
      <c r="N152" s="9">
        <v>98.43</v>
      </c>
      <c r="O152" s="9">
        <v>93.04</v>
      </c>
      <c r="P152" s="9">
        <v>99.68</v>
      </c>
      <c r="Q152" s="8">
        <v>13314919.18</v>
      </c>
      <c r="R152" s="8">
        <v>3305231.16</v>
      </c>
      <c r="S152" s="8">
        <v>10009688.02</v>
      </c>
      <c r="T152" s="8">
        <v>12327976.98</v>
      </c>
      <c r="U152" s="8">
        <v>3263512.85</v>
      </c>
      <c r="V152" s="8">
        <v>9064464.13</v>
      </c>
      <c r="W152" s="9">
        <v>92.58</v>
      </c>
      <c r="X152" s="9">
        <v>98.73</v>
      </c>
      <c r="Y152" s="9">
        <v>90.55</v>
      </c>
      <c r="Z152" s="8">
        <v>-77892.8</v>
      </c>
      <c r="AA152" s="8">
        <v>835739.56</v>
      </c>
    </row>
    <row r="153" spans="1:27" ht="12.75">
      <c r="A153" s="35">
        <v>6</v>
      </c>
      <c r="B153" s="35">
        <v>18</v>
      </c>
      <c r="C153" s="35">
        <v>8</v>
      </c>
      <c r="D153" s="36">
        <v>2</v>
      </c>
      <c r="E153" s="37"/>
      <c r="F153" s="7" t="s">
        <v>86</v>
      </c>
      <c r="G153" s="55" t="s">
        <v>219</v>
      </c>
      <c r="H153" s="8">
        <v>17547762</v>
      </c>
      <c r="I153" s="8">
        <v>484850</v>
      </c>
      <c r="J153" s="8">
        <v>17062912</v>
      </c>
      <c r="K153" s="8">
        <v>17356703.28</v>
      </c>
      <c r="L153" s="8">
        <v>476182.94</v>
      </c>
      <c r="M153" s="8">
        <v>16880520.34</v>
      </c>
      <c r="N153" s="9">
        <v>98.91</v>
      </c>
      <c r="O153" s="9">
        <v>98.21</v>
      </c>
      <c r="P153" s="9">
        <v>98.93</v>
      </c>
      <c r="Q153" s="8">
        <v>18244938</v>
      </c>
      <c r="R153" s="8">
        <v>2689750</v>
      </c>
      <c r="S153" s="8">
        <v>15555188</v>
      </c>
      <c r="T153" s="8">
        <v>17075417.53</v>
      </c>
      <c r="U153" s="8">
        <v>2137243.81</v>
      </c>
      <c r="V153" s="8">
        <v>14938173.72</v>
      </c>
      <c r="W153" s="9">
        <v>93.58</v>
      </c>
      <c r="X153" s="9">
        <v>79.45</v>
      </c>
      <c r="Y153" s="9">
        <v>96.03</v>
      </c>
      <c r="Z153" s="8">
        <v>1507724</v>
      </c>
      <c r="AA153" s="8">
        <v>1942346.62</v>
      </c>
    </row>
    <row r="154" spans="1:27" ht="12.75">
      <c r="A154" s="35">
        <v>6</v>
      </c>
      <c r="B154" s="35">
        <v>7</v>
      </c>
      <c r="C154" s="35">
        <v>6</v>
      </c>
      <c r="D154" s="36">
        <v>2</v>
      </c>
      <c r="E154" s="37"/>
      <c r="F154" s="7" t="s">
        <v>86</v>
      </c>
      <c r="G154" s="55" t="s">
        <v>220</v>
      </c>
      <c r="H154" s="8">
        <v>14170501.27</v>
      </c>
      <c r="I154" s="8">
        <v>50882</v>
      </c>
      <c r="J154" s="8">
        <v>14119619.27</v>
      </c>
      <c r="K154" s="8">
        <v>13999039.46</v>
      </c>
      <c r="L154" s="8">
        <v>64785</v>
      </c>
      <c r="M154" s="8">
        <v>13934254.46</v>
      </c>
      <c r="N154" s="9">
        <v>98.79</v>
      </c>
      <c r="O154" s="9">
        <v>127.32</v>
      </c>
      <c r="P154" s="9">
        <v>98.68</v>
      </c>
      <c r="Q154" s="8">
        <v>17271790.49</v>
      </c>
      <c r="R154" s="8">
        <v>3142097.63</v>
      </c>
      <c r="S154" s="8">
        <v>14129692.86</v>
      </c>
      <c r="T154" s="8">
        <v>14933197.58</v>
      </c>
      <c r="U154" s="8">
        <v>1103568.8</v>
      </c>
      <c r="V154" s="8">
        <v>13829628.78</v>
      </c>
      <c r="W154" s="9">
        <v>86.46</v>
      </c>
      <c r="X154" s="9">
        <v>35.12</v>
      </c>
      <c r="Y154" s="9">
        <v>97.87</v>
      </c>
      <c r="Z154" s="8">
        <v>-10073.59</v>
      </c>
      <c r="AA154" s="8">
        <v>104625.68</v>
      </c>
    </row>
    <row r="155" spans="1:27" ht="12.75">
      <c r="A155" s="35">
        <v>6</v>
      </c>
      <c r="B155" s="35">
        <v>18</v>
      </c>
      <c r="C155" s="35">
        <v>9</v>
      </c>
      <c r="D155" s="36">
        <v>2</v>
      </c>
      <c r="E155" s="37"/>
      <c r="F155" s="7" t="s">
        <v>86</v>
      </c>
      <c r="G155" s="55" t="s">
        <v>221</v>
      </c>
      <c r="H155" s="8">
        <v>10450457</v>
      </c>
      <c r="I155" s="8">
        <v>529180</v>
      </c>
      <c r="J155" s="8">
        <v>9921277</v>
      </c>
      <c r="K155" s="8">
        <v>10260160.02</v>
      </c>
      <c r="L155" s="8">
        <v>497608.44</v>
      </c>
      <c r="M155" s="8">
        <v>9762551.58</v>
      </c>
      <c r="N155" s="9">
        <v>98.17</v>
      </c>
      <c r="O155" s="9">
        <v>94.03</v>
      </c>
      <c r="P155" s="9">
        <v>98.4</v>
      </c>
      <c r="Q155" s="8">
        <v>11455805</v>
      </c>
      <c r="R155" s="8">
        <v>2048192</v>
      </c>
      <c r="S155" s="8">
        <v>9407613</v>
      </c>
      <c r="T155" s="8">
        <v>10688359.62</v>
      </c>
      <c r="U155" s="8">
        <v>1935561.93</v>
      </c>
      <c r="V155" s="8">
        <v>8752797.69</v>
      </c>
      <c r="W155" s="9">
        <v>93.3</v>
      </c>
      <c r="X155" s="9">
        <v>94.5</v>
      </c>
      <c r="Y155" s="9">
        <v>93.03</v>
      </c>
      <c r="Z155" s="8">
        <v>513664</v>
      </c>
      <c r="AA155" s="8">
        <v>1009753.89</v>
      </c>
    </row>
    <row r="156" spans="1:27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7" t="s">
        <v>86</v>
      </c>
      <c r="G156" s="55" t="s">
        <v>222</v>
      </c>
      <c r="H156" s="8">
        <v>10007926</v>
      </c>
      <c r="I156" s="8">
        <v>60000</v>
      </c>
      <c r="J156" s="8">
        <v>9947926</v>
      </c>
      <c r="K156" s="8">
        <v>9848886.81</v>
      </c>
      <c r="L156" s="8">
        <v>60000</v>
      </c>
      <c r="M156" s="8">
        <v>9788886.81</v>
      </c>
      <c r="N156" s="9">
        <v>98.41</v>
      </c>
      <c r="O156" s="9">
        <v>100</v>
      </c>
      <c r="P156" s="9">
        <v>98.4</v>
      </c>
      <c r="Q156" s="8">
        <v>10542944</v>
      </c>
      <c r="R156" s="8">
        <v>1027387</v>
      </c>
      <c r="S156" s="8">
        <v>9515557</v>
      </c>
      <c r="T156" s="8">
        <v>9531269.95</v>
      </c>
      <c r="U156" s="8">
        <v>876033.13</v>
      </c>
      <c r="V156" s="8">
        <v>8655236.82</v>
      </c>
      <c r="W156" s="9">
        <v>90.4</v>
      </c>
      <c r="X156" s="9">
        <v>85.26</v>
      </c>
      <c r="Y156" s="9">
        <v>90.95</v>
      </c>
      <c r="Z156" s="8">
        <v>432369</v>
      </c>
      <c r="AA156" s="8">
        <v>1133649.99</v>
      </c>
    </row>
    <row r="157" spans="1:27" ht="12.75">
      <c r="A157" s="35">
        <v>6</v>
      </c>
      <c r="B157" s="35">
        <v>1</v>
      </c>
      <c r="C157" s="35">
        <v>16</v>
      </c>
      <c r="D157" s="36">
        <v>2</v>
      </c>
      <c r="E157" s="37"/>
      <c r="F157" s="7" t="s">
        <v>86</v>
      </c>
      <c r="G157" s="55" t="s">
        <v>100</v>
      </c>
      <c r="H157" s="8">
        <v>23300304</v>
      </c>
      <c r="I157" s="8">
        <v>4480079.58</v>
      </c>
      <c r="J157" s="8">
        <v>18820224.42</v>
      </c>
      <c r="K157" s="8">
        <v>24585307.33</v>
      </c>
      <c r="L157" s="8">
        <v>3558055.73</v>
      </c>
      <c r="M157" s="8">
        <v>21027251.6</v>
      </c>
      <c r="N157" s="9">
        <v>105.51</v>
      </c>
      <c r="O157" s="9">
        <v>79.41</v>
      </c>
      <c r="P157" s="9">
        <v>111.72</v>
      </c>
      <c r="Q157" s="8">
        <v>29253148</v>
      </c>
      <c r="R157" s="8">
        <v>13641465</v>
      </c>
      <c r="S157" s="8">
        <v>15611683</v>
      </c>
      <c r="T157" s="8">
        <v>23236922.98</v>
      </c>
      <c r="U157" s="8">
        <v>10059208.22</v>
      </c>
      <c r="V157" s="8">
        <v>13177714.76</v>
      </c>
      <c r="W157" s="9">
        <v>79.43</v>
      </c>
      <c r="X157" s="9">
        <v>73.73</v>
      </c>
      <c r="Y157" s="9">
        <v>84.4</v>
      </c>
      <c r="Z157" s="8">
        <v>3208541.42</v>
      </c>
      <c r="AA157" s="8">
        <v>7849536.84</v>
      </c>
    </row>
    <row r="158" spans="1:27" ht="12.75">
      <c r="A158" s="35">
        <v>6</v>
      </c>
      <c r="B158" s="35">
        <v>2</v>
      </c>
      <c r="C158" s="35">
        <v>13</v>
      </c>
      <c r="D158" s="36">
        <v>2</v>
      </c>
      <c r="E158" s="37"/>
      <c r="F158" s="7" t="s">
        <v>86</v>
      </c>
      <c r="G158" s="55" t="s">
        <v>223</v>
      </c>
      <c r="H158" s="8">
        <v>9092606.07</v>
      </c>
      <c r="I158" s="8">
        <v>11000</v>
      </c>
      <c r="J158" s="8">
        <v>9081606.07</v>
      </c>
      <c r="K158" s="8">
        <v>8953645.97</v>
      </c>
      <c r="L158" s="8">
        <v>16875</v>
      </c>
      <c r="M158" s="8">
        <v>8936770.97</v>
      </c>
      <c r="N158" s="9">
        <v>98.47</v>
      </c>
      <c r="O158" s="9">
        <v>153.4</v>
      </c>
      <c r="P158" s="9">
        <v>98.4</v>
      </c>
      <c r="Q158" s="8">
        <v>10024525.21</v>
      </c>
      <c r="R158" s="8">
        <v>1552340</v>
      </c>
      <c r="S158" s="8">
        <v>8472185.21</v>
      </c>
      <c r="T158" s="8">
        <v>9572909.09</v>
      </c>
      <c r="U158" s="8">
        <v>1491604.85</v>
      </c>
      <c r="V158" s="8">
        <v>8081304.24</v>
      </c>
      <c r="W158" s="9">
        <v>95.49</v>
      </c>
      <c r="X158" s="9">
        <v>96.08</v>
      </c>
      <c r="Y158" s="9">
        <v>95.38</v>
      </c>
      <c r="Z158" s="8">
        <v>609420.86</v>
      </c>
      <c r="AA158" s="8">
        <v>855466.73</v>
      </c>
    </row>
    <row r="159" spans="1:27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7" t="s">
        <v>86</v>
      </c>
      <c r="G159" s="55" t="s">
        <v>101</v>
      </c>
      <c r="H159" s="8">
        <v>21868692</v>
      </c>
      <c r="I159" s="8">
        <v>306400</v>
      </c>
      <c r="J159" s="8">
        <v>21562292</v>
      </c>
      <c r="K159" s="8">
        <v>21361115.11</v>
      </c>
      <c r="L159" s="8">
        <v>306706</v>
      </c>
      <c r="M159" s="8">
        <v>21054409.11</v>
      </c>
      <c r="N159" s="9">
        <v>97.67</v>
      </c>
      <c r="O159" s="9">
        <v>100.09</v>
      </c>
      <c r="P159" s="9">
        <v>97.64</v>
      </c>
      <c r="Q159" s="8">
        <v>26443310</v>
      </c>
      <c r="R159" s="8">
        <v>6251130</v>
      </c>
      <c r="S159" s="8">
        <v>20192180</v>
      </c>
      <c r="T159" s="8">
        <v>25434926.65</v>
      </c>
      <c r="U159" s="8">
        <v>5705611</v>
      </c>
      <c r="V159" s="8">
        <v>19729315.65</v>
      </c>
      <c r="W159" s="9">
        <v>96.18</v>
      </c>
      <c r="X159" s="9">
        <v>91.27</v>
      </c>
      <c r="Y159" s="9">
        <v>97.7</v>
      </c>
      <c r="Z159" s="8">
        <v>1370112</v>
      </c>
      <c r="AA159" s="8">
        <v>1325093.46</v>
      </c>
    </row>
    <row r="160" spans="1:27" ht="12.75">
      <c r="A160" s="35">
        <v>6</v>
      </c>
      <c r="B160" s="35">
        <v>17</v>
      </c>
      <c r="C160" s="35">
        <v>5</v>
      </c>
      <c r="D160" s="36">
        <v>2</v>
      </c>
      <c r="E160" s="37"/>
      <c r="F160" s="7" t="s">
        <v>86</v>
      </c>
      <c r="G160" s="55" t="s">
        <v>224</v>
      </c>
      <c r="H160" s="8">
        <v>19558906</v>
      </c>
      <c r="I160" s="8">
        <v>132942</v>
      </c>
      <c r="J160" s="8">
        <v>19425964</v>
      </c>
      <c r="K160" s="8">
        <v>19442152.75</v>
      </c>
      <c r="L160" s="8">
        <v>136623.81</v>
      </c>
      <c r="M160" s="8">
        <v>19305528.94</v>
      </c>
      <c r="N160" s="9">
        <v>99.4</v>
      </c>
      <c r="O160" s="9">
        <v>102.76</v>
      </c>
      <c r="P160" s="9">
        <v>99.38</v>
      </c>
      <c r="Q160" s="8">
        <v>17444506</v>
      </c>
      <c r="R160" s="8">
        <v>1437250</v>
      </c>
      <c r="S160" s="8">
        <v>16007256</v>
      </c>
      <c r="T160" s="8">
        <v>16490692.29</v>
      </c>
      <c r="U160" s="8">
        <v>1178542.33</v>
      </c>
      <c r="V160" s="8">
        <v>15312149.96</v>
      </c>
      <c r="W160" s="9">
        <v>94.53</v>
      </c>
      <c r="X160" s="9">
        <v>81.99</v>
      </c>
      <c r="Y160" s="9">
        <v>95.65</v>
      </c>
      <c r="Z160" s="8">
        <v>3418708</v>
      </c>
      <c r="AA160" s="8">
        <v>3993378.98</v>
      </c>
    </row>
    <row r="161" spans="1:27" ht="12.75">
      <c r="A161" s="35">
        <v>6</v>
      </c>
      <c r="B161" s="35">
        <v>11</v>
      </c>
      <c r="C161" s="35">
        <v>9</v>
      </c>
      <c r="D161" s="36">
        <v>2</v>
      </c>
      <c r="E161" s="37"/>
      <c r="F161" s="7" t="s">
        <v>86</v>
      </c>
      <c r="G161" s="55" t="s">
        <v>225</v>
      </c>
      <c r="H161" s="8">
        <v>19575883</v>
      </c>
      <c r="I161" s="8">
        <v>321116</v>
      </c>
      <c r="J161" s="8">
        <v>19254767</v>
      </c>
      <c r="K161" s="8">
        <v>19270098.24</v>
      </c>
      <c r="L161" s="8">
        <v>81151.4</v>
      </c>
      <c r="M161" s="8">
        <v>19188946.84</v>
      </c>
      <c r="N161" s="9">
        <v>98.43</v>
      </c>
      <c r="O161" s="9">
        <v>25.27</v>
      </c>
      <c r="P161" s="9">
        <v>99.65</v>
      </c>
      <c r="Q161" s="8">
        <v>19918850</v>
      </c>
      <c r="R161" s="8">
        <v>3224940</v>
      </c>
      <c r="S161" s="8">
        <v>16693910</v>
      </c>
      <c r="T161" s="8">
        <v>19044531.74</v>
      </c>
      <c r="U161" s="8">
        <v>2861645.94</v>
      </c>
      <c r="V161" s="8">
        <v>16182885.8</v>
      </c>
      <c r="W161" s="9">
        <v>95.61</v>
      </c>
      <c r="X161" s="9">
        <v>88.73</v>
      </c>
      <c r="Y161" s="9">
        <v>96.93</v>
      </c>
      <c r="Z161" s="8">
        <v>2560857</v>
      </c>
      <c r="AA161" s="8">
        <v>3006061.04</v>
      </c>
    </row>
    <row r="162" spans="1:27" ht="12.75">
      <c r="A162" s="35">
        <v>6</v>
      </c>
      <c r="B162" s="35">
        <v>4</v>
      </c>
      <c r="C162" s="35">
        <v>6</v>
      </c>
      <c r="D162" s="36">
        <v>2</v>
      </c>
      <c r="E162" s="37"/>
      <c r="F162" s="7" t="s">
        <v>86</v>
      </c>
      <c r="G162" s="55" t="s">
        <v>226</v>
      </c>
      <c r="H162" s="8">
        <v>9594027</v>
      </c>
      <c r="I162" s="8">
        <v>100000</v>
      </c>
      <c r="J162" s="8">
        <v>9494027</v>
      </c>
      <c r="K162" s="8">
        <v>9201060.76</v>
      </c>
      <c r="L162" s="8">
        <v>61094</v>
      </c>
      <c r="M162" s="8">
        <v>9139966.76</v>
      </c>
      <c r="N162" s="9">
        <v>95.9</v>
      </c>
      <c r="O162" s="9">
        <v>61.09</v>
      </c>
      <c r="P162" s="9">
        <v>96.27</v>
      </c>
      <c r="Q162" s="8">
        <v>10684047</v>
      </c>
      <c r="R162" s="8">
        <v>1263800</v>
      </c>
      <c r="S162" s="8">
        <v>9420247</v>
      </c>
      <c r="T162" s="8">
        <v>9954437.98</v>
      </c>
      <c r="U162" s="8">
        <v>1243752.95</v>
      </c>
      <c r="V162" s="8">
        <v>8710685.03</v>
      </c>
      <c r="W162" s="9">
        <v>93.17</v>
      </c>
      <c r="X162" s="9">
        <v>98.41</v>
      </c>
      <c r="Y162" s="9">
        <v>92.46</v>
      </c>
      <c r="Z162" s="8">
        <v>73780</v>
      </c>
      <c r="AA162" s="8">
        <v>429281.73</v>
      </c>
    </row>
    <row r="163" spans="1:27" ht="12.75">
      <c r="A163" s="35">
        <v>6</v>
      </c>
      <c r="B163" s="35">
        <v>7</v>
      </c>
      <c r="C163" s="35">
        <v>7</v>
      </c>
      <c r="D163" s="36">
        <v>2</v>
      </c>
      <c r="E163" s="37"/>
      <c r="F163" s="7" t="s">
        <v>86</v>
      </c>
      <c r="G163" s="55" t="s">
        <v>227</v>
      </c>
      <c r="H163" s="8">
        <v>13872874.37</v>
      </c>
      <c r="I163" s="8">
        <v>776000</v>
      </c>
      <c r="J163" s="8">
        <v>13096874.37</v>
      </c>
      <c r="K163" s="8">
        <v>14068770.47</v>
      </c>
      <c r="L163" s="8">
        <v>983249.44</v>
      </c>
      <c r="M163" s="8">
        <v>13085521.03</v>
      </c>
      <c r="N163" s="9">
        <v>101.41</v>
      </c>
      <c r="O163" s="9">
        <v>126.7</v>
      </c>
      <c r="P163" s="9">
        <v>99.91</v>
      </c>
      <c r="Q163" s="8">
        <v>17864151.96</v>
      </c>
      <c r="R163" s="8">
        <v>5395529.37</v>
      </c>
      <c r="S163" s="8">
        <v>12468622.59</v>
      </c>
      <c r="T163" s="8">
        <v>14900536.21</v>
      </c>
      <c r="U163" s="8">
        <v>2923826.15</v>
      </c>
      <c r="V163" s="8">
        <v>11976710.06</v>
      </c>
      <c r="W163" s="9">
        <v>83.41</v>
      </c>
      <c r="X163" s="9">
        <v>54.18</v>
      </c>
      <c r="Y163" s="9">
        <v>96.05</v>
      </c>
      <c r="Z163" s="8">
        <v>628251.78</v>
      </c>
      <c r="AA163" s="8">
        <v>1108810.97</v>
      </c>
    </row>
    <row r="164" spans="1:27" ht="12.75">
      <c r="A164" s="35">
        <v>6</v>
      </c>
      <c r="B164" s="35">
        <v>1</v>
      </c>
      <c r="C164" s="35">
        <v>17</v>
      </c>
      <c r="D164" s="36">
        <v>2</v>
      </c>
      <c r="E164" s="37"/>
      <c r="F164" s="7" t="s">
        <v>86</v>
      </c>
      <c r="G164" s="55" t="s">
        <v>228</v>
      </c>
      <c r="H164" s="8">
        <v>8996238</v>
      </c>
      <c r="I164" s="8">
        <v>560000</v>
      </c>
      <c r="J164" s="8">
        <v>8436238</v>
      </c>
      <c r="K164" s="8">
        <v>8403336.89</v>
      </c>
      <c r="L164" s="8">
        <v>63502.51</v>
      </c>
      <c r="M164" s="8">
        <v>8339834.38</v>
      </c>
      <c r="N164" s="9">
        <v>93.4</v>
      </c>
      <c r="O164" s="9">
        <v>11.33</v>
      </c>
      <c r="P164" s="9">
        <v>98.85</v>
      </c>
      <c r="Q164" s="8">
        <v>9646903</v>
      </c>
      <c r="R164" s="8">
        <v>1597246</v>
      </c>
      <c r="S164" s="8">
        <v>8049657</v>
      </c>
      <c r="T164" s="8">
        <v>8047450.73</v>
      </c>
      <c r="U164" s="8">
        <v>412063.15</v>
      </c>
      <c r="V164" s="8">
        <v>7635387.58</v>
      </c>
      <c r="W164" s="9">
        <v>83.42</v>
      </c>
      <c r="X164" s="9">
        <v>25.79</v>
      </c>
      <c r="Y164" s="9">
        <v>94.85</v>
      </c>
      <c r="Z164" s="8">
        <v>386581</v>
      </c>
      <c r="AA164" s="8">
        <v>704446.8</v>
      </c>
    </row>
    <row r="165" spans="1:27" ht="12.75">
      <c r="A165" s="35">
        <v>6</v>
      </c>
      <c r="B165" s="35">
        <v>2</v>
      </c>
      <c r="C165" s="35">
        <v>14</v>
      </c>
      <c r="D165" s="36">
        <v>2</v>
      </c>
      <c r="E165" s="37"/>
      <c r="F165" s="7" t="s">
        <v>86</v>
      </c>
      <c r="G165" s="55" t="s">
        <v>229</v>
      </c>
      <c r="H165" s="8">
        <v>14754831.6</v>
      </c>
      <c r="I165" s="8">
        <v>120000</v>
      </c>
      <c r="J165" s="8">
        <v>14634831.6</v>
      </c>
      <c r="K165" s="8">
        <v>14710041.5</v>
      </c>
      <c r="L165" s="8">
        <v>163137.1</v>
      </c>
      <c r="M165" s="8">
        <v>14546904.4</v>
      </c>
      <c r="N165" s="9">
        <v>99.69</v>
      </c>
      <c r="O165" s="9">
        <v>135.94</v>
      </c>
      <c r="P165" s="9">
        <v>99.39</v>
      </c>
      <c r="Q165" s="8">
        <v>16964928.6</v>
      </c>
      <c r="R165" s="8">
        <v>3541413.01</v>
      </c>
      <c r="S165" s="8">
        <v>13423515.59</v>
      </c>
      <c r="T165" s="8">
        <v>13566708.73</v>
      </c>
      <c r="U165" s="8">
        <v>997124.56</v>
      </c>
      <c r="V165" s="8">
        <v>12569584.17</v>
      </c>
      <c r="W165" s="9">
        <v>79.96</v>
      </c>
      <c r="X165" s="9">
        <v>28.15</v>
      </c>
      <c r="Y165" s="9">
        <v>93.63</v>
      </c>
      <c r="Z165" s="8">
        <v>1211316.01</v>
      </c>
      <c r="AA165" s="8">
        <v>1977320.23</v>
      </c>
    </row>
    <row r="166" spans="1:27" ht="12.75">
      <c r="A166" s="35">
        <v>6</v>
      </c>
      <c r="B166" s="35">
        <v>4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11421776.8</v>
      </c>
      <c r="I166" s="8">
        <v>878939</v>
      </c>
      <c r="J166" s="8">
        <v>10542837.8</v>
      </c>
      <c r="K166" s="8">
        <v>11155636.53</v>
      </c>
      <c r="L166" s="8">
        <v>827592.19</v>
      </c>
      <c r="M166" s="8">
        <v>10328044.34</v>
      </c>
      <c r="N166" s="9">
        <v>97.66</v>
      </c>
      <c r="O166" s="9">
        <v>94.15</v>
      </c>
      <c r="P166" s="9">
        <v>97.96</v>
      </c>
      <c r="Q166" s="8">
        <v>11878351.8</v>
      </c>
      <c r="R166" s="8">
        <v>1633875.36</v>
      </c>
      <c r="S166" s="8">
        <v>10244476.44</v>
      </c>
      <c r="T166" s="8">
        <v>11519575.39</v>
      </c>
      <c r="U166" s="8">
        <v>1632095.25</v>
      </c>
      <c r="V166" s="8">
        <v>9887480.14</v>
      </c>
      <c r="W166" s="9">
        <v>96.97</v>
      </c>
      <c r="X166" s="9">
        <v>99.89</v>
      </c>
      <c r="Y166" s="9">
        <v>96.51</v>
      </c>
      <c r="Z166" s="8">
        <v>298361.36</v>
      </c>
      <c r="AA166" s="8">
        <v>440564.2</v>
      </c>
    </row>
    <row r="167" spans="1:27" ht="12.75">
      <c r="A167" s="35">
        <v>6</v>
      </c>
      <c r="B167" s="35">
        <v>15</v>
      </c>
      <c r="C167" s="35">
        <v>7</v>
      </c>
      <c r="D167" s="36">
        <v>2</v>
      </c>
      <c r="E167" s="37"/>
      <c r="F167" s="7" t="s">
        <v>86</v>
      </c>
      <c r="G167" s="55" t="s">
        <v>231</v>
      </c>
      <c r="H167" s="8">
        <v>14994679</v>
      </c>
      <c r="I167" s="8">
        <v>535500</v>
      </c>
      <c r="J167" s="8">
        <v>14459179</v>
      </c>
      <c r="K167" s="8">
        <v>15224969.03</v>
      </c>
      <c r="L167" s="8">
        <v>601643</v>
      </c>
      <c r="M167" s="8">
        <v>14623326.03</v>
      </c>
      <c r="N167" s="9">
        <v>101.53</v>
      </c>
      <c r="O167" s="9">
        <v>112.35</v>
      </c>
      <c r="P167" s="9">
        <v>101.13</v>
      </c>
      <c r="Q167" s="8">
        <v>15965679</v>
      </c>
      <c r="R167" s="8">
        <v>3224900</v>
      </c>
      <c r="S167" s="8">
        <v>12740779</v>
      </c>
      <c r="T167" s="8">
        <v>15368319.79</v>
      </c>
      <c r="U167" s="8">
        <v>3095286.75</v>
      </c>
      <c r="V167" s="8">
        <v>12273033.04</v>
      </c>
      <c r="W167" s="9">
        <v>96.25</v>
      </c>
      <c r="X167" s="9">
        <v>95.98</v>
      </c>
      <c r="Y167" s="9">
        <v>96.32</v>
      </c>
      <c r="Z167" s="8">
        <v>1718400</v>
      </c>
      <c r="AA167" s="8">
        <v>2350292.99</v>
      </c>
    </row>
    <row r="168" spans="1:27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7" t="s">
        <v>86</v>
      </c>
      <c r="G168" s="55" t="s">
        <v>232</v>
      </c>
      <c r="H168" s="8">
        <v>12580934</v>
      </c>
      <c r="I168" s="8">
        <v>569874</v>
      </c>
      <c r="J168" s="8">
        <v>12011060</v>
      </c>
      <c r="K168" s="8">
        <v>12196432.37</v>
      </c>
      <c r="L168" s="8">
        <v>379904.64</v>
      </c>
      <c r="M168" s="8">
        <v>11816527.73</v>
      </c>
      <c r="N168" s="9">
        <v>96.94</v>
      </c>
      <c r="O168" s="9">
        <v>66.66</v>
      </c>
      <c r="P168" s="9">
        <v>98.38</v>
      </c>
      <c r="Q168" s="8">
        <v>12885522</v>
      </c>
      <c r="R168" s="8">
        <v>1818600</v>
      </c>
      <c r="S168" s="8">
        <v>11066922</v>
      </c>
      <c r="T168" s="8">
        <v>11892758.97</v>
      </c>
      <c r="U168" s="8">
        <v>985420.68</v>
      </c>
      <c r="V168" s="8">
        <v>10907338.29</v>
      </c>
      <c r="W168" s="9">
        <v>92.29</v>
      </c>
      <c r="X168" s="9">
        <v>54.18</v>
      </c>
      <c r="Y168" s="9">
        <v>98.55</v>
      </c>
      <c r="Z168" s="8">
        <v>944138</v>
      </c>
      <c r="AA168" s="8">
        <v>909189.44</v>
      </c>
    </row>
    <row r="169" spans="1:27" ht="12.75">
      <c r="A169" s="35">
        <v>6</v>
      </c>
      <c r="B169" s="35">
        <v>16</v>
      </c>
      <c r="C169" s="35">
        <v>6</v>
      </c>
      <c r="D169" s="36">
        <v>2</v>
      </c>
      <c r="E169" s="37"/>
      <c r="F169" s="7" t="s">
        <v>86</v>
      </c>
      <c r="G169" s="55" t="s">
        <v>233</v>
      </c>
      <c r="H169" s="8">
        <v>9316404</v>
      </c>
      <c r="I169" s="8">
        <v>647650</v>
      </c>
      <c r="J169" s="8">
        <v>8668754</v>
      </c>
      <c r="K169" s="8">
        <v>9137082.64</v>
      </c>
      <c r="L169" s="8">
        <v>647750</v>
      </c>
      <c r="M169" s="8">
        <v>8489332.64</v>
      </c>
      <c r="N169" s="9">
        <v>98.07</v>
      </c>
      <c r="O169" s="9">
        <v>100.01</v>
      </c>
      <c r="P169" s="9">
        <v>97.93</v>
      </c>
      <c r="Q169" s="8">
        <v>11650024</v>
      </c>
      <c r="R169" s="8">
        <v>3325810</v>
      </c>
      <c r="S169" s="8">
        <v>8324214</v>
      </c>
      <c r="T169" s="8">
        <v>9083915.97</v>
      </c>
      <c r="U169" s="8">
        <v>1476556.87</v>
      </c>
      <c r="V169" s="8">
        <v>7607359.1</v>
      </c>
      <c r="W169" s="9">
        <v>77.97</v>
      </c>
      <c r="X169" s="9">
        <v>44.39</v>
      </c>
      <c r="Y169" s="9">
        <v>91.38</v>
      </c>
      <c r="Z169" s="8">
        <v>344540</v>
      </c>
      <c r="AA169" s="8">
        <v>881973.54</v>
      </c>
    </row>
    <row r="170" spans="1:27" ht="12.75">
      <c r="A170" s="35">
        <v>6</v>
      </c>
      <c r="B170" s="35">
        <v>19</v>
      </c>
      <c r="C170" s="35">
        <v>5</v>
      </c>
      <c r="D170" s="36">
        <v>2</v>
      </c>
      <c r="E170" s="37"/>
      <c r="F170" s="7" t="s">
        <v>86</v>
      </c>
      <c r="G170" s="55" t="s">
        <v>234</v>
      </c>
      <c r="H170" s="8">
        <v>14192259</v>
      </c>
      <c r="I170" s="8">
        <v>3859796</v>
      </c>
      <c r="J170" s="8">
        <v>10332463</v>
      </c>
      <c r="K170" s="8">
        <v>12061684.83</v>
      </c>
      <c r="L170" s="8">
        <v>1898324.47</v>
      </c>
      <c r="M170" s="8">
        <v>10163360.36</v>
      </c>
      <c r="N170" s="9">
        <v>84.98</v>
      </c>
      <c r="O170" s="9">
        <v>49.18</v>
      </c>
      <c r="P170" s="9">
        <v>98.36</v>
      </c>
      <c r="Q170" s="8">
        <v>16104714</v>
      </c>
      <c r="R170" s="8">
        <v>5514040</v>
      </c>
      <c r="S170" s="8">
        <v>10590674</v>
      </c>
      <c r="T170" s="8">
        <v>12220373</v>
      </c>
      <c r="U170" s="8">
        <v>2489038.76</v>
      </c>
      <c r="V170" s="8">
        <v>9731334.24</v>
      </c>
      <c r="W170" s="9">
        <v>75.88</v>
      </c>
      <c r="X170" s="9">
        <v>45.14</v>
      </c>
      <c r="Y170" s="9">
        <v>91.88</v>
      </c>
      <c r="Z170" s="8">
        <v>-258211</v>
      </c>
      <c r="AA170" s="8">
        <v>432026.12</v>
      </c>
    </row>
    <row r="171" spans="1:27" ht="12.75">
      <c r="A171" s="35">
        <v>6</v>
      </c>
      <c r="B171" s="35">
        <v>7</v>
      </c>
      <c r="C171" s="35">
        <v>8</v>
      </c>
      <c r="D171" s="36">
        <v>2</v>
      </c>
      <c r="E171" s="37"/>
      <c r="F171" s="7" t="s">
        <v>86</v>
      </c>
      <c r="G171" s="55" t="s">
        <v>235</v>
      </c>
      <c r="H171" s="8">
        <v>19290410.25</v>
      </c>
      <c r="I171" s="8">
        <v>619000</v>
      </c>
      <c r="J171" s="8">
        <v>18671410.25</v>
      </c>
      <c r="K171" s="8">
        <v>19150311.72</v>
      </c>
      <c r="L171" s="8">
        <v>612939.2</v>
      </c>
      <c r="M171" s="8">
        <v>18537372.52</v>
      </c>
      <c r="N171" s="9">
        <v>99.27</v>
      </c>
      <c r="O171" s="9">
        <v>99.02</v>
      </c>
      <c r="P171" s="9">
        <v>99.28</v>
      </c>
      <c r="Q171" s="8">
        <v>21873620.25</v>
      </c>
      <c r="R171" s="8">
        <v>5222329</v>
      </c>
      <c r="S171" s="8">
        <v>16651291.25</v>
      </c>
      <c r="T171" s="8">
        <v>20028202.2</v>
      </c>
      <c r="U171" s="8">
        <v>3967391.98</v>
      </c>
      <c r="V171" s="8">
        <v>16060810.22</v>
      </c>
      <c r="W171" s="9">
        <v>91.56</v>
      </c>
      <c r="X171" s="9">
        <v>75.96</v>
      </c>
      <c r="Y171" s="9">
        <v>96.45</v>
      </c>
      <c r="Z171" s="8">
        <v>2020119</v>
      </c>
      <c r="AA171" s="8">
        <v>2476562.3</v>
      </c>
    </row>
    <row r="172" spans="1:27" ht="12.75">
      <c r="A172" s="35">
        <v>6</v>
      </c>
      <c r="B172" s="35">
        <v>8</v>
      </c>
      <c r="C172" s="35">
        <v>13</v>
      </c>
      <c r="D172" s="36">
        <v>2</v>
      </c>
      <c r="E172" s="37"/>
      <c r="F172" s="7" t="s">
        <v>86</v>
      </c>
      <c r="G172" s="55" t="s">
        <v>236</v>
      </c>
      <c r="H172" s="8">
        <v>8548728.58</v>
      </c>
      <c r="I172" s="8">
        <v>927090.38</v>
      </c>
      <c r="J172" s="8">
        <v>7621638.2</v>
      </c>
      <c r="K172" s="8">
        <v>8341707.18</v>
      </c>
      <c r="L172" s="8">
        <v>927002.38</v>
      </c>
      <c r="M172" s="8">
        <v>7414704.8</v>
      </c>
      <c r="N172" s="9">
        <v>97.57</v>
      </c>
      <c r="O172" s="9">
        <v>99.99</v>
      </c>
      <c r="P172" s="9">
        <v>97.28</v>
      </c>
      <c r="Q172" s="8">
        <v>9150613.58</v>
      </c>
      <c r="R172" s="8">
        <v>1947694</v>
      </c>
      <c r="S172" s="8">
        <v>7202919.58</v>
      </c>
      <c r="T172" s="8">
        <v>8913410.46</v>
      </c>
      <c r="U172" s="8">
        <v>1939798.02</v>
      </c>
      <c r="V172" s="8">
        <v>6973612.44</v>
      </c>
      <c r="W172" s="9">
        <v>97.4</v>
      </c>
      <c r="X172" s="9">
        <v>99.59</v>
      </c>
      <c r="Y172" s="9">
        <v>96.81</v>
      </c>
      <c r="Z172" s="8">
        <v>418718.62</v>
      </c>
      <c r="AA172" s="8">
        <v>441092.36</v>
      </c>
    </row>
    <row r="173" spans="1:27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7" t="s">
        <v>86</v>
      </c>
      <c r="G173" s="55" t="s">
        <v>237</v>
      </c>
      <c r="H173" s="8">
        <v>11192974</v>
      </c>
      <c r="I173" s="8">
        <v>856000</v>
      </c>
      <c r="J173" s="8">
        <v>10336974</v>
      </c>
      <c r="K173" s="8">
        <v>10330207.77</v>
      </c>
      <c r="L173" s="8">
        <v>339582.7</v>
      </c>
      <c r="M173" s="8">
        <v>9990625.07</v>
      </c>
      <c r="N173" s="9">
        <v>92.29</v>
      </c>
      <c r="O173" s="9">
        <v>39.67</v>
      </c>
      <c r="P173" s="9">
        <v>96.64</v>
      </c>
      <c r="Q173" s="8">
        <v>12667324</v>
      </c>
      <c r="R173" s="8">
        <v>1963500</v>
      </c>
      <c r="S173" s="8">
        <v>10703824</v>
      </c>
      <c r="T173" s="8">
        <v>10680760.62</v>
      </c>
      <c r="U173" s="8">
        <v>901364.51</v>
      </c>
      <c r="V173" s="8">
        <v>9779396.11</v>
      </c>
      <c r="W173" s="9">
        <v>84.31</v>
      </c>
      <c r="X173" s="9">
        <v>45.9</v>
      </c>
      <c r="Y173" s="9">
        <v>91.36</v>
      </c>
      <c r="Z173" s="8">
        <v>-366850</v>
      </c>
      <c r="AA173" s="8">
        <v>211228.96</v>
      </c>
    </row>
    <row r="174" spans="1:27" ht="12.75">
      <c r="A174" s="35">
        <v>6</v>
      </c>
      <c r="B174" s="35">
        <v>4</v>
      </c>
      <c r="C174" s="35">
        <v>8</v>
      </c>
      <c r="D174" s="36">
        <v>2</v>
      </c>
      <c r="E174" s="37"/>
      <c r="F174" s="7" t="s">
        <v>86</v>
      </c>
      <c r="G174" s="55" t="s">
        <v>238</v>
      </c>
      <c r="H174" s="8">
        <v>22086066</v>
      </c>
      <c r="I174" s="8">
        <v>352805</v>
      </c>
      <c r="J174" s="8">
        <v>21733261</v>
      </c>
      <c r="K174" s="8">
        <v>21982703.81</v>
      </c>
      <c r="L174" s="8">
        <v>361219.77</v>
      </c>
      <c r="M174" s="8">
        <v>21621484.04</v>
      </c>
      <c r="N174" s="9">
        <v>99.53</v>
      </c>
      <c r="O174" s="9">
        <v>102.38</v>
      </c>
      <c r="P174" s="9">
        <v>99.48</v>
      </c>
      <c r="Q174" s="8">
        <v>24384689</v>
      </c>
      <c r="R174" s="8">
        <v>3908720</v>
      </c>
      <c r="S174" s="8">
        <v>20475969</v>
      </c>
      <c r="T174" s="8">
        <v>21084319.21</v>
      </c>
      <c r="U174" s="8">
        <v>2185793.13</v>
      </c>
      <c r="V174" s="8">
        <v>18898526.08</v>
      </c>
      <c r="W174" s="9">
        <v>86.46</v>
      </c>
      <c r="X174" s="9">
        <v>55.92</v>
      </c>
      <c r="Y174" s="9">
        <v>92.29</v>
      </c>
      <c r="Z174" s="8">
        <v>1257292</v>
      </c>
      <c r="AA174" s="8">
        <v>2722957.96</v>
      </c>
    </row>
    <row r="175" spans="1:27" ht="12.75">
      <c r="A175" s="35">
        <v>6</v>
      </c>
      <c r="B175" s="35">
        <v>3</v>
      </c>
      <c r="C175" s="35">
        <v>12</v>
      </c>
      <c r="D175" s="36">
        <v>2</v>
      </c>
      <c r="E175" s="37"/>
      <c r="F175" s="7" t="s">
        <v>86</v>
      </c>
      <c r="G175" s="55" t="s">
        <v>239</v>
      </c>
      <c r="H175" s="8">
        <v>15384600</v>
      </c>
      <c r="I175" s="8">
        <v>1576032</v>
      </c>
      <c r="J175" s="8">
        <v>13808568</v>
      </c>
      <c r="K175" s="8">
        <v>15124710.96</v>
      </c>
      <c r="L175" s="8">
        <v>1385953.89</v>
      </c>
      <c r="M175" s="8">
        <v>13738757.07</v>
      </c>
      <c r="N175" s="9">
        <v>98.31</v>
      </c>
      <c r="O175" s="9">
        <v>87.93</v>
      </c>
      <c r="P175" s="9">
        <v>99.49</v>
      </c>
      <c r="Q175" s="8">
        <v>15491176</v>
      </c>
      <c r="R175" s="8">
        <v>2304376</v>
      </c>
      <c r="S175" s="8">
        <v>13186800</v>
      </c>
      <c r="T175" s="8">
        <v>14874709.39</v>
      </c>
      <c r="U175" s="8">
        <v>2059427.74</v>
      </c>
      <c r="V175" s="8">
        <v>12815281.65</v>
      </c>
      <c r="W175" s="9">
        <v>96.02</v>
      </c>
      <c r="X175" s="9">
        <v>89.37</v>
      </c>
      <c r="Y175" s="9">
        <v>97.18</v>
      </c>
      <c r="Z175" s="8">
        <v>621768</v>
      </c>
      <c r="AA175" s="8">
        <v>923475.42</v>
      </c>
    </row>
    <row r="176" spans="1:27" ht="12.75">
      <c r="A176" s="35">
        <v>6</v>
      </c>
      <c r="B176" s="35">
        <v>7</v>
      </c>
      <c r="C176" s="35">
        <v>9</v>
      </c>
      <c r="D176" s="36">
        <v>2</v>
      </c>
      <c r="E176" s="37"/>
      <c r="F176" s="7" t="s">
        <v>86</v>
      </c>
      <c r="G176" s="55" t="s">
        <v>240</v>
      </c>
      <c r="H176" s="8">
        <v>13615429</v>
      </c>
      <c r="I176" s="8">
        <v>2152299</v>
      </c>
      <c r="J176" s="8">
        <v>11463130</v>
      </c>
      <c r="K176" s="8">
        <v>13502733.89</v>
      </c>
      <c r="L176" s="8">
        <v>2135352.33</v>
      </c>
      <c r="M176" s="8">
        <v>11367381.56</v>
      </c>
      <c r="N176" s="9">
        <v>99.17</v>
      </c>
      <c r="O176" s="9">
        <v>99.21</v>
      </c>
      <c r="P176" s="9">
        <v>99.16</v>
      </c>
      <c r="Q176" s="8">
        <v>15498511</v>
      </c>
      <c r="R176" s="8">
        <v>5575039</v>
      </c>
      <c r="S176" s="8">
        <v>9923472</v>
      </c>
      <c r="T176" s="8">
        <v>14035054.97</v>
      </c>
      <c r="U176" s="8">
        <v>5133005.55</v>
      </c>
      <c r="V176" s="8">
        <v>8902049.42</v>
      </c>
      <c r="W176" s="9">
        <v>90.55</v>
      </c>
      <c r="X176" s="9">
        <v>92.07</v>
      </c>
      <c r="Y176" s="9">
        <v>89.7</v>
      </c>
      <c r="Z176" s="8">
        <v>1539658</v>
      </c>
      <c r="AA176" s="8">
        <v>2465332.14</v>
      </c>
    </row>
    <row r="177" spans="1:27" ht="12.75">
      <c r="A177" s="35">
        <v>6</v>
      </c>
      <c r="B177" s="35">
        <v>12</v>
      </c>
      <c r="C177" s="35">
        <v>7</v>
      </c>
      <c r="D177" s="36">
        <v>2</v>
      </c>
      <c r="E177" s="37"/>
      <c r="F177" s="7" t="s">
        <v>86</v>
      </c>
      <c r="G177" s="55" t="s">
        <v>241</v>
      </c>
      <c r="H177" s="8">
        <v>11209594</v>
      </c>
      <c r="I177" s="8">
        <v>150000</v>
      </c>
      <c r="J177" s="8">
        <v>11059594</v>
      </c>
      <c r="K177" s="8">
        <v>11112400.23</v>
      </c>
      <c r="L177" s="8">
        <v>177538.4</v>
      </c>
      <c r="M177" s="8">
        <v>10934861.83</v>
      </c>
      <c r="N177" s="9">
        <v>99.13</v>
      </c>
      <c r="O177" s="9">
        <v>118.35</v>
      </c>
      <c r="P177" s="9">
        <v>98.87</v>
      </c>
      <c r="Q177" s="8">
        <v>11326294</v>
      </c>
      <c r="R177" s="8">
        <v>1066200</v>
      </c>
      <c r="S177" s="8">
        <v>10260094</v>
      </c>
      <c r="T177" s="8">
        <v>10969439.23</v>
      </c>
      <c r="U177" s="8">
        <v>923121.12</v>
      </c>
      <c r="V177" s="8">
        <v>10046318.11</v>
      </c>
      <c r="W177" s="9">
        <v>96.84</v>
      </c>
      <c r="X177" s="9">
        <v>86.58</v>
      </c>
      <c r="Y177" s="9">
        <v>97.91</v>
      </c>
      <c r="Z177" s="8">
        <v>799500</v>
      </c>
      <c r="AA177" s="8">
        <v>888543.72</v>
      </c>
    </row>
    <row r="178" spans="1:27" ht="12.75">
      <c r="A178" s="35">
        <v>6</v>
      </c>
      <c r="B178" s="35">
        <v>1</v>
      </c>
      <c r="C178" s="35">
        <v>18</v>
      </c>
      <c r="D178" s="36">
        <v>2</v>
      </c>
      <c r="E178" s="37"/>
      <c r="F178" s="7" t="s">
        <v>86</v>
      </c>
      <c r="G178" s="55" t="s">
        <v>242</v>
      </c>
      <c r="H178" s="8">
        <v>15610834</v>
      </c>
      <c r="I178" s="8">
        <v>3343059</v>
      </c>
      <c r="J178" s="8">
        <v>12267775</v>
      </c>
      <c r="K178" s="8">
        <v>14390785.69</v>
      </c>
      <c r="L178" s="8">
        <v>2212651.34</v>
      </c>
      <c r="M178" s="8">
        <v>12178134.35</v>
      </c>
      <c r="N178" s="9">
        <v>92.18</v>
      </c>
      <c r="O178" s="9">
        <v>66.18</v>
      </c>
      <c r="P178" s="9">
        <v>99.26</v>
      </c>
      <c r="Q178" s="8">
        <v>18594464</v>
      </c>
      <c r="R178" s="8">
        <v>7147383</v>
      </c>
      <c r="S178" s="8">
        <v>11447081</v>
      </c>
      <c r="T178" s="8">
        <v>17253800.1</v>
      </c>
      <c r="U178" s="8">
        <v>6231699.58</v>
      </c>
      <c r="V178" s="8">
        <v>11022100.52</v>
      </c>
      <c r="W178" s="9">
        <v>92.78</v>
      </c>
      <c r="X178" s="9">
        <v>87.18</v>
      </c>
      <c r="Y178" s="9">
        <v>96.28</v>
      </c>
      <c r="Z178" s="8">
        <v>820694</v>
      </c>
      <c r="AA178" s="8">
        <v>1156033.83</v>
      </c>
    </row>
    <row r="179" spans="1:27" ht="12.75">
      <c r="A179" s="35">
        <v>6</v>
      </c>
      <c r="B179" s="35">
        <v>19</v>
      </c>
      <c r="C179" s="35">
        <v>6</v>
      </c>
      <c r="D179" s="36">
        <v>2</v>
      </c>
      <c r="E179" s="37"/>
      <c r="F179" s="7" t="s">
        <v>86</v>
      </c>
      <c r="G179" s="55" t="s">
        <v>102</v>
      </c>
      <c r="H179" s="8">
        <v>15178505</v>
      </c>
      <c r="I179" s="8">
        <v>1126682</v>
      </c>
      <c r="J179" s="8">
        <v>14051823</v>
      </c>
      <c r="K179" s="8">
        <v>15096443.23</v>
      </c>
      <c r="L179" s="8">
        <v>1089487.07</v>
      </c>
      <c r="M179" s="8">
        <v>14006956.16</v>
      </c>
      <c r="N179" s="9">
        <v>99.45</v>
      </c>
      <c r="O179" s="9">
        <v>96.69</v>
      </c>
      <c r="P179" s="9">
        <v>99.68</v>
      </c>
      <c r="Q179" s="8">
        <v>16902513</v>
      </c>
      <c r="R179" s="8">
        <v>2452832</v>
      </c>
      <c r="S179" s="8">
        <v>14449681</v>
      </c>
      <c r="T179" s="8">
        <v>16019577.85</v>
      </c>
      <c r="U179" s="8">
        <v>2404083</v>
      </c>
      <c r="V179" s="8">
        <v>13615494.85</v>
      </c>
      <c r="W179" s="9">
        <v>94.77</v>
      </c>
      <c r="X179" s="9">
        <v>98.01</v>
      </c>
      <c r="Y179" s="9">
        <v>94.22</v>
      </c>
      <c r="Z179" s="8">
        <v>-397858</v>
      </c>
      <c r="AA179" s="8">
        <v>391461.31</v>
      </c>
    </row>
    <row r="180" spans="1:27" ht="12.75">
      <c r="A180" s="35">
        <v>6</v>
      </c>
      <c r="B180" s="35">
        <v>15</v>
      </c>
      <c r="C180" s="35">
        <v>8</v>
      </c>
      <c r="D180" s="36">
        <v>2</v>
      </c>
      <c r="E180" s="37"/>
      <c r="F180" s="7" t="s">
        <v>86</v>
      </c>
      <c r="G180" s="55" t="s">
        <v>243</v>
      </c>
      <c r="H180" s="8">
        <v>16696294</v>
      </c>
      <c r="I180" s="8">
        <v>204000</v>
      </c>
      <c r="J180" s="8">
        <v>16492294</v>
      </c>
      <c r="K180" s="8">
        <v>16629341.81</v>
      </c>
      <c r="L180" s="8">
        <v>202900.6</v>
      </c>
      <c r="M180" s="8">
        <v>16426441.21</v>
      </c>
      <c r="N180" s="9">
        <v>99.59</v>
      </c>
      <c r="O180" s="9">
        <v>99.46</v>
      </c>
      <c r="P180" s="9">
        <v>99.6</v>
      </c>
      <c r="Q180" s="8">
        <v>18233973</v>
      </c>
      <c r="R180" s="8">
        <v>3681850</v>
      </c>
      <c r="S180" s="8">
        <v>14552123</v>
      </c>
      <c r="T180" s="8">
        <v>15878971.27</v>
      </c>
      <c r="U180" s="8">
        <v>2881091.75</v>
      </c>
      <c r="V180" s="8">
        <v>12997879.52</v>
      </c>
      <c r="W180" s="9">
        <v>87.08</v>
      </c>
      <c r="X180" s="9">
        <v>78.25</v>
      </c>
      <c r="Y180" s="9">
        <v>89.31</v>
      </c>
      <c r="Z180" s="8">
        <v>1940171</v>
      </c>
      <c r="AA180" s="8">
        <v>3428561.69</v>
      </c>
    </row>
    <row r="181" spans="1:27" ht="12.75">
      <c r="A181" s="35">
        <v>6</v>
      </c>
      <c r="B181" s="35">
        <v>9</v>
      </c>
      <c r="C181" s="35">
        <v>13</v>
      </c>
      <c r="D181" s="36">
        <v>2</v>
      </c>
      <c r="E181" s="37"/>
      <c r="F181" s="7" t="s">
        <v>86</v>
      </c>
      <c r="G181" s="55" t="s">
        <v>244</v>
      </c>
      <c r="H181" s="8">
        <v>12934715</v>
      </c>
      <c r="I181" s="8">
        <v>508282</v>
      </c>
      <c r="J181" s="8">
        <v>12426433</v>
      </c>
      <c r="K181" s="8">
        <v>12728487.62</v>
      </c>
      <c r="L181" s="8">
        <v>517282</v>
      </c>
      <c r="M181" s="8">
        <v>12211205.62</v>
      </c>
      <c r="N181" s="9">
        <v>98.4</v>
      </c>
      <c r="O181" s="9">
        <v>101.77</v>
      </c>
      <c r="P181" s="9">
        <v>98.26</v>
      </c>
      <c r="Q181" s="8">
        <v>14325751.94</v>
      </c>
      <c r="R181" s="8">
        <v>1880259.94</v>
      </c>
      <c r="S181" s="8">
        <v>12445492</v>
      </c>
      <c r="T181" s="8">
        <v>12716009.03</v>
      </c>
      <c r="U181" s="8">
        <v>1729993.28</v>
      </c>
      <c r="V181" s="8">
        <v>10986015.75</v>
      </c>
      <c r="W181" s="9">
        <v>88.76</v>
      </c>
      <c r="X181" s="9">
        <v>92</v>
      </c>
      <c r="Y181" s="9">
        <v>88.27</v>
      </c>
      <c r="Z181" s="8">
        <v>-19059</v>
      </c>
      <c r="AA181" s="8">
        <v>1225189.87</v>
      </c>
    </row>
    <row r="182" spans="1:27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7" t="s">
        <v>86</v>
      </c>
      <c r="G182" s="55" t="s">
        <v>245</v>
      </c>
      <c r="H182" s="8">
        <v>16704865</v>
      </c>
      <c r="I182" s="8">
        <v>147200</v>
      </c>
      <c r="J182" s="8">
        <v>16557665</v>
      </c>
      <c r="K182" s="8">
        <v>17034712.34</v>
      </c>
      <c r="L182" s="8">
        <v>455014.86</v>
      </c>
      <c r="M182" s="8">
        <v>16579697.48</v>
      </c>
      <c r="N182" s="9">
        <v>101.97</v>
      </c>
      <c r="O182" s="9">
        <v>309.11</v>
      </c>
      <c r="P182" s="9">
        <v>100.13</v>
      </c>
      <c r="Q182" s="8">
        <v>20409380</v>
      </c>
      <c r="R182" s="8">
        <v>4850286.92</v>
      </c>
      <c r="S182" s="8">
        <v>15559093.08</v>
      </c>
      <c r="T182" s="8">
        <v>18530945.44</v>
      </c>
      <c r="U182" s="8">
        <v>4547642.61</v>
      </c>
      <c r="V182" s="8">
        <v>13983302.83</v>
      </c>
      <c r="W182" s="9">
        <v>90.79</v>
      </c>
      <c r="X182" s="9">
        <v>93.76</v>
      </c>
      <c r="Y182" s="9">
        <v>89.87</v>
      </c>
      <c r="Z182" s="8">
        <v>998571.92</v>
      </c>
      <c r="AA182" s="8">
        <v>2596394.65</v>
      </c>
    </row>
    <row r="183" spans="1:27" ht="12.75">
      <c r="A183" s="35">
        <v>6</v>
      </c>
      <c r="B183" s="35">
        <v>3</v>
      </c>
      <c r="C183" s="35">
        <v>13</v>
      </c>
      <c r="D183" s="36">
        <v>2</v>
      </c>
      <c r="E183" s="37"/>
      <c r="F183" s="7" t="s">
        <v>86</v>
      </c>
      <c r="G183" s="55" t="s">
        <v>246</v>
      </c>
      <c r="H183" s="8">
        <v>11365532</v>
      </c>
      <c r="I183" s="8">
        <v>1654369</v>
      </c>
      <c r="J183" s="8">
        <v>9711163</v>
      </c>
      <c r="K183" s="8">
        <v>11137115.06</v>
      </c>
      <c r="L183" s="8">
        <v>1669780</v>
      </c>
      <c r="M183" s="8">
        <v>9467335.06</v>
      </c>
      <c r="N183" s="9">
        <v>97.99</v>
      </c>
      <c r="O183" s="9">
        <v>100.93</v>
      </c>
      <c r="P183" s="9">
        <v>97.48</v>
      </c>
      <c r="Q183" s="8">
        <v>12703054</v>
      </c>
      <c r="R183" s="8">
        <v>3701563</v>
      </c>
      <c r="S183" s="8">
        <v>9001491</v>
      </c>
      <c r="T183" s="8">
        <v>11873313.34</v>
      </c>
      <c r="U183" s="8">
        <v>3531005.59</v>
      </c>
      <c r="V183" s="8">
        <v>8342307.75</v>
      </c>
      <c r="W183" s="9">
        <v>93.46</v>
      </c>
      <c r="X183" s="9">
        <v>95.39</v>
      </c>
      <c r="Y183" s="9">
        <v>92.67</v>
      </c>
      <c r="Z183" s="8">
        <v>709672</v>
      </c>
      <c r="AA183" s="8">
        <v>1125027.31</v>
      </c>
    </row>
    <row r="184" spans="1:27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7" t="s">
        <v>86</v>
      </c>
      <c r="G184" s="55" t="s">
        <v>247</v>
      </c>
      <c r="H184" s="8">
        <v>11503460.72</v>
      </c>
      <c r="I184" s="8">
        <v>72000</v>
      </c>
      <c r="J184" s="8">
        <v>11431460.72</v>
      </c>
      <c r="K184" s="8">
        <v>11409536.51</v>
      </c>
      <c r="L184" s="8">
        <v>72131</v>
      </c>
      <c r="M184" s="8">
        <v>11337405.51</v>
      </c>
      <c r="N184" s="9">
        <v>99.18</v>
      </c>
      <c r="O184" s="9">
        <v>100.18</v>
      </c>
      <c r="P184" s="9">
        <v>99.17</v>
      </c>
      <c r="Q184" s="8">
        <v>12401075.72</v>
      </c>
      <c r="R184" s="8">
        <v>1994262.08</v>
      </c>
      <c r="S184" s="8">
        <v>10406813.64</v>
      </c>
      <c r="T184" s="8">
        <v>10916078.45</v>
      </c>
      <c r="U184" s="8">
        <v>1653135.37</v>
      </c>
      <c r="V184" s="8">
        <v>9262943.08</v>
      </c>
      <c r="W184" s="9">
        <v>88.02</v>
      </c>
      <c r="X184" s="9">
        <v>82.89</v>
      </c>
      <c r="Y184" s="9">
        <v>89</v>
      </c>
      <c r="Z184" s="8">
        <v>1024647.08</v>
      </c>
      <c r="AA184" s="8">
        <v>2074462.43</v>
      </c>
    </row>
    <row r="185" spans="1:27" ht="12.75">
      <c r="A185" s="35">
        <v>6</v>
      </c>
      <c r="B185" s="35">
        <v>19</v>
      </c>
      <c r="C185" s="35">
        <v>7</v>
      </c>
      <c r="D185" s="36">
        <v>2</v>
      </c>
      <c r="E185" s="37"/>
      <c r="F185" s="7" t="s">
        <v>86</v>
      </c>
      <c r="G185" s="55" t="s">
        <v>248</v>
      </c>
      <c r="H185" s="8">
        <v>10342491.35</v>
      </c>
      <c r="I185" s="8">
        <v>248894</v>
      </c>
      <c r="J185" s="8">
        <v>10093597.35</v>
      </c>
      <c r="K185" s="8">
        <v>10124771.2</v>
      </c>
      <c r="L185" s="8">
        <v>249069</v>
      </c>
      <c r="M185" s="8">
        <v>9875702.2</v>
      </c>
      <c r="N185" s="9">
        <v>97.89</v>
      </c>
      <c r="O185" s="9">
        <v>100.07</v>
      </c>
      <c r="P185" s="9">
        <v>97.84</v>
      </c>
      <c r="Q185" s="8">
        <v>11029028.45</v>
      </c>
      <c r="R185" s="8">
        <v>1598258</v>
      </c>
      <c r="S185" s="8">
        <v>9430770.45</v>
      </c>
      <c r="T185" s="8">
        <v>10383607.03</v>
      </c>
      <c r="U185" s="8">
        <v>1497994.06</v>
      </c>
      <c r="V185" s="8">
        <v>8885612.97</v>
      </c>
      <c r="W185" s="9">
        <v>94.14</v>
      </c>
      <c r="X185" s="9">
        <v>93.72</v>
      </c>
      <c r="Y185" s="9">
        <v>94.21</v>
      </c>
      <c r="Z185" s="8">
        <v>662826.9</v>
      </c>
      <c r="AA185" s="8">
        <v>990089.23</v>
      </c>
    </row>
    <row r="186" spans="1:27" ht="12.75">
      <c r="A186" s="35">
        <v>6</v>
      </c>
      <c r="B186" s="35">
        <v>9</v>
      </c>
      <c r="C186" s="35">
        <v>14</v>
      </c>
      <c r="D186" s="36">
        <v>2</v>
      </c>
      <c r="E186" s="37"/>
      <c r="F186" s="7" t="s">
        <v>86</v>
      </c>
      <c r="G186" s="55" t="s">
        <v>249</v>
      </c>
      <c r="H186" s="8">
        <v>25272004.9</v>
      </c>
      <c r="I186" s="8">
        <v>4574831.53</v>
      </c>
      <c r="J186" s="8">
        <v>20697173.37</v>
      </c>
      <c r="K186" s="8">
        <v>25186626.83</v>
      </c>
      <c r="L186" s="8">
        <v>4835935.14</v>
      </c>
      <c r="M186" s="8">
        <v>20350691.69</v>
      </c>
      <c r="N186" s="9">
        <v>99.66</v>
      </c>
      <c r="O186" s="9">
        <v>105.7</v>
      </c>
      <c r="P186" s="9">
        <v>98.32</v>
      </c>
      <c r="Q186" s="8">
        <v>27865513.9</v>
      </c>
      <c r="R186" s="8">
        <v>8940002.67</v>
      </c>
      <c r="S186" s="8">
        <v>18925511.23</v>
      </c>
      <c r="T186" s="8">
        <v>27210709.45</v>
      </c>
      <c r="U186" s="8">
        <v>8707717.86</v>
      </c>
      <c r="V186" s="8">
        <v>18502991.59</v>
      </c>
      <c r="W186" s="9">
        <v>97.65</v>
      </c>
      <c r="X186" s="9">
        <v>97.4</v>
      </c>
      <c r="Y186" s="9">
        <v>97.76</v>
      </c>
      <c r="Z186" s="8">
        <v>1771662.14</v>
      </c>
      <c r="AA186" s="8">
        <v>1847700.1</v>
      </c>
    </row>
    <row r="187" spans="1:27" ht="12.75">
      <c r="A187" s="35">
        <v>6</v>
      </c>
      <c r="B187" s="35">
        <v>19</v>
      </c>
      <c r="C187" s="35">
        <v>8</v>
      </c>
      <c r="D187" s="36">
        <v>2</v>
      </c>
      <c r="E187" s="37"/>
      <c r="F187" s="7" t="s">
        <v>86</v>
      </c>
      <c r="G187" s="55" t="s">
        <v>250</v>
      </c>
      <c r="H187" s="8">
        <v>7055296.75</v>
      </c>
      <c r="I187" s="8">
        <v>70400</v>
      </c>
      <c r="J187" s="8">
        <v>6984896.75</v>
      </c>
      <c r="K187" s="8">
        <v>7052308.25</v>
      </c>
      <c r="L187" s="8">
        <v>156760</v>
      </c>
      <c r="M187" s="8">
        <v>6895548.25</v>
      </c>
      <c r="N187" s="9">
        <v>99.95</v>
      </c>
      <c r="O187" s="9">
        <v>222.67</v>
      </c>
      <c r="P187" s="9">
        <v>98.72</v>
      </c>
      <c r="Q187" s="8">
        <v>6726558.75</v>
      </c>
      <c r="R187" s="8">
        <v>146889.3</v>
      </c>
      <c r="S187" s="8">
        <v>6579669.45</v>
      </c>
      <c r="T187" s="8">
        <v>6343293.99</v>
      </c>
      <c r="U187" s="8">
        <v>146152.5</v>
      </c>
      <c r="V187" s="8">
        <v>6197141.49</v>
      </c>
      <c r="W187" s="9">
        <v>94.3</v>
      </c>
      <c r="X187" s="9">
        <v>99.49</v>
      </c>
      <c r="Y187" s="9">
        <v>94.18</v>
      </c>
      <c r="Z187" s="8">
        <v>405227.3</v>
      </c>
      <c r="AA187" s="8">
        <v>698406.76</v>
      </c>
    </row>
    <row r="188" spans="1:27" ht="12.75">
      <c r="A188" s="35">
        <v>6</v>
      </c>
      <c r="B188" s="35">
        <v>9</v>
      </c>
      <c r="C188" s="35">
        <v>15</v>
      </c>
      <c r="D188" s="36">
        <v>2</v>
      </c>
      <c r="E188" s="37"/>
      <c r="F188" s="7" t="s">
        <v>86</v>
      </c>
      <c r="G188" s="55" t="s">
        <v>251</v>
      </c>
      <c r="H188" s="8">
        <v>12054173.48</v>
      </c>
      <c r="I188" s="8">
        <v>1241200</v>
      </c>
      <c r="J188" s="8">
        <v>10812973.48</v>
      </c>
      <c r="K188" s="8">
        <v>11839883.36</v>
      </c>
      <c r="L188" s="8">
        <v>1241026.8</v>
      </c>
      <c r="M188" s="8">
        <v>10598856.56</v>
      </c>
      <c r="N188" s="9">
        <v>98.22</v>
      </c>
      <c r="O188" s="9">
        <v>99.98</v>
      </c>
      <c r="P188" s="9">
        <v>98.01</v>
      </c>
      <c r="Q188" s="8">
        <v>12517856.17</v>
      </c>
      <c r="R188" s="8">
        <v>2324902.71</v>
      </c>
      <c r="S188" s="8">
        <v>10192953.46</v>
      </c>
      <c r="T188" s="8">
        <v>12012244.72</v>
      </c>
      <c r="U188" s="8">
        <v>2115624.06</v>
      </c>
      <c r="V188" s="8">
        <v>9896620.66</v>
      </c>
      <c r="W188" s="9">
        <v>95.96</v>
      </c>
      <c r="X188" s="9">
        <v>90.99</v>
      </c>
      <c r="Y188" s="9">
        <v>97.09</v>
      </c>
      <c r="Z188" s="8">
        <v>620020.02</v>
      </c>
      <c r="AA188" s="8">
        <v>702235.9</v>
      </c>
    </row>
    <row r="189" spans="1:27" ht="12.75">
      <c r="A189" s="35">
        <v>6</v>
      </c>
      <c r="B189" s="35">
        <v>9</v>
      </c>
      <c r="C189" s="35">
        <v>16</v>
      </c>
      <c r="D189" s="36">
        <v>2</v>
      </c>
      <c r="E189" s="37"/>
      <c r="F189" s="7" t="s">
        <v>86</v>
      </c>
      <c r="G189" s="55" t="s">
        <v>252</v>
      </c>
      <c r="H189" s="8">
        <v>6703694.71</v>
      </c>
      <c r="I189" s="8">
        <v>136460</v>
      </c>
      <c r="J189" s="8">
        <v>6567234.71</v>
      </c>
      <c r="K189" s="8">
        <v>6755195.26</v>
      </c>
      <c r="L189" s="8">
        <v>136611.48</v>
      </c>
      <c r="M189" s="8">
        <v>6618583.78</v>
      </c>
      <c r="N189" s="9">
        <v>100.76</v>
      </c>
      <c r="O189" s="9">
        <v>100.11</v>
      </c>
      <c r="P189" s="9">
        <v>100.78</v>
      </c>
      <c r="Q189" s="8">
        <v>6907518.71</v>
      </c>
      <c r="R189" s="8">
        <v>870263</v>
      </c>
      <c r="S189" s="8">
        <v>6037255.71</v>
      </c>
      <c r="T189" s="8">
        <v>6532744.47</v>
      </c>
      <c r="U189" s="8">
        <v>856400.15</v>
      </c>
      <c r="V189" s="8">
        <v>5676344.32</v>
      </c>
      <c r="W189" s="9">
        <v>94.57</v>
      </c>
      <c r="X189" s="9">
        <v>98.4</v>
      </c>
      <c r="Y189" s="9">
        <v>94.02</v>
      </c>
      <c r="Z189" s="8">
        <v>529979</v>
      </c>
      <c r="AA189" s="8">
        <v>942239.46</v>
      </c>
    </row>
    <row r="190" spans="1:27" ht="12.75">
      <c r="A190" s="35">
        <v>6</v>
      </c>
      <c r="B190" s="35">
        <v>7</v>
      </c>
      <c r="C190" s="35">
        <v>10</v>
      </c>
      <c r="D190" s="36">
        <v>2</v>
      </c>
      <c r="E190" s="37"/>
      <c r="F190" s="7" t="s">
        <v>86</v>
      </c>
      <c r="G190" s="55" t="s">
        <v>253</v>
      </c>
      <c r="H190" s="8">
        <v>14819103</v>
      </c>
      <c r="I190" s="8">
        <v>230768</v>
      </c>
      <c r="J190" s="8">
        <v>14588335</v>
      </c>
      <c r="K190" s="8">
        <v>14723109.14</v>
      </c>
      <c r="L190" s="8">
        <v>230206.5</v>
      </c>
      <c r="M190" s="8">
        <v>14492902.64</v>
      </c>
      <c r="N190" s="9">
        <v>99.35</v>
      </c>
      <c r="O190" s="9">
        <v>99.75</v>
      </c>
      <c r="P190" s="9">
        <v>99.34</v>
      </c>
      <c r="Q190" s="8">
        <v>15356603</v>
      </c>
      <c r="R190" s="8">
        <v>1480200</v>
      </c>
      <c r="S190" s="8">
        <v>13876403</v>
      </c>
      <c r="T190" s="8">
        <v>14569532.94</v>
      </c>
      <c r="U190" s="8">
        <v>1246627.29</v>
      </c>
      <c r="V190" s="8">
        <v>13322905.65</v>
      </c>
      <c r="W190" s="9">
        <v>94.87</v>
      </c>
      <c r="X190" s="9">
        <v>84.22</v>
      </c>
      <c r="Y190" s="9">
        <v>96.01</v>
      </c>
      <c r="Z190" s="8">
        <v>711932</v>
      </c>
      <c r="AA190" s="8">
        <v>1169996.99</v>
      </c>
    </row>
    <row r="191" spans="1:27" ht="12.75">
      <c r="A191" s="35">
        <v>6</v>
      </c>
      <c r="B191" s="35">
        <v>1</v>
      </c>
      <c r="C191" s="35">
        <v>19</v>
      </c>
      <c r="D191" s="36">
        <v>2</v>
      </c>
      <c r="E191" s="37"/>
      <c r="F191" s="7" t="s">
        <v>86</v>
      </c>
      <c r="G191" s="55" t="s">
        <v>254</v>
      </c>
      <c r="H191" s="8">
        <v>12292028</v>
      </c>
      <c r="I191" s="8">
        <v>930020</v>
      </c>
      <c r="J191" s="8">
        <v>11362008</v>
      </c>
      <c r="K191" s="8">
        <v>12500117.41</v>
      </c>
      <c r="L191" s="8">
        <v>1015331.91</v>
      </c>
      <c r="M191" s="8">
        <v>11484785.5</v>
      </c>
      <c r="N191" s="9">
        <v>101.69</v>
      </c>
      <c r="O191" s="9">
        <v>109.17</v>
      </c>
      <c r="P191" s="9">
        <v>101.08</v>
      </c>
      <c r="Q191" s="8">
        <v>14058586</v>
      </c>
      <c r="R191" s="8">
        <v>4014395</v>
      </c>
      <c r="S191" s="8">
        <v>10044191</v>
      </c>
      <c r="T191" s="8">
        <v>12446734.31</v>
      </c>
      <c r="U191" s="8">
        <v>3114206.84</v>
      </c>
      <c r="V191" s="8">
        <v>9332527.47</v>
      </c>
      <c r="W191" s="9">
        <v>88.53</v>
      </c>
      <c r="X191" s="9">
        <v>77.57</v>
      </c>
      <c r="Y191" s="9">
        <v>92.91</v>
      </c>
      <c r="Z191" s="8">
        <v>1317817</v>
      </c>
      <c r="AA191" s="8">
        <v>2152258.03</v>
      </c>
    </row>
    <row r="192" spans="1:27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42777078.95</v>
      </c>
      <c r="I192" s="8">
        <v>1621200.45</v>
      </c>
      <c r="J192" s="8">
        <v>41155878.5</v>
      </c>
      <c r="K192" s="8">
        <v>42377147.67</v>
      </c>
      <c r="L192" s="8">
        <v>1525224.75</v>
      </c>
      <c r="M192" s="8">
        <v>40851922.92</v>
      </c>
      <c r="N192" s="9">
        <v>99.06</v>
      </c>
      <c r="O192" s="9">
        <v>94.07</v>
      </c>
      <c r="P192" s="9">
        <v>99.26</v>
      </c>
      <c r="Q192" s="8">
        <v>51575919.67</v>
      </c>
      <c r="R192" s="8">
        <v>15197296.88</v>
      </c>
      <c r="S192" s="8">
        <v>36378622.79</v>
      </c>
      <c r="T192" s="8">
        <v>50061457.85</v>
      </c>
      <c r="U192" s="8">
        <v>14443706</v>
      </c>
      <c r="V192" s="8">
        <v>35617751.85</v>
      </c>
      <c r="W192" s="9">
        <v>97.06</v>
      </c>
      <c r="X192" s="9">
        <v>95.04</v>
      </c>
      <c r="Y192" s="9">
        <v>97.9</v>
      </c>
      <c r="Z192" s="8">
        <v>4777255.71</v>
      </c>
      <c r="AA192" s="8">
        <v>5234171.07</v>
      </c>
    </row>
    <row r="193" spans="1:27" ht="12.75">
      <c r="A193" s="35">
        <v>6</v>
      </c>
      <c r="B193" s="35">
        <v>3</v>
      </c>
      <c r="C193" s="35">
        <v>14</v>
      </c>
      <c r="D193" s="36">
        <v>2</v>
      </c>
      <c r="E193" s="37"/>
      <c r="F193" s="7" t="s">
        <v>86</v>
      </c>
      <c r="G193" s="55" t="s">
        <v>256</v>
      </c>
      <c r="H193" s="8">
        <v>8326019.03</v>
      </c>
      <c r="I193" s="8">
        <v>351870</v>
      </c>
      <c r="J193" s="8">
        <v>7974149.03</v>
      </c>
      <c r="K193" s="8">
        <v>8401144.22</v>
      </c>
      <c r="L193" s="8">
        <v>363572.01</v>
      </c>
      <c r="M193" s="8">
        <v>8037572.21</v>
      </c>
      <c r="N193" s="9">
        <v>100.9</v>
      </c>
      <c r="O193" s="9">
        <v>103.32</v>
      </c>
      <c r="P193" s="9">
        <v>100.79</v>
      </c>
      <c r="Q193" s="8">
        <v>8993967.03</v>
      </c>
      <c r="R193" s="8">
        <v>1297805</v>
      </c>
      <c r="S193" s="8">
        <v>7696162.03</v>
      </c>
      <c r="T193" s="8">
        <v>8674661.36</v>
      </c>
      <c r="U193" s="8">
        <v>1289486.29</v>
      </c>
      <c r="V193" s="8">
        <v>7385175.07</v>
      </c>
      <c r="W193" s="9">
        <v>96.44</v>
      </c>
      <c r="X193" s="9">
        <v>99.35</v>
      </c>
      <c r="Y193" s="9">
        <v>95.95</v>
      </c>
      <c r="Z193" s="8">
        <v>277987</v>
      </c>
      <c r="AA193" s="8">
        <v>652397.14</v>
      </c>
    </row>
    <row r="194" spans="1:27" ht="12.75">
      <c r="A194" s="35">
        <v>6</v>
      </c>
      <c r="B194" s="35">
        <v>6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13457241</v>
      </c>
      <c r="I194" s="8">
        <v>905415</v>
      </c>
      <c r="J194" s="8">
        <v>12551826</v>
      </c>
      <c r="K194" s="8">
        <v>13091690.85</v>
      </c>
      <c r="L194" s="8">
        <v>816777.96</v>
      </c>
      <c r="M194" s="8">
        <v>12274912.89</v>
      </c>
      <c r="N194" s="9">
        <v>97.28</v>
      </c>
      <c r="O194" s="9">
        <v>90.21</v>
      </c>
      <c r="P194" s="9">
        <v>97.79</v>
      </c>
      <c r="Q194" s="8">
        <v>14382078</v>
      </c>
      <c r="R194" s="8">
        <v>3894339</v>
      </c>
      <c r="S194" s="8">
        <v>10487739</v>
      </c>
      <c r="T194" s="8">
        <v>13874312.99</v>
      </c>
      <c r="U194" s="8">
        <v>3853006.38</v>
      </c>
      <c r="V194" s="8">
        <v>10021306.61</v>
      </c>
      <c r="W194" s="9">
        <v>96.46</v>
      </c>
      <c r="X194" s="9">
        <v>98.93</v>
      </c>
      <c r="Y194" s="9">
        <v>95.55</v>
      </c>
      <c r="Z194" s="8">
        <v>2064087</v>
      </c>
      <c r="AA194" s="8">
        <v>2253606.28</v>
      </c>
    </row>
    <row r="195" spans="1:27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7" t="s">
        <v>86</v>
      </c>
      <c r="G195" s="55" t="s">
        <v>258</v>
      </c>
      <c r="H195" s="8">
        <v>14791029</v>
      </c>
      <c r="I195" s="8">
        <v>213000</v>
      </c>
      <c r="J195" s="8">
        <v>14578029</v>
      </c>
      <c r="K195" s="8">
        <v>14122215.8</v>
      </c>
      <c r="L195" s="8">
        <v>200000</v>
      </c>
      <c r="M195" s="8">
        <v>13922215.8</v>
      </c>
      <c r="N195" s="9">
        <v>95.47</v>
      </c>
      <c r="O195" s="9">
        <v>93.89</v>
      </c>
      <c r="P195" s="9">
        <v>95.5</v>
      </c>
      <c r="Q195" s="8">
        <v>15944996</v>
      </c>
      <c r="R195" s="8">
        <v>2953677</v>
      </c>
      <c r="S195" s="8">
        <v>12991319</v>
      </c>
      <c r="T195" s="8">
        <v>14699473.33</v>
      </c>
      <c r="U195" s="8">
        <v>2458518.88</v>
      </c>
      <c r="V195" s="8">
        <v>12240954.45</v>
      </c>
      <c r="W195" s="9">
        <v>92.18</v>
      </c>
      <c r="X195" s="9">
        <v>83.23</v>
      </c>
      <c r="Y195" s="9">
        <v>94.22</v>
      </c>
      <c r="Z195" s="8">
        <v>1586710</v>
      </c>
      <c r="AA195" s="8">
        <v>1681261.35</v>
      </c>
    </row>
    <row r="196" spans="1:27" ht="12.75">
      <c r="A196" s="35">
        <v>6</v>
      </c>
      <c r="B196" s="35">
        <v>7</v>
      </c>
      <c r="C196" s="35">
        <v>2</v>
      </c>
      <c r="D196" s="36">
        <v>3</v>
      </c>
      <c r="E196" s="37"/>
      <c r="F196" s="7" t="s">
        <v>86</v>
      </c>
      <c r="G196" s="55" t="s">
        <v>259</v>
      </c>
      <c r="H196" s="8">
        <v>23696416</v>
      </c>
      <c r="I196" s="8">
        <v>870052</v>
      </c>
      <c r="J196" s="8">
        <v>22826364</v>
      </c>
      <c r="K196" s="8">
        <v>23622211.09</v>
      </c>
      <c r="L196" s="8">
        <v>885250.83</v>
      </c>
      <c r="M196" s="8">
        <v>22736960.26</v>
      </c>
      <c r="N196" s="9">
        <v>99.68</v>
      </c>
      <c r="O196" s="9">
        <v>101.74</v>
      </c>
      <c r="P196" s="9">
        <v>99.6</v>
      </c>
      <c r="Q196" s="8">
        <v>28411185</v>
      </c>
      <c r="R196" s="8">
        <v>7591483</v>
      </c>
      <c r="S196" s="8">
        <v>20819702</v>
      </c>
      <c r="T196" s="8">
        <v>23550771</v>
      </c>
      <c r="U196" s="8">
        <v>3127481.25</v>
      </c>
      <c r="V196" s="8">
        <v>20423289.75</v>
      </c>
      <c r="W196" s="9">
        <v>82.89</v>
      </c>
      <c r="X196" s="9">
        <v>41.19</v>
      </c>
      <c r="Y196" s="9">
        <v>98.09</v>
      </c>
      <c r="Z196" s="8">
        <v>2006662</v>
      </c>
      <c r="AA196" s="8">
        <v>2313670.51</v>
      </c>
    </row>
    <row r="197" spans="1:27" ht="12.75">
      <c r="A197" s="35">
        <v>6</v>
      </c>
      <c r="B197" s="35">
        <v>9</v>
      </c>
      <c r="C197" s="35">
        <v>1</v>
      </c>
      <c r="D197" s="36">
        <v>3</v>
      </c>
      <c r="E197" s="37"/>
      <c r="F197" s="7" t="s">
        <v>86</v>
      </c>
      <c r="G197" s="55" t="s">
        <v>260</v>
      </c>
      <c r="H197" s="8">
        <v>28983301.6</v>
      </c>
      <c r="I197" s="8">
        <v>2186006.07</v>
      </c>
      <c r="J197" s="8">
        <v>26797295.53</v>
      </c>
      <c r="K197" s="8">
        <v>26370757.39</v>
      </c>
      <c r="L197" s="8">
        <v>377910.36</v>
      </c>
      <c r="M197" s="8">
        <v>25992847.03</v>
      </c>
      <c r="N197" s="9">
        <v>90.98</v>
      </c>
      <c r="O197" s="9">
        <v>17.28</v>
      </c>
      <c r="P197" s="9">
        <v>96.99</v>
      </c>
      <c r="Q197" s="8">
        <v>30344297.6</v>
      </c>
      <c r="R197" s="8">
        <v>6267170</v>
      </c>
      <c r="S197" s="8">
        <v>24077127.6</v>
      </c>
      <c r="T197" s="8">
        <v>26079786.26</v>
      </c>
      <c r="U197" s="8">
        <v>2528050.38</v>
      </c>
      <c r="V197" s="8">
        <v>23551735.88</v>
      </c>
      <c r="W197" s="9">
        <v>85.94</v>
      </c>
      <c r="X197" s="9">
        <v>40.33</v>
      </c>
      <c r="Y197" s="9">
        <v>97.81</v>
      </c>
      <c r="Z197" s="8">
        <v>2720167.93</v>
      </c>
      <c r="AA197" s="8">
        <v>2441111.15</v>
      </c>
    </row>
    <row r="198" spans="1:27" ht="12.75">
      <c r="A198" s="35">
        <v>6</v>
      </c>
      <c r="B198" s="35">
        <v>9</v>
      </c>
      <c r="C198" s="35">
        <v>3</v>
      </c>
      <c r="D198" s="36">
        <v>3</v>
      </c>
      <c r="E198" s="37"/>
      <c r="F198" s="7" t="s">
        <v>86</v>
      </c>
      <c r="G198" s="55" t="s">
        <v>261</v>
      </c>
      <c r="H198" s="8">
        <v>23812434</v>
      </c>
      <c r="I198" s="8">
        <v>408994</v>
      </c>
      <c r="J198" s="8">
        <v>23403440</v>
      </c>
      <c r="K198" s="8">
        <v>23832920.77</v>
      </c>
      <c r="L198" s="8">
        <v>562449.45</v>
      </c>
      <c r="M198" s="8">
        <v>23270471.32</v>
      </c>
      <c r="N198" s="9">
        <v>100.08</v>
      </c>
      <c r="O198" s="9">
        <v>137.52</v>
      </c>
      <c r="P198" s="9">
        <v>99.43</v>
      </c>
      <c r="Q198" s="8">
        <v>24495782</v>
      </c>
      <c r="R198" s="8">
        <v>2528564</v>
      </c>
      <c r="S198" s="8">
        <v>21967218</v>
      </c>
      <c r="T198" s="8">
        <v>23831384.22</v>
      </c>
      <c r="U198" s="8">
        <v>2437631.6</v>
      </c>
      <c r="V198" s="8">
        <v>21393752.62</v>
      </c>
      <c r="W198" s="9">
        <v>97.28</v>
      </c>
      <c r="X198" s="9">
        <v>96.4</v>
      </c>
      <c r="Y198" s="9">
        <v>97.38</v>
      </c>
      <c r="Z198" s="8">
        <v>1436222</v>
      </c>
      <c r="AA198" s="8">
        <v>1876718.7</v>
      </c>
    </row>
    <row r="199" spans="1:27" ht="12.75">
      <c r="A199" s="35">
        <v>6</v>
      </c>
      <c r="B199" s="35">
        <v>2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14798601.92</v>
      </c>
      <c r="I199" s="8">
        <v>630606</v>
      </c>
      <c r="J199" s="8">
        <v>14167995.92</v>
      </c>
      <c r="K199" s="8">
        <v>14591826.46</v>
      </c>
      <c r="L199" s="8">
        <v>625487</v>
      </c>
      <c r="M199" s="8">
        <v>13966339.46</v>
      </c>
      <c r="N199" s="9">
        <v>98.6</v>
      </c>
      <c r="O199" s="9">
        <v>99.18</v>
      </c>
      <c r="P199" s="9">
        <v>98.57</v>
      </c>
      <c r="Q199" s="8">
        <v>18153856.92</v>
      </c>
      <c r="R199" s="8">
        <v>4507512.53</v>
      </c>
      <c r="S199" s="8">
        <v>13646344.39</v>
      </c>
      <c r="T199" s="8">
        <v>16869052.35</v>
      </c>
      <c r="U199" s="8">
        <v>4120049.26</v>
      </c>
      <c r="V199" s="8">
        <v>12749003.09</v>
      </c>
      <c r="W199" s="9">
        <v>92.92</v>
      </c>
      <c r="X199" s="9">
        <v>91.4</v>
      </c>
      <c r="Y199" s="9">
        <v>93.42</v>
      </c>
      <c r="Z199" s="8">
        <v>521651.53</v>
      </c>
      <c r="AA199" s="8">
        <v>1217336.37</v>
      </c>
    </row>
    <row r="200" spans="1:27" ht="12.75">
      <c r="A200" s="35">
        <v>6</v>
      </c>
      <c r="B200" s="35">
        <v>5</v>
      </c>
      <c r="C200" s="35">
        <v>5</v>
      </c>
      <c r="D200" s="36">
        <v>3</v>
      </c>
      <c r="E200" s="37"/>
      <c r="F200" s="7" t="s">
        <v>86</v>
      </c>
      <c r="G200" s="55" t="s">
        <v>263</v>
      </c>
      <c r="H200" s="8">
        <v>39821419.98</v>
      </c>
      <c r="I200" s="8">
        <v>8530073.72</v>
      </c>
      <c r="J200" s="8">
        <v>31291346.26</v>
      </c>
      <c r="K200" s="8">
        <v>37661281.18</v>
      </c>
      <c r="L200" s="8">
        <v>6526139.11</v>
      </c>
      <c r="M200" s="8">
        <v>31135142.07</v>
      </c>
      <c r="N200" s="9">
        <v>94.57</v>
      </c>
      <c r="O200" s="9">
        <v>76.5</v>
      </c>
      <c r="P200" s="9">
        <v>99.5</v>
      </c>
      <c r="Q200" s="8">
        <v>42846125.98</v>
      </c>
      <c r="R200" s="8">
        <v>14357695.84</v>
      </c>
      <c r="S200" s="8">
        <v>28488430.14</v>
      </c>
      <c r="T200" s="8">
        <v>40866315.89</v>
      </c>
      <c r="U200" s="8">
        <v>13012816.98</v>
      </c>
      <c r="V200" s="8">
        <v>27853498.91</v>
      </c>
      <c r="W200" s="9">
        <v>95.37</v>
      </c>
      <c r="X200" s="9">
        <v>90.63</v>
      </c>
      <c r="Y200" s="9">
        <v>97.77</v>
      </c>
      <c r="Z200" s="8">
        <v>2802916.12</v>
      </c>
      <c r="AA200" s="8">
        <v>3281643.16</v>
      </c>
    </row>
    <row r="201" spans="1:27" ht="12.75">
      <c r="A201" s="35">
        <v>6</v>
      </c>
      <c r="B201" s="35">
        <v>2</v>
      </c>
      <c r="C201" s="35">
        <v>7</v>
      </c>
      <c r="D201" s="36">
        <v>3</v>
      </c>
      <c r="E201" s="37"/>
      <c r="F201" s="7" t="s">
        <v>86</v>
      </c>
      <c r="G201" s="55" t="s">
        <v>264</v>
      </c>
      <c r="H201" s="8">
        <v>19722935.5</v>
      </c>
      <c r="I201" s="8">
        <v>810000</v>
      </c>
      <c r="J201" s="8">
        <v>18912935.5</v>
      </c>
      <c r="K201" s="8">
        <v>19064066.95</v>
      </c>
      <c r="L201" s="8">
        <v>485724.91</v>
      </c>
      <c r="M201" s="8">
        <v>18578342.04</v>
      </c>
      <c r="N201" s="9">
        <v>96.65</v>
      </c>
      <c r="O201" s="9">
        <v>59.96</v>
      </c>
      <c r="P201" s="9">
        <v>98.23</v>
      </c>
      <c r="Q201" s="8">
        <v>19946935.5</v>
      </c>
      <c r="R201" s="8">
        <v>2021490</v>
      </c>
      <c r="S201" s="8">
        <v>17925445.5</v>
      </c>
      <c r="T201" s="8">
        <v>19246700.09</v>
      </c>
      <c r="U201" s="8">
        <v>1977551.18</v>
      </c>
      <c r="V201" s="8">
        <v>17269148.91</v>
      </c>
      <c r="W201" s="9">
        <v>96.48</v>
      </c>
      <c r="X201" s="9">
        <v>97.82</v>
      </c>
      <c r="Y201" s="9">
        <v>96.33</v>
      </c>
      <c r="Z201" s="8">
        <v>987490</v>
      </c>
      <c r="AA201" s="8">
        <v>1309193.13</v>
      </c>
    </row>
    <row r="202" spans="1:27" ht="12.75">
      <c r="A202" s="35">
        <v>6</v>
      </c>
      <c r="B202" s="35">
        <v>14</v>
      </c>
      <c r="C202" s="35">
        <v>4</v>
      </c>
      <c r="D202" s="36">
        <v>3</v>
      </c>
      <c r="E202" s="37"/>
      <c r="F202" s="7" t="s">
        <v>86</v>
      </c>
      <c r="G202" s="55" t="s">
        <v>265</v>
      </c>
      <c r="H202" s="8">
        <v>16811753</v>
      </c>
      <c r="I202" s="8">
        <v>871000</v>
      </c>
      <c r="J202" s="8">
        <v>15940753</v>
      </c>
      <c r="K202" s="8">
        <v>17020762.53</v>
      </c>
      <c r="L202" s="8">
        <v>901011.99</v>
      </c>
      <c r="M202" s="8">
        <v>16119750.54</v>
      </c>
      <c r="N202" s="9">
        <v>101.24</v>
      </c>
      <c r="O202" s="9">
        <v>103.44</v>
      </c>
      <c r="P202" s="9">
        <v>101.12</v>
      </c>
      <c r="Q202" s="8">
        <v>20690753</v>
      </c>
      <c r="R202" s="8">
        <v>4895000</v>
      </c>
      <c r="S202" s="8">
        <v>15795753</v>
      </c>
      <c r="T202" s="8">
        <v>17979472.4</v>
      </c>
      <c r="U202" s="8">
        <v>3678850.75</v>
      </c>
      <c r="V202" s="8">
        <v>14300621.65</v>
      </c>
      <c r="W202" s="9">
        <v>86.89</v>
      </c>
      <c r="X202" s="9">
        <v>75.15</v>
      </c>
      <c r="Y202" s="9">
        <v>90.53</v>
      </c>
      <c r="Z202" s="8">
        <v>145000</v>
      </c>
      <c r="AA202" s="8">
        <v>1819128.89</v>
      </c>
    </row>
    <row r="203" spans="1:27" ht="12.75">
      <c r="A203" s="35">
        <v>6</v>
      </c>
      <c r="B203" s="35">
        <v>8</v>
      </c>
      <c r="C203" s="35">
        <v>6</v>
      </c>
      <c r="D203" s="36">
        <v>3</v>
      </c>
      <c r="E203" s="37"/>
      <c r="F203" s="7" t="s">
        <v>86</v>
      </c>
      <c r="G203" s="55" t="s">
        <v>266</v>
      </c>
      <c r="H203" s="8">
        <v>20263333</v>
      </c>
      <c r="I203" s="8">
        <v>3374024</v>
      </c>
      <c r="J203" s="8">
        <v>16889309</v>
      </c>
      <c r="K203" s="8">
        <v>20175123.36</v>
      </c>
      <c r="L203" s="8">
        <v>3422478.89</v>
      </c>
      <c r="M203" s="8">
        <v>16752644.47</v>
      </c>
      <c r="N203" s="9">
        <v>99.56</v>
      </c>
      <c r="O203" s="9">
        <v>101.43</v>
      </c>
      <c r="P203" s="9">
        <v>99.19</v>
      </c>
      <c r="Q203" s="8">
        <v>22970435</v>
      </c>
      <c r="R203" s="8">
        <v>8485324</v>
      </c>
      <c r="S203" s="8">
        <v>14485111</v>
      </c>
      <c r="T203" s="8">
        <v>21872605.51</v>
      </c>
      <c r="U203" s="8">
        <v>8115429.89</v>
      </c>
      <c r="V203" s="8">
        <v>13757175.62</v>
      </c>
      <c r="W203" s="9">
        <v>95.22</v>
      </c>
      <c r="X203" s="9">
        <v>95.64</v>
      </c>
      <c r="Y203" s="9">
        <v>94.97</v>
      </c>
      <c r="Z203" s="8">
        <v>2404198</v>
      </c>
      <c r="AA203" s="8">
        <v>2995468.85</v>
      </c>
    </row>
    <row r="204" spans="1:27" ht="12.75">
      <c r="A204" s="35">
        <v>6</v>
      </c>
      <c r="B204" s="35">
        <v>20</v>
      </c>
      <c r="C204" s="35">
        <v>4</v>
      </c>
      <c r="D204" s="36">
        <v>3</v>
      </c>
      <c r="E204" s="37"/>
      <c r="F204" s="7" t="s">
        <v>86</v>
      </c>
      <c r="G204" s="55" t="s">
        <v>267</v>
      </c>
      <c r="H204" s="8">
        <v>17510047.18</v>
      </c>
      <c r="I204" s="8">
        <v>444000</v>
      </c>
      <c r="J204" s="8">
        <v>17066047.18</v>
      </c>
      <c r="K204" s="8">
        <v>17372123.55</v>
      </c>
      <c r="L204" s="8">
        <v>443146.95</v>
      </c>
      <c r="M204" s="8">
        <v>16928976.6</v>
      </c>
      <c r="N204" s="9">
        <v>99.21</v>
      </c>
      <c r="O204" s="9">
        <v>99.8</v>
      </c>
      <c r="P204" s="9">
        <v>99.19</v>
      </c>
      <c r="Q204" s="8">
        <v>20019624.96</v>
      </c>
      <c r="R204" s="8">
        <v>3691534.41</v>
      </c>
      <c r="S204" s="8">
        <v>16328090.55</v>
      </c>
      <c r="T204" s="8">
        <v>18994016.09</v>
      </c>
      <c r="U204" s="8">
        <v>3002984.72</v>
      </c>
      <c r="V204" s="8">
        <v>15991031.37</v>
      </c>
      <c r="W204" s="9">
        <v>94.87</v>
      </c>
      <c r="X204" s="9">
        <v>81.34</v>
      </c>
      <c r="Y204" s="9">
        <v>97.93</v>
      </c>
      <c r="Z204" s="8">
        <v>737956.63</v>
      </c>
      <c r="AA204" s="8">
        <v>937945.23</v>
      </c>
    </row>
    <row r="205" spans="1:27" ht="12.75">
      <c r="A205" s="35">
        <v>6</v>
      </c>
      <c r="B205" s="35">
        <v>18</v>
      </c>
      <c r="C205" s="35">
        <v>6</v>
      </c>
      <c r="D205" s="36">
        <v>3</v>
      </c>
      <c r="E205" s="37"/>
      <c r="F205" s="7" t="s">
        <v>86</v>
      </c>
      <c r="G205" s="55" t="s">
        <v>268</v>
      </c>
      <c r="H205" s="8">
        <v>15990907.93</v>
      </c>
      <c r="I205" s="8">
        <v>110000</v>
      </c>
      <c r="J205" s="8">
        <v>15880907.93</v>
      </c>
      <c r="K205" s="8">
        <v>15703840.15</v>
      </c>
      <c r="L205" s="8">
        <v>164925.6</v>
      </c>
      <c r="M205" s="8">
        <v>15538914.55</v>
      </c>
      <c r="N205" s="9">
        <v>98.2</v>
      </c>
      <c r="O205" s="9">
        <v>149.93</v>
      </c>
      <c r="P205" s="9">
        <v>97.84</v>
      </c>
      <c r="Q205" s="8">
        <v>22931523.93</v>
      </c>
      <c r="R205" s="8">
        <v>7236439</v>
      </c>
      <c r="S205" s="8">
        <v>15695084.93</v>
      </c>
      <c r="T205" s="8">
        <v>18711333.35</v>
      </c>
      <c r="U205" s="8">
        <v>3831464.86</v>
      </c>
      <c r="V205" s="8">
        <v>14879868.49</v>
      </c>
      <c r="W205" s="9">
        <v>81.59</v>
      </c>
      <c r="X205" s="9">
        <v>52.94</v>
      </c>
      <c r="Y205" s="9">
        <v>94.8</v>
      </c>
      <c r="Z205" s="8">
        <v>185823</v>
      </c>
      <c r="AA205" s="8">
        <v>659046.06</v>
      </c>
    </row>
    <row r="206" spans="1:27" ht="12.75">
      <c r="A206" s="35">
        <v>6</v>
      </c>
      <c r="B206" s="35">
        <v>10</v>
      </c>
      <c r="C206" s="35">
        <v>3</v>
      </c>
      <c r="D206" s="36">
        <v>3</v>
      </c>
      <c r="E206" s="37"/>
      <c r="F206" s="7" t="s">
        <v>86</v>
      </c>
      <c r="G206" s="55" t="s">
        <v>269</v>
      </c>
      <c r="H206" s="8">
        <v>48581507</v>
      </c>
      <c r="I206" s="8">
        <v>644068</v>
      </c>
      <c r="J206" s="8">
        <v>47937439</v>
      </c>
      <c r="K206" s="8">
        <v>52685407.2</v>
      </c>
      <c r="L206" s="8">
        <v>5137679.18</v>
      </c>
      <c r="M206" s="8">
        <v>47547728.02</v>
      </c>
      <c r="N206" s="9">
        <v>108.44</v>
      </c>
      <c r="O206" s="9">
        <v>797.69</v>
      </c>
      <c r="P206" s="9">
        <v>99.18</v>
      </c>
      <c r="Q206" s="8">
        <v>65037910.9</v>
      </c>
      <c r="R206" s="8">
        <v>18478215.84</v>
      </c>
      <c r="S206" s="8">
        <v>46559695.06</v>
      </c>
      <c r="T206" s="8">
        <v>56399587.46</v>
      </c>
      <c r="U206" s="8">
        <v>12583716.81</v>
      </c>
      <c r="V206" s="8">
        <v>43815870.65</v>
      </c>
      <c r="W206" s="9">
        <v>86.71</v>
      </c>
      <c r="X206" s="9">
        <v>68.1</v>
      </c>
      <c r="Y206" s="9">
        <v>94.1</v>
      </c>
      <c r="Z206" s="8">
        <v>1377743.94</v>
      </c>
      <c r="AA206" s="8">
        <v>3731857.37</v>
      </c>
    </row>
    <row r="207" spans="1:2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25906808</v>
      </c>
      <c r="I207" s="8">
        <v>758461</v>
      </c>
      <c r="J207" s="8">
        <v>25148347</v>
      </c>
      <c r="K207" s="8">
        <v>26280698.8</v>
      </c>
      <c r="L207" s="8">
        <v>761468.26</v>
      </c>
      <c r="M207" s="8">
        <v>25519230.54</v>
      </c>
      <c r="N207" s="9">
        <v>101.44</v>
      </c>
      <c r="O207" s="9">
        <v>100.39</v>
      </c>
      <c r="P207" s="9">
        <v>101.47</v>
      </c>
      <c r="Q207" s="8">
        <v>30196539</v>
      </c>
      <c r="R207" s="8">
        <v>7598851</v>
      </c>
      <c r="S207" s="8">
        <v>22597688</v>
      </c>
      <c r="T207" s="8">
        <v>27824635.19</v>
      </c>
      <c r="U207" s="8">
        <v>6754732.43</v>
      </c>
      <c r="V207" s="8">
        <v>21069902.76</v>
      </c>
      <c r="W207" s="9">
        <v>92.14</v>
      </c>
      <c r="X207" s="9">
        <v>88.89</v>
      </c>
      <c r="Y207" s="9">
        <v>93.23</v>
      </c>
      <c r="Z207" s="8">
        <v>2550659</v>
      </c>
      <c r="AA207" s="8">
        <v>4449327.78</v>
      </c>
    </row>
    <row r="208" spans="1:2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36773218</v>
      </c>
      <c r="I208" s="8">
        <v>682227</v>
      </c>
      <c r="J208" s="8">
        <v>36090991</v>
      </c>
      <c r="K208" s="8">
        <v>36225020.57</v>
      </c>
      <c r="L208" s="8">
        <v>679128.12</v>
      </c>
      <c r="M208" s="8">
        <v>35545892.45</v>
      </c>
      <c r="N208" s="9">
        <v>98.5</v>
      </c>
      <c r="O208" s="9">
        <v>99.54</v>
      </c>
      <c r="P208" s="9">
        <v>98.48</v>
      </c>
      <c r="Q208" s="8">
        <v>40336409</v>
      </c>
      <c r="R208" s="8">
        <v>5690200</v>
      </c>
      <c r="S208" s="8">
        <v>34646209</v>
      </c>
      <c r="T208" s="8">
        <v>38269968.3</v>
      </c>
      <c r="U208" s="8">
        <v>4740031.91</v>
      </c>
      <c r="V208" s="8">
        <v>33529936.39</v>
      </c>
      <c r="W208" s="9">
        <v>94.87</v>
      </c>
      <c r="X208" s="9">
        <v>83.3</v>
      </c>
      <c r="Y208" s="9">
        <v>96.77</v>
      </c>
      <c r="Z208" s="8">
        <v>1444782</v>
      </c>
      <c r="AA208" s="8">
        <v>2015956.06</v>
      </c>
    </row>
    <row r="209" spans="1:2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12655633</v>
      </c>
      <c r="I209" s="8">
        <v>769000</v>
      </c>
      <c r="J209" s="8">
        <v>11886633</v>
      </c>
      <c r="K209" s="8">
        <v>12498098.46</v>
      </c>
      <c r="L209" s="8">
        <v>752356.05</v>
      </c>
      <c r="M209" s="8">
        <v>11745742.41</v>
      </c>
      <c r="N209" s="9">
        <v>98.75</v>
      </c>
      <c r="O209" s="9">
        <v>97.83</v>
      </c>
      <c r="P209" s="9">
        <v>98.81</v>
      </c>
      <c r="Q209" s="8">
        <v>13784487</v>
      </c>
      <c r="R209" s="8">
        <v>2870724</v>
      </c>
      <c r="S209" s="8">
        <v>10913763</v>
      </c>
      <c r="T209" s="8">
        <v>13382309.08</v>
      </c>
      <c r="U209" s="8">
        <v>2830271.95</v>
      </c>
      <c r="V209" s="8">
        <v>10552037.13</v>
      </c>
      <c r="W209" s="9">
        <v>97.08</v>
      </c>
      <c r="X209" s="9">
        <v>98.59</v>
      </c>
      <c r="Y209" s="9">
        <v>96.68</v>
      </c>
      <c r="Z209" s="8">
        <v>972870</v>
      </c>
      <c r="AA209" s="8">
        <v>1193705.28</v>
      </c>
    </row>
    <row r="210" spans="1:2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31953461.46</v>
      </c>
      <c r="I210" s="8">
        <v>2512000</v>
      </c>
      <c r="J210" s="8">
        <v>29441461.46</v>
      </c>
      <c r="K210" s="8">
        <v>32935655.58</v>
      </c>
      <c r="L210" s="8">
        <v>3546886.72</v>
      </c>
      <c r="M210" s="8">
        <v>29388768.86</v>
      </c>
      <c r="N210" s="9">
        <v>103.07</v>
      </c>
      <c r="O210" s="9">
        <v>141.19</v>
      </c>
      <c r="P210" s="9">
        <v>99.82</v>
      </c>
      <c r="Q210" s="8">
        <v>39696447.46</v>
      </c>
      <c r="R210" s="8">
        <v>10426638</v>
      </c>
      <c r="S210" s="8">
        <v>29269809.46</v>
      </c>
      <c r="T210" s="8">
        <v>38093250.71</v>
      </c>
      <c r="U210" s="8">
        <v>10053650.03</v>
      </c>
      <c r="V210" s="8">
        <v>28039600.68</v>
      </c>
      <c r="W210" s="9">
        <v>95.96</v>
      </c>
      <c r="X210" s="9">
        <v>96.42</v>
      </c>
      <c r="Y210" s="9">
        <v>95.79</v>
      </c>
      <c r="Z210" s="8">
        <v>171652</v>
      </c>
      <c r="AA210" s="8">
        <v>1349168.18</v>
      </c>
    </row>
    <row r="211" spans="1:2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22950772.99</v>
      </c>
      <c r="I211" s="8">
        <v>219000</v>
      </c>
      <c r="J211" s="8">
        <v>22731772.99</v>
      </c>
      <c r="K211" s="8">
        <v>22678886.51</v>
      </c>
      <c r="L211" s="8">
        <v>219000</v>
      </c>
      <c r="M211" s="8">
        <v>22459886.51</v>
      </c>
      <c r="N211" s="9">
        <v>98.81</v>
      </c>
      <c r="O211" s="9">
        <v>100</v>
      </c>
      <c r="P211" s="9">
        <v>98.8</v>
      </c>
      <c r="Q211" s="8">
        <v>25744864.29</v>
      </c>
      <c r="R211" s="8">
        <v>5642596.87</v>
      </c>
      <c r="S211" s="8">
        <v>20102267.42</v>
      </c>
      <c r="T211" s="8">
        <v>25201517.36</v>
      </c>
      <c r="U211" s="8">
        <v>5642202.37</v>
      </c>
      <c r="V211" s="8">
        <v>19559314.99</v>
      </c>
      <c r="W211" s="9">
        <v>97.88</v>
      </c>
      <c r="X211" s="9">
        <v>99.99</v>
      </c>
      <c r="Y211" s="9">
        <v>97.29</v>
      </c>
      <c r="Z211" s="8">
        <v>2629505.57</v>
      </c>
      <c r="AA211" s="8">
        <v>2900571.52</v>
      </c>
    </row>
    <row r="212" spans="1:2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30836627</v>
      </c>
      <c r="I212" s="8">
        <v>3874566</v>
      </c>
      <c r="J212" s="8">
        <v>26962061</v>
      </c>
      <c r="K212" s="8">
        <v>30525262.5</v>
      </c>
      <c r="L212" s="8">
        <v>3740565.5</v>
      </c>
      <c r="M212" s="8">
        <v>26784697</v>
      </c>
      <c r="N212" s="9">
        <v>98.99</v>
      </c>
      <c r="O212" s="9">
        <v>96.54</v>
      </c>
      <c r="P212" s="9">
        <v>99.34</v>
      </c>
      <c r="Q212" s="8">
        <v>36236708</v>
      </c>
      <c r="R212" s="8">
        <v>9000258</v>
      </c>
      <c r="S212" s="8">
        <v>27236450</v>
      </c>
      <c r="T212" s="8">
        <v>34815916.61</v>
      </c>
      <c r="U212" s="8">
        <v>8267246.12</v>
      </c>
      <c r="V212" s="8">
        <v>26548670.49</v>
      </c>
      <c r="W212" s="9">
        <v>96.07</v>
      </c>
      <c r="X212" s="9">
        <v>91.85</v>
      </c>
      <c r="Y212" s="9">
        <v>97.47</v>
      </c>
      <c r="Z212" s="8">
        <v>-274389</v>
      </c>
      <c r="AA212" s="8">
        <v>236026.51</v>
      </c>
    </row>
    <row r="213" spans="1:2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44288503</v>
      </c>
      <c r="I213" s="8">
        <v>1598450</v>
      </c>
      <c r="J213" s="8">
        <v>42690053</v>
      </c>
      <c r="K213" s="8">
        <v>43411007.5</v>
      </c>
      <c r="L213" s="8">
        <v>1354328.5</v>
      </c>
      <c r="M213" s="8">
        <v>42056679</v>
      </c>
      <c r="N213" s="9">
        <v>98.01</v>
      </c>
      <c r="O213" s="9">
        <v>84.72</v>
      </c>
      <c r="P213" s="9">
        <v>98.51</v>
      </c>
      <c r="Q213" s="8">
        <v>47263978</v>
      </c>
      <c r="R213" s="8">
        <v>5409697</v>
      </c>
      <c r="S213" s="8">
        <v>41854281</v>
      </c>
      <c r="T213" s="8">
        <v>45607081.03</v>
      </c>
      <c r="U213" s="8">
        <v>4530881.4</v>
      </c>
      <c r="V213" s="8">
        <v>41076199.63</v>
      </c>
      <c r="W213" s="9">
        <v>96.49</v>
      </c>
      <c r="X213" s="9">
        <v>83.75</v>
      </c>
      <c r="Y213" s="9">
        <v>98.14</v>
      </c>
      <c r="Z213" s="8">
        <v>835772</v>
      </c>
      <c r="AA213" s="8">
        <v>980479.37</v>
      </c>
    </row>
    <row r="214" spans="1:2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24175267.65</v>
      </c>
      <c r="I214" s="8">
        <v>1752863.07</v>
      </c>
      <c r="J214" s="8">
        <v>22422404.58</v>
      </c>
      <c r="K214" s="8">
        <v>24630651.2</v>
      </c>
      <c r="L214" s="8">
        <v>1848506.05</v>
      </c>
      <c r="M214" s="8">
        <v>22782145.15</v>
      </c>
      <c r="N214" s="9">
        <v>101.88</v>
      </c>
      <c r="O214" s="9">
        <v>105.45</v>
      </c>
      <c r="P214" s="9">
        <v>101.6</v>
      </c>
      <c r="Q214" s="8">
        <v>27281350.42</v>
      </c>
      <c r="R214" s="8">
        <v>4952344.82</v>
      </c>
      <c r="S214" s="8">
        <v>22329005.6</v>
      </c>
      <c r="T214" s="8">
        <v>25327841.65</v>
      </c>
      <c r="U214" s="8">
        <v>4245484.28</v>
      </c>
      <c r="V214" s="8">
        <v>21082357.37</v>
      </c>
      <c r="W214" s="9">
        <v>92.83</v>
      </c>
      <c r="X214" s="9">
        <v>85.72</v>
      </c>
      <c r="Y214" s="9">
        <v>94.41</v>
      </c>
      <c r="Z214" s="8">
        <v>93398.98</v>
      </c>
      <c r="AA214" s="8">
        <v>1699787.78</v>
      </c>
    </row>
    <row r="215" spans="1:2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18910619.17</v>
      </c>
      <c r="I215" s="8">
        <v>1059040.34</v>
      </c>
      <c r="J215" s="8">
        <v>17851578.83</v>
      </c>
      <c r="K215" s="8">
        <v>18482026.98</v>
      </c>
      <c r="L215" s="8">
        <v>819243.49</v>
      </c>
      <c r="M215" s="8">
        <v>17662783.49</v>
      </c>
      <c r="N215" s="9">
        <v>97.73</v>
      </c>
      <c r="O215" s="9">
        <v>77.35</v>
      </c>
      <c r="P215" s="9">
        <v>98.94</v>
      </c>
      <c r="Q215" s="8">
        <v>22075175.17</v>
      </c>
      <c r="R215" s="8">
        <v>6269256.13</v>
      </c>
      <c r="S215" s="8">
        <v>15805919.04</v>
      </c>
      <c r="T215" s="8">
        <v>20463470.15</v>
      </c>
      <c r="U215" s="8">
        <v>5347314.04</v>
      </c>
      <c r="V215" s="8">
        <v>15116156.11</v>
      </c>
      <c r="W215" s="9">
        <v>92.69</v>
      </c>
      <c r="X215" s="9">
        <v>85.29</v>
      </c>
      <c r="Y215" s="9">
        <v>95.63</v>
      </c>
      <c r="Z215" s="8">
        <v>2045659.79</v>
      </c>
      <c r="AA215" s="8">
        <v>2546627.38</v>
      </c>
    </row>
    <row r="216" spans="1:2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14770298.08</v>
      </c>
      <c r="I216" s="8">
        <v>1531065.8</v>
      </c>
      <c r="J216" s="8">
        <v>13239232.28</v>
      </c>
      <c r="K216" s="8">
        <v>13487209.6</v>
      </c>
      <c r="L216" s="8">
        <v>579024</v>
      </c>
      <c r="M216" s="8">
        <v>12908185.6</v>
      </c>
      <c r="N216" s="9">
        <v>91.31</v>
      </c>
      <c r="O216" s="9">
        <v>37.81</v>
      </c>
      <c r="P216" s="9">
        <v>97.49</v>
      </c>
      <c r="Q216" s="8">
        <v>16270136.92</v>
      </c>
      <c r="R216" s="8">
        <v>3548203.72</v>
      </c>
      <c r="S216" s="8">
        <v>12721933.2</v>
      </c>
      <c r="T216" s="8">
        <v>13928363.38</v>
      </c>
      <c r="U216" s="8">
        <v>1928943.95</v>
      </c>
      <c r="V216" s="8">
        <v>11999419.43</v>
      </c>
      <c r="W216" s="9">
        <v>85.6</v>
      </c>
      <c r="X216" s="9">
        <v>54.36</v>
      </c>
      <c r="Y216" s="9">
        <v>94.32</v>
      </c>
      <c r="Z216" s="8">
        <v>517299.08</v>
      </c>
      <c r="AA216" s="8">
        <v>908766.17</v>
      </c>
    </row>
    <row r="217" spans="1:2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17770414.77</v>
      </c>
      <c r="I217" s="8">
        <v>1332907</v>
      </c>
      <c r="J217" s="8">
        <v>16437507.77</v>
      </c>
      <c r="K217" s="8">
        <v>16250176.74</v>
      </c>
      <c r="L217" s="8">
        <v>636085.54</v>
      </c>
      <c r="M217" s="8">
        <v>15614091.2</v>
      </c>
      <c r="N217" s="9">
        <v>91.44</v>
      </c>
      <c r="O217" s="9">
        <v>47.72</v>
      </c>
      <c r="P217" s="9">
        <v>94.99</v>
      </c>
      <c r="Q217" s="8">
        <v>19903478.99</v>
      </c>
      <c r="R217" s="8">
        <v>3520393.85</v>
      </c>
      <c r="S217" s="8">
        <v>16383085.14</v>
      </c>
      <c r="T217" s="8">
        <v>17754515.28</v>
      </c>
      <c r="U217" s="8">
        <v>3114720.89</v>
      </c>
      <c r="V217" s="8">
        <v>14639794.39</v>
      </c>
      <c r="W217" s="9">
        <v>89.2</v>
      </c>
      <c r="X217" s="9">
        <v>88.47</v>
      </c>
      <c r="Y217" s="9">
        <v>89.35</v>
      </c>
      <c r="Z217" s="8">
        <v>54422.63</v>
      </c>
      <c r="AA217" s="8">
        <v>974296.81</v>
      </c>
    </row>
    <row r="218" spans="1:2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183134402</v>
      </c>
      <c r="I218" s="8">
        <v>9856494</v>
      </c>
      <c r="J218" s="8">
        <v>173277908</v>
      </c>
      <c r="K218" s="8">
        <v>179469691.04</v>
      </c>
      <c r="L218" s="8">
        <v>8285929.06</v>
      </c>
      <c r="M218" s="8">
        <v>171183761.98</v>
      </c>
      <c r="N218" s="9">
        <v>97.99</v>
      </c>
      <c r="O218" s="9">
        <v>84.06</v>
      </c>
      <c r="P218" s="9">
        <v>98.79</v>
      </c>
      <c r="Q218" s="8">
        <v>210029164</v>
      </c>
      <c r="R218" s="8">
        <v>41482800</v>
      </c>
      <c r="S218" s="8">
        <v>168546364</v>
      </c>
      <c r="T218" s="8">
        <v>203952772.73</v>
      </c>
      <c r="U218" s="8">
        <v>40880593.25</v>
      </c>
      <c r="V218" s="8">
        <v>163072179.48</v>
      </c>
      <c r="W218" s="9">
        <v>97.1</v>
      </c>
      <c r="X218" s="9">
        <v>98.54</v>
      </c>
      <c r="Y218" s="9">
        <v>96.75</v>
      </c>
      <c r="Z218" s="8">
        <v>4731544</v>
      </c>
      <c r="AA218" s="8">
        <v>8111582.5</v>
      </c>
    </row>
    <row r="219" spans="1:2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208750134.81</v>
      </c>
      <c r="I219" s="8">
        <v>8784258.54</v>
      </c>
      <c r="J219" s="8">
        <v>199965876.27</v>
      </c>
      <c r="K219" s="8">
        <v>200779627.45</v>
      </c>
      <c r="L219" s="8">
        <v>6970951.27</v>
      </c>
      <c r="M219" s="8">
        <v>193808676.18</v>
      </c>
      <c r="N219" s="9">
        <v>96.18</v>
      </c>
      <c r="O219" s="9">
        <v>79.35</v>
      </c>
      <c r="P219" s="9">
        <v>96.92</v>
      </c>
      <c r="Q219" s="8">
        <v>225349077.92</v>
      </c>
      <c r="R219" s="8">
        <v>18578793.91</v>
      </c>
      <c r="S219" s="8">
        <v>206770284.01</v>
      </c>
      <c r="T219" s="8">
        <v>219819901.94</v>
      </c>
      <c r="U219" s="8">
        <v>18547377.66</v>
      </c>
      <c r="V219" s="8">
        <v>201272524.28</v>
      </c>
      <c r="W219" s="9">
        <v>97.54</v>
      </c>
      <c r="X219" s="9">
        <v>99.83</v>
      </c>
      <c r="Y219" s="9">
        <v>97.34</v>
      </c>
      <c r="Z219" s="8">
        <v>-6804407.74</v>
      </c>
      <c r="AA219" s="8">
        <v>-7463848.1</v>
      </c>
    </row>
    <row r="220" spans="1:2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1202504052</v>
      </c>
      <c r="I220" s="8">
        <v>82318516</v>
      </c>
      <c r="J220" s="8">
        <v>1120185536</v>
      </c>
      <c r="K220" s="8">
        <v>1173612659.98</v>
      </c>
      <c r="L220" s="8">
        <v>69792924.53</v>
      </c>
      <c r="M220" s="8">
        <v>1103819735.45</v>
      </c>
      <c r="N220" s="9">
        <v>97.59</v>
      </c>
      <c r="O220" s="9">
        <v>84.78</v>
      </c>
      <c r="P220" s="9">
        <v>98.53</v>
      </c>
      <c r="Q220" s="8">
        <v>1419638821</v>
      </c>
      <c r="R220" s="8">
        <v>328167386</v>
      </c>
      <c r="S220" s="8">
        <v>1091471435</v>
      </c>
      <c r="T220" s="8">
        <v>1361866755.18</v>
      </c>
      <c r="U220" s="8">
        <v>304449746.52</v>
      </c>
      <c r="V220" s="8">
        <v>1057417008.66</v>
      </c>
      <c r="W220" s="9">
        <v>95.93</v>
      </c>
      <c r="X220" s="9">
        <v>92.77</v>
      </c>
      <c r="Y220" s="9">
        <v>96.87</v>
      </c>
      <c r="Z220" s="8">
        <v>28714101</v>
      </c>
      <c r="AA220" s="8">
        <v>46402726.79</v>
      </c>
    </row>
    <row r="221" spans="1:2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265770832</v>
      </c>
      <c r="I221" s="8">
        <v>30351042</v>
      </c>
      <c r="J221" s="8">
        <v>235419790</v>
      </c>
      <c r="K221" s="8">
        <v>255749454.61</v>
      </c>
      <c r="L221" s="8">
        <v>23147822.94</v>
      </c>
      <c r="M221" s="8">
        <v>232601631.67</v>
      </c>
      <c r="N221" s="9">
        <v>96.22</v>
      </c>
      <c r="O221" s="9">
        <v>76.26</v>
      </c>
      <c r="P221" s="9">
        <v>98.8</v>
      </c>
      <c r="Q221" s="8">
        <v>287577252</v>
      </c>
      <c r="R221" s="8">
        <v>69758419</v>
      </c>
      <c r="S221" s="8">
        <v>217818833</v>
      </c>
      <c r="T221" s="8">
        <v>273118238.35</v>
      </c>
      <c r="U221" s="8">
        <v>59992618.36</v>
      </c>
      <c r="V221" s="8">
        <v>213125619.99</v>
      </c>
      <c r="W221" s="9">
        <v>94.97</v>
      </c>
      <c r="X221" s="9">
        <v>86</v>
      </c>
      <c r="Y221" s="9">
        <v>97.84</v>
      </c>
      <c r="Z221" s="8">
        <v>17600957</v>
      </c>
      <c r="AA221" s="8">
        <v>19476011.68</v>
      </c>
    </row>
    <row r="222" spans="1:2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83350782.44</v>
      </c>
      <c r="I222" s="8">
        <v>17712684.33</v>
      </c>
      <c r="J222" s="8">
        <v>65638098.11</v>
      </c>
      <c r="K222" s="8">
        <v>80685962.26</v>
      </c>
      <c r="L222" s="8">
        <v>15591650.78</v>
      </c>
      <c r="M222" s="8">
        <v>65094311.48</v>
      </c>
      <c r="N222" s="9">
        <v>96.8</v>
      </c>
      <c r="O222" s="9">
        <v>88.02</v>
      </c>
      <c r="P222" s="9">
        <v>99.17</v>
      </c>
      <c r="Q222" s="8">
        <v>87098107.56</v>
      </c>
      <c r="R222" s="8">
        <v>23164470.45</v>
      </c>
      <c r="S222" s="8">
        <v>63933637.11</v>
      </c>
      <c r="T222" s="8">
        <v>83532739.4</v>
      </c>
      <c r="U222" s="8">
        <v>20461616.71</v>
      </c>
      <c r="V222" s="8">
        <v>63071122.69</v>
      </c>
      <c r="W222" s="9">
        <v>95.9</v>
      </c>
      <c r="X222" s="9">
        <v>88.33</v>
      </c>
      <c r="Y222" s="9">
        <v>98.65</v>
      </c>
      <c r="Z222" s="8">
        <v>1704461</v>
      </c>
      <c r="AA222" s="8">
        <v>2023188.79</v>
      </c>
    </row>
    <row r="223" spans="1:2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86891890</v>
      </c>
      <c r="I223" s="8">
        <v>13597212</v>
      </c>
      <c r="J223" s="8">
        <v>73294678</v>
      </c>
      <c r="K223" s="8">
        <v>80024957.06</v>
      </c>
      <c r="L223" s="8">
        <v>8801711.17</v>
      </c>
      <c r="M223" s="8">
        <v>71223245.89</v>
      </c>
      <c r="N223" s="9">
        <v>92.09</v>
      </c>
      <c r="O223" s="9">
        <v>64.73</v>
      </c>
      <c r="P223" s="9">
        <v>97.17</v>
      </c>
      <c r="Q223" s="8">
        <v>91568759</v>
      </c>
      <c r="R223" s="8">
        <v>18962837</v>
      </c>
      <c r="S223" s="8">
        <v>72605922</v>
      </c>
      <c r="T223" s="8">
        <v>80674473.95</v>
      </c>
      <c r="U223" s="8">
        <v>11595601.26</v>
      </c>
      <c r="V223" s="8">
        <v>69078872.69</v>
      </c>
      <c r="W223" s="9">
        <v>88.1</v>
      </c>
      <c r="X223" s="9">
        <v>61.14</v>
      </c>
      <c r="Y223" s="9">
        <v>95.14</v>
      </c>
      <c r="Z223" s="8">
        <v>688756</v>
      </c>
      <c r="AA223" s="8">
        <v>2144373.2</v>
      </c>
    </row>
    <row r="224" spans="1:2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48917960.4</v>
      </c>
      <c r="I224" s="8">
        <v>3825676</v>
      </c>
      <c r="J224" s="8">
        <v>45092284.4</v>
      </c>
      <c r="K224" s="8">
        <v>48619724.8</v>
      </c>
      <c r="L224" s="8">
        <v>3793066.96</v>
      </c>
      <c r="M224" s="8">
        <v>44826657.84</v>
      </c>
      <c r="N224" s="9">
        <v>99.39</v>
      </c>
      <c r="O224" s="9">
        <v>99.14</v>
      </c>
      <c r="P224" s="9">
        <v>99.41</v>
      </c>
      <c r="Q224" s="8">
        <v>54977043.2</v>
      </c>
      <c r="R224" s="8">
        <v>11916231</v>
      </c>
      <c r="S224" s="8">
        <v>43060812.2</v>
      </c>
      <c r="T224" s="8">
        <v>53598076.81</v>
      </c>
      <c r="U224" s="8">
        <v>10845340.89</v>
      </c>
      <c r="V224" s="8">
        <v>42752735.92</v>
      </c>
      <c r="W224" s="9">
        <v>97.49</v>
      </c>
      <c r="X224" s="9">
        <v>91.01</v>
      </c>
      <c r="Y224" s="9">
        <v>99.28</v>
      </c>
      <c r="Z224" s="8">
        <v>2031472.2</v>
      </c>
      <c r="AA224" s="8">
        <v>2073921.92</v>
      </c>
    </row>
    <row r="225" spans="1:2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50715191.13</v>
      </c>
      <c r="I225" s="8">
        <v>7147976</v>
      </c>
      <c r="J225" s="8">
        <v>43567215.13</v>
      </c>
      <c r="K225" s="8">
        <v>49700575.62</v>
      </c>
      <c r="L225" s="8">
        <v>6637486.15</v>
      </c>
      <c r="M225" s="8">
        <v>43063089.47</v>
      </c>
      <c r="N225" s="9">
        <v>97.99</v>
      </c>
      <c r="O225" s="9">
        <v>92.85</v>
      </c>
      <c r="P225" s="9">
        <v>98.84</v>
      </c>
      <c r="Q225" s="8">
        <v>52355191.13</v>
      </c>
      <c r="R225" s="8">
        <v>10967962</v>
      </c>
      <c r="S225" s="8">
        <v>41387229.13</v>
      </c>
      <c r="T225" s="8">
        <v>50196030.77</v>
      </c>
      <c r="U225" s="8">
        <v>9313290.25</v>
      </c>
      <c r="V225" s="8">
        <v>40882740.52</v>
      </c>
      <c r="W225" s="9">
        <v>95.87</v>
      </c>
      <c r="X225" s="9">
        <v>84.91</v>
      </c>
      <c r="Y225" s="9">
        <v>98.78</v>
      </c>
      <c r="Z225" s="8">
        <v>2179986</v>
      </c>
      <c r="AA225" s="8">
        <v>2180348.95</v>
      </c>
    </row>
    <row r="226" spans="1:2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33892768.47</v>
      </c>
      <c r="I226" s="8">
        <v>2121727.34</v>
      </c>
      <c r="J226" s="8">
        <v>31771041.13</v>
      </c>
      <c r="K226" s="8">
        <v>34148127.43</v>
      </c>
      <c r="L226" s="8">
        <v>2043908.7</v>
      </c>
      <c r="M226" s="8">
        <v>32104218.73</v>
      </c>
      <c r="N226" s="9">
        <v>100.75</v>
      </c>
      <c r="O226" s="9">
        <v>96.33</v>
      </c>
      <c r="P226" s="9">
        <v>101.04</v>
      </c>
      <c r="Q226" s="8">
        <v>41137477.47</v>
      </c>
      <c r="R226" s="8">
        <v>9949155.87</v>
      </c>
      <c r="S226" s="8">
        <v>31188321.6</v>
      </c>
      <c r="T226" s="8">
        <v>37066381.3</v>
      </c>
      <c r="U226" s="8">
        <v>6609201.42</v>
      </c>
      <c r="V226" s="8">
        <v>30457179.88</v>
      </c>
      <c r="W226" s="9">
        <v>90.1</v>
      </c>
      <c r="X226" s="9">
        <v>66.42</v>
      </c>
      <c r="Y226" s="9">
        <v>97.65</v>
      </c>
      <c r="Z226" s="8">
        <v>582719.53</v>
      </c>
      <c r="AA226" s="8">
        <v>1647038.85</v>
      </c>
    </row>
    <row r="227" spans="1:2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59691499</v>
      </c>
      <c r="I227" s="8">
        <v>1424309</v>
      </c>
      <c r="J227" s="8">
        <v>58267190</v>
      </c>
      <c r="K227" s="8">
        <v>59144327.7</v>
      </c>
      <c r="L227" s="8">
        <v>1347350.79</v>
      </c>
      <c r="M227" s="8">
        <v>57796976.91</v>
      </c>
      <c r="N227" s="9">
        <v>99.08</v>
      </c>
      <c r="O227" s="9">
        <v>94.59</v>
      </c>
      <c r="P227" s="9">
        <v>99.19</v>
      </c>
      <c r="Q227" s="8">
        <v>59524002</v>
      </c>
      <c r="R227" s="8">
        <v>2067990</v>
      </c>
      <c r="S227" s="8">
        <v>57456012</v>
      </c>
      <c r="T227" s="8">
        <v>59067086.48</v>
      </c>
      <c r="U227" s="8">
        <v>1997479.3</v>
      </c>
      <c r="V227" s="8">
        <v>57069607.18</v>
      </c>
      <c r="W227" s="9">
        <v>99.23</v>
      </c>
      <c r="X227" s="9">
        <v>96.59</v>
      </c>
      <c r="Y227" s="9">
        <v>99.32</v>
      </c>
      <c r="Z227" s="8">
        <v>811178</v>
      </c>
      <c r="AA227" s="8">
        <v>727369.73</v>
      </c>
    </row>
    <row r="228" spans="1:2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74289117.22</v>
      </c>
      <c r="I228" s="8">
        <v>4377630</v>
      </c>
      <c r="J228" s="8">
        <v>69911487.22</v>
      </c>
      <c r="K228" s="8">
        <v>72267253.58</v>
      </c>
      <c r="L228" s="8">
        <v>3077243.11</v>
      </c>
      <c r="M228" s="8">
        <v>69190010.47</v>
      </c>
      <c r="N228" s="9">
        <v>97.27</v>
      </c>
      <c r="O228" s="9">
        <v>70.29</v>
      </c>
      <c r="P228" s="9">
        <v>98.96</v>
      </c>
      <c r="Q228" s="8">
        <v>79087789.62</v>
      </c>
      <c r="R228" s="8">
        <v>6181276.75</v>
      </c>
      <c r="S228" s="8">
        <v>72906512.87</v>
      </c>
      <c r="T228" s="8">
        <v>72906625.4</v>
      </c>
      <c r="U228" s="8">
        <v>3615171.51</v>
      </c>
      <c r="V228" s="8">
        <v>69291453.89</v>
      </c>
      <c r="W228" s="9">
        <v>92.18</v>
      </c>
      <c r="X228" s="9">
        <v>58.48</v>
      </c>
      <c r="Y228" s="9">
        <v>95.04</v>
      </c>
      <c r="Z228" s="8">
        <v>-2995025.65</v>
      </c>
      <c r="AA228" s="8">
        <v>-101443.42</v>
      </c>
    </row>
    <row r="229" spans="1:2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61165641</v>
      </c>
      <c r="I229" s="8">
        <v>2259249</v>
      </c>
      <c r="J229" s="8">
        <v>58906392</v>
      </c>
      <c r="K229" s="8">
        <v>60531267.29</v>
      </c>
      <c r="L229" s="8">
        <v>2258442.3</v>
      </c>
      <c r="M229" s="8">
        <v>58272824.99</v>
      </c>
      <c r="N229" s="9">
        <v>98.96</v>
      </c>
      <c r="O229" s="9">
        <v>99.96</v>
      </c>
      <c r="P229" s="9">
        <v>98.92</v>
      </c>
      <c r="Q229" s="8">
        <v>61892965</v>
      </c>
      <c r="R229" s="8">
        <v>6877069</v>
      </c>
      <c r="S229" s="8">
        <v>55015896</v>
      </c>
      <c r="T229" s="8">
        <v>59730129.28</v>
      </c>
      <c r="U229" s="8">
        <v>6666868.07</v>
      </c>
      <c r="V229" s="8">
        <v>53063261.21</v>
      </c>
      <c r="W229" s="9">
        <v>96.5</v>
      </c>
      <c r="X229" s="9">
        <v>96.94</v>
      </c>
      <c r="Y229" s="9">
        <v>96.45</v>
      </c>
      <c r="Z229" s="8">
        <v>3890496</v>
      </c>
      <c r="AA229" s="8">
        <v>5209563.78</v>
      </c>
    </row>
    <row r="230" spans="1:2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90057566.72</v>
      </c>
      <c r="I230" s="8">
        <v>9346199.31</v>
      </c>
      <c r="J230" s="8">
        <v>80711367.41</v>
      </c>
      <c r="K230" s="8">
        <v>89232917.37</v>
      </c>
      <c r="L230" s="8">
        <v>9079635.44</v>
      </c>
      <c r="M230" s="8">
        <v>80153281.93</v>
      </c>
      <c r="N230" s="9">
        <v>99.08</v>
      </c>
      <c r="O230" s="9">
        <v>97.14</v>
      </c>
      <c r="P230" s="9">
        <v>99.3</v>
      </c>
      <c r="Q230" s="8">
        <v>93457849.19</v>
      </c>
      <c r="R230" s="8">
        <v>14615463.09</v>
      </c>
      <c r="S230" s="8">
        <v>78842386.1</v>
      </c>
      <c r="T230" s="8">
        <v>91101036.34</v>
      </c>
      <c r="U230" s="8">
        <v>13598184.86</v>
      </c>
      <c r="V230" s="8">
        <v>77502851.48</v>
      </c>
      <c r="W230" s="9">
        <v>97.47</v>
      </c>
      <c r="X230" s="9">
        <v>93.03</v>
      </c>
      <c r="Y230" s="9">
        <v>98.3</v>
      </c>
      <c r="Z230" s="8">
        <v>1868981.31</v>
      </c>
      <c r="AA230" s="8">
        <v>2650430.45</v>
      </c>
    </row>
    <row r="231" spans="1:2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40369493</v>
      </c>
      <c r="I231" s="8">
        <v>4730084</v>
      </c>
      <c r="J231" s="8">
        <v>35639409</v>
      </c>
      <c r="K231" s="8">
        <v>37349858.6</v>
      </c>
      <c r="L231" s="8">
        <v>2943803.27</v>
      </c>
      <c r="M231" s="8">
        <v>34406055.33</v>
      </c>
      <c r="N231" s="9">
        <v>92.52</v>
      </c>
      <c r="O231" s="9">
        <v>62.23</v>
      </c>
      <c r="P231" s="9">
        <v>96.53</v>
      </c>
      <c r="Q231" s="8">
        <v>41957678</v>
      </c>
      <c r="R231" s="8">
        <v>5646897</v>
      </c>
      <c r="S231" s="8">
        <v>36310781</v>
      </c>
      <c r="T231" s="8">
        <v>38711846.27</v>
      </c>
      <c r="U231" s="8">
        <v>3835171.78</v>
      </c>
      <c r="V231" s="8">
        <v>34876674.49</v>
      </c>
      <c r="W231" s="9">
        <v>92.26</v>
      </c>
      <c r="X231" s="9">
        <v>67.91</v>
      </c>
      <c r="Y231" s="9">
        <v>96.05</v>
      </c>
      <c r="Z231" s="8">
        <v>-671372</v>
      </c>
      <c r="AA231" s="8">
        <v>-470619.16</v>
      </c>
    </row>
    <row r="232" spans="1:2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81104215.37</v>
      </c>
      <c r="I232" s="8">
        <v>5288050</v>
      </c>
      <c r="J232" s="8">
        <v>75816165.37</v>
      </c>
      <c r="K232" s="8">
        <v>81180509.98</v>
      </c>
      <c r="L232" s="8">
        <v>5241759.38</v>
      </c>
      <c r="M232" s="8">
        <v>75938750.6</v>
      </c>
      <c r="N232" s="9">
        <v>100.09</v>
      </c>
      <c r="O232" s="9">
        <v>99.12</v>
      </c>
      <c r="P232" s="9">
        <v>100.16</v>
      </c>
      <c r="Q232" s="8">
        <v>87138034.37</v>
      </c>
      <c r="R232" s="8">
        <v>11408839</v>
      </c>
      <c r="S232" s="8">
        <v>75729195.37</v>
      </c>
      <c r="T232" s="8">
        <v>83556259.69</v>
      </c>
      <c r="U232" s="8">
        <v>9872386.68</v>
      </c>
      <c r="V232" s="8">
        <v>73683873.01</v>
      </c>
      <c r="W232" s="9">
        <v>95.88</v>
      </c>
      <c r="X232" s="9">
        <v>86.53</v>
      </c>
      <c r="Y232" s="9">
        <v>97.29</v>
      </c>
      <c r="Z232" s="8">
        <v>86970</v>
      </c>
      <c r="AA232" s="8">
        <v>2254877.59</v>
      </c>
    </row>
    <row r="233" spans="1:2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40463242</v>
      </c>
      <c r="I233" s="8">
        <v>3035563</v>
      </c>
      <c r="J233" s="8">
        <v>37427679</v>
      </c>
      <c r="K233" s="8">
        <v>40142771.85</v>
      </c>
      <c r="L233" s="8">
        <v>3387325.06</v>
      </c>
      <c r="M233" s="8">
        <v>36755446.79</v>
      </c>
      <c r="N233" s="9">
        <v>99.2</v>
      </c>
      <c r="O233" s="9">
        <v>111.58</v>
      </c>
      <c r="P233" s="9">
        <v>98.2</v>
      </c>
      <c r="Q233" s="8">
        <v>41867556</v>
      </c>
      <c r="R233" s="8">
        <v>4658568.8</v>
      </c>
      <c r="S233" s="8">
        <v>37208987.2</v>
      </c>
      <c r="T233" s="8">
        <v>39904471.03</v>
      </c>
      <c r="U233" s="8">
        <v>4401190.09</v>
      </c>
      <c r="V233" s="8">
        <v>35503280.94</v>
      </c>
      <c r="W233" s="9">
        <v>95.31</v>
      </c>
      <c r="X233" s="9">
        <v>94.47</v>
      </c>
      <c r="Y233" s="9">
        <v>95.41</v>
      </c>
      <c r="Z233" s="8">
        <v>218691.8</v>
      </c>
      <c r="AA233" s="8">
        <v>1252165.85</v>
      </c>
    </row>
    <row r="234" spans="1:2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29607592.49</v>
      </c>
      <c r="I234" s="8">
        <v>4287827.59</v>
      </c>
      <c r="J234" s="8">
        <v>25319764.9</v>
      </c>
      <c r="K234" s="8">
        <v>29372955.01</v>
      </c>
      <c r="L234" s="8">
        <v>4192080.8</v>
      </c>
      <c r="M234" s="8">
        <v>25180874.21</v>
      </c>
      <c r="N234" s="9">
        <v>99.2</v>
      </c>
      <c r="O234" s="9">
        <v>97.76</v>
      </c>
      <c r="P234" s="9">
        <v>99.45</v>
      </c>
      <c r="Q234" s="8">
        <v>31352637.08</v>
      </c>
      <c r="R234" s="8">
        <v>6539109</v>
      </c>
      <c r="S234" s="8">
        <v>24813528.08</v>
      </c>
      <c r="T234" s="8">
        <v>29744870.62</v>
      </c>
      <c r="U234" s="8">
        <v>5986563.91</v>
      </c>
      <c r="V234" s="8">
        <v>23758306.71</v>
      </c>
      <c r="W234" s="9">
        <v>94.87</v>
      </c>
      <c r="X234" s="9">
        <v>91.55</v>
      </c>
      <c r="Y234" s="9">
        <v>95.74</v>
      </c>
      <c r="Z234" s="8">
        <v>506236.82</v>
      </c>
      <c r="AA234" s="8">
        <v>1422567.5</v>
      </c>
    </row>
    <row r="235" spans="1:2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91654075</v>
      </c>
      <c r="I235" s="8">
        <v>5849427</v>
      </c>
      <c r="J235" s="8">
        <v>85804648</v>
      </c>
      <c r="K235" s="8">
        <v>92705943.79</v>
      </c>
      <c r="L235" s="8">
        <v>5833668.83</v>
      </c>
      <c r="M235" s="8">
        <v>86872274.96</v>
      </c>
      <c r="N235" s="9">
        <v>101.14</v>
      </c>
      <c r="O235" s="9">
        <v>99.73</v>
      </c>
      <c r="P235" s="9">
        <v>101.24</v>
      </c>
      <c r="Q235" s="8">
        <v>96451758</v>
      </c>
      <c r="R235" s="8">
        <v>9231958</v>
      </c>
      <c r="S235" s="8">
        <v>87219800</v>
      </c>
      <c r="T235" s="8">
        <v>94034887.8</v>
      </c>
      <c r="U235" s="8">
        <v>9149557.62</v>
      </c>
      <c r="V235" s="8">
        <v>84885330.18</v>
      </c>
      <c r="W235" s="9">
        <v>97.49</v>
      </c>
      <c r="X235" s="9">
        <v>99.1</v>
      </c>
      <c r="Y235" s="9">
        <v>97.32</v>
      </c>
      <c r="Z235" s="8">
        <v>-1415152</v>
      </c>
      <c r="AA235" s="8">
        <v>1986944.78</v>
      </c>
    </row>
    <row r="236" spans="1:2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36865425</v>
      </c>
      <c r="I236" s="8">
        <v>610001.89</v>
      </c>
      <c r="J236" s="8">
        <v>36255423.11</v>
      </c>
      <c r="K236" s="8">
        <v>36062328.87</v>
      </c>
      <c r="L236" s="8">
        <v>125812.66</v>
      </c>
      <c r="M236" s="8">
        <v>35936516.21</v>
      </c>
      <c r="N236" s="9">
        <v>97.82</v>
      </c>
      <c r="O236" s="9">
        <v>20.62</v>
      </c>
      <c r="P236" s="9">
        <v>99.12</v>
      </c>
      <c r="Q236" s="8">
        <v>37330473</v>
      </c>
      <c r="R236" s="8">
        <v>1275444.56</v>
      </c>
      <c r="S236" s="8">
        <v>36055028.44</v>
      </c>
      <c r="T236" s="8">
        <v>35273467.73</v>
      </c>
      <c r="U236" s="8">
        <v>963297.28</v>
      </c>
      <c r="V236" s="8">
        <v>34310170.45</v>
      </c>
      <c r="W236" s="9">
        <v>94.48</v>
      </c>
      <c r="X236" s="9">
        <v>75.52</v>
      </c>
      <c r="Y236" s="9">
        <v>95.16</v>
      </c>
      <c r="Z236" s="8">
        <v>200394.67</v>
      </c>
      <c r="AA236" s="8">
        <v>1626345.76</v>
      </c>
    </row>
    <row r="237" spans="1:2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46230080</v>
      </c>
      <c r="I237" s="8">
        <v>1071009</v>
      </c>
      <c r="J237" s="8">
        <v>45159071</v>
      </c>
      <c r="K237" s="8">
        <v>45742730.86</v>
      </c>
      <c r="L237" s="8">
        <v>753288.12</v>
      </c>
      <c r="M237" s="8">
        <v>44989442.74</v>
      </c>
      <c r="N237" s="9">
        <v>98.94</v>
      </c>
      <c r="O237" s="9">
        <v>70.33</v>
      </c>
      <c r="P237" s="9">
        <v>99.62</v>
      </c>
      <c r="Q237" s="8">
        <v>48653313</v>
      </c>
      <c r="R237" s="8">
        <v>3506662</v>
      </c>
      <c r="S237" s="8">
        <v>45146651</v>
      </c>
      <c r="T237" s="8">
        <v>47493456.74</v>
      </c>
      <c r="U237" s="8">
        <v>2851223.66</v>
      </c>
      <c r="V237" s="8">
        <v>44642233.08</v>
      </c>
      <c r="W237" s="9">
        <v>97.61</v>
      </c>
      <c r="X237" s="9">
        <v>81.3</v>
      </c>
      <c r="Y237" s="9">
        <v>98.88</v>
      </c>
      <c r="Z237" s="8">
        <v>12420</v>
      </c>
      <c r="AA237" s="8">
        <v>347209.66</v>
      </c>
    </row>
    <row r="238" spans="1:2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55373146</v>
      </c>
      <c r="I238" s="8">
        <v>7494971</v>
      </c>
      <c r="J238" s="8">
        <v>47878175</v>
      </c>
      <c r="K238" s="8">
        <v>54903920.82</v>
      </c>
      <c r="L238" s="8">
        <v>7392200.92</v>
      </c>
      <c r="M238" s="8">
        <v>47511719.9</v>
      </c>
      <c r="N238" s="9">
        <v>99.15</v>
      </c>
      <c r="O238" s="9">
        <v>98.62</v>
      </c>
      <c r="P238" s="9">
        <v>99.23</v>
      </c>
      <c r="Q238" s="8">
        <v>59702183</v>
      </c>
      <c r="R238" s="8">
        <v>11716204</v>
      </c>
      <c r="S238" s="8">
        <v>47985979</v>
      </c>
      <c r="T238" s="8">
        <v>58182951.85</v>
      </c>
      <c r="U238" s="8">
        <v>11553091.82</v>
      </c>
      <c r="V238" s="8">
        <v>46629860.03</v>
      </c>
      <c r="W238" s="9">
        <v>97.45</v>
      </c>
      <c r="X238" s="9">
        <v>98.6</v>
      </c>
      <c r="Y238" s="9">
        <v>97.17</v>
      </c>
      <c r="Z238" s="8">
        <v>-107804</v>
      </c>
      <c r="AA238" s="8">
        <v>881859.87</v>
      </c>
    </row>
    <row r="239" spans="1:2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66724012.83</v>
      </c>
      <c r="I239" s="8">
        <v>4382448</v>
      </c>
      <c r="J239" s="8">
        <v>62341564.83</v>
      </c>
      <c r="K239" s="8">
        <v>67733956.17</v>
      </c>
      <c r="L239" s="8">
        <v>5550699.41</v>
      </c>
      <c r="M239" s="8">
        <v>62183256.76</v>
      </c>
      <c r="N239" s="9">
        <v>101.51</v>
      </c>
      <c r="O239" s="9">
        <v>126.65</v>
      </c>
      <c r="P239" s="9">
        <v>99.74</v>
      </c>
      <c r="Q239" s="8">
        <v>76015167.01</v>
      </c>
      <c r="R239" s="8">
        <v>12261750.27</v>
      </c>
      <c r="S239" s="8">
        <v>63753416.74</v>
      </c>
      <c r="T239" s="8">
        <v>74425379.93</v>
      </c>
      <c r="U239" s="8">
        <v>11330948.08</v>
      </c>
      <c r="V239" s="8">
        <v>63094431.85</v>
      </c>
      <c r="W239" s="9">
        <v>97.9</v>
      </c>
      <c r="X239" s="9">
        <v>92.4</v>
      </c>
      <c r="Y239" s="9">
        <v>98.96</v>
      </c>
      <c r="Z239" s="8">
        <v>-1411851.91</v>
      </c>
      <c r="AA239" s="8">
        <v>-911175.09</v>
      </c>
    </row>
    <row r="240" spans="1:2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41930000.15</v>
      </c>
      <c r="I240" s="8">
        <v>3383335.73</v>
      </c>
      <c r="J240" s="8">
        <v>38546664.42</v>
      </c>
      <c r="K240" s="8">
        <v>42081585.73</v>
      </c>
      <c r="L240" s="8">
        <v>3340917.99</v>
      </c>
      <c r="M240" s="8">
        <v>38740667.74</v>
      </c>
      <c r="N240" s="9">
        <v>100.36</v>
      </c>
      <c r="O240" s="9">
        <v>98.74</v>
      </c>
      <c r="P240" s="9">
        <v>100.5</v>
      </c>
      <c r="Q240" s="8">
        <v>44009729.17</v>
      </c>
      <c r="R240" s="8">
        <v>5880966.27</v>
      </c>
      <c r="S240" s="8">
        <v>38128762.9</v>
      </c>
      <c r="T240" s="8">
        <v>42895280.65</v>
      </c>
      <c r="U240" s="8">
        <v>5144237.02</v>
      </c>
      <c r="V240" s="8">
        <v>37751043.63</v>
      </c>
      <c r="W240" s="9">
        <v>97.46</v>
      </c>
      <c r="X240" s="9">
        <v>87.47</v>
      </c>
      <c r="Y240" s="9">
        <v>99</v>
      </c>
      <c r="Z240" s="8">
        <v>417901.52</v>
      </c>
      <c r="AA240" s="8">
        <v>989624.11</v>
      </c>
    </row>
    <row r="241" spans="1:2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46248279</v>
      </c>
      <c r="I241" s="8">
        <v>5110446</v>
      </c>
      <c r="J241" s="8">
        <v>41137833</v>
      </c>
      <c r="K241" s="8">
        <v>46481121.91</v>
      </c>
      <c r="L241" s="8">
        <v>5111896.62</v>
      </c>
      <c r="M241" s="8">
        <v>41369225.29</v>
      </c>
      <c r="N241" s="9">
        <v>100.5</v>
      </c>
      <c r="O241" s="9">
        <v>100.02</v>
      </c>
      <c r="P241" s="9">
        <v>100.56</v>
      </c>
      <c r="Q241" s="8">
        <v>50709734</v>
      </c>
      <c r="R241" s="8">
        <v>10455586</v>
      </c>
      <c r="S241" s="8">
        <v>40254148</v>
      </c>
      <c r="T241" s="8">
        <v>49222614.44</v>
      </c>
      <c r="U241" s="8">
        <v>9935692.7</v>
      </c>
      <c r="V241" s="8">
        <v>39286921.74</v>
      </c>
      <c r="W241" s="9">
        <v>97.06</v>
      </c>
      <c r="X241" s="9">
        <v>95.02</v>
      </c>
      <c r="Y241" s="9">
        <v>97.59</v>
      </c>
      <c r="Z241" s="8">
        <v>883685</v>
      </c>
      <c r="AA241" s="8">
        <v>2082303.55</v>
      </c>
    </row>
    <row r="242" spans="1:2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1022073181.71</v>
      </c>
      <c r="I242" s="8">
        <v>281560808.01</v>
      </c>
      <c r="J242" s="8">
        <v>740512373.7</v>
      </c>
      <c r="K242" s="8">
        <v>989722260.4</v>
      </c>
      <c r="L242" s="8">
        <v>275767764.13</v>
      </c>
      <c r="M242" s="8">
        <v>713954496.27</v>
      </c>
      <c r="N242" s="9">
        <v>96.83</v>
      </c>
      <c r="O242" s="9">
        <v>97.94</v>
      </c>
      <c r="P242" s="9">
        <v>96.41</v>
      </c>
      <c r="Q242" s="8">
        <v>1067174307.57</v>
      </c>
      <c r="R242" s="8">
        <v>387271728.43</v>
      </c>
      <c r="S242" s="8">
        <v>679902579.14</v>
      </c>
      <c r="T242" s="8">
        <v>954263984.12</v>
      </c>
      <c r="U242" s="8">
        <v>359778019.07</v>
      </c>
      <c r="V242" s="8">
        <v>594485965.05</v>
      </c>
      <c r="W242" s="9">
        <v>89.41</v>
      </c>
      <c r="X242" s="9">
        <v>92.9</v>
      </c>
      <c r="Y242" s="9">
        <v>87.43</v>
      </c>
      <c r="Z242" s="8">
        <v>60609794.56</v>
      </c>
      <c r="AA242" s="8">
        <v>119468531.22</v>
      </c>
    </row>
    <row r="243" spans="1:2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9"/>
      <c r="O243" s="9"/>
      <c r="P243" s="9"/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9"/>
      <c r="X243" s="9"/>
      <c r="Y243" s="9"/>
      <c r="Z243" s="8">
        <v>0</v>
      </c>
      <c r="AA243" s="8">
        <v>0</v>
      </c>
    </row>
    <row r="244" spans="1:2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9"/>
      <c r="O244" s="9"/>
      <c r="P244" s="9"/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9"/>
      <c r="X244" s="9"/>
      <c r="Y244" s="9"/>
      <c r="Z244" s="8">
        <v>0</v>
      </c>
      <c r="AA244" s="8">
        <v>0</v>
      </c>
    </row>
    <row r="245" spans="1:2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840000</v>
      </c>
      <c r="I245" s="8">
        <v>720000</v>
      </c>
      <c r="J245" s="8">
        <v>120000</v>
      </c>
      <c r="K245" s="8">
        <v>561942.27</v>
      </c>
      <c r="L245" s="8">
        <v>444555</v>
      </c>
      <c r="M245" s="8">
        <v>117387.27</v>
      </c>
      <c r="N245" s="9">
        <v>66.89</v>
      </c>
      <c r="O245" s="9">
        <v>61.74</v>
      </c>
      <c r="P245" s="9">
        <v>97.82</v>
      </c>
      <c r="Q245" s="8">
        <v>1320000</v>
      </c>
      <c r="R245" s="8">
        <v>1200000</v>
      </c>
      <c r="S245" s="8">
        <v>120000</v>
      </c>
      <c r="T245" s="8">
        <v>1127181</v>
      </c>
      <c r="U245" s="8">
        <v>1051062.41</v>
      </c>
      <c r="V245" s="8">
        <v>76118.59</v>
      </c>
      <c r="W245" s="9">
        <v>85.39</v>
      </c>
      <c r="X245" s="9">
        <v>87.58</v>
      </c>
      <c r="Y245" s="9">
        <v>63.43</v>
      </c>
      <c r="Z245" s="8">
        <v>0</v>
      </c>
      <c r="AA245" s="8">
        <v>41268.68</v>
      </c>
    </row>
    <row r="246" spans="1:2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1627188</v>
      </c>
      <c r="I246" s="8">
        <v>0</v>
      </c>
      <c r="J246" s="8">
        <v>1627188</v>
      </c>
      <c r="K246" s="8">
        <v>1741531.75</v>
      </c>
      <c r="L246" s="8">
        <v>0</v>
      </c>
      <c r="M246" s="8">
        <v>1741531.75</v>
      </c>
      <c r="N246" s="9">
        <v>107.02</v>
      </c>
      <c r="O246" s="9"/>
      <c r="P246" s="9">
        <v>107.02</v>
      </c>
      <c r="Q246" s="8">
        <v>1948178</v>
      </c>
      <c r="R246" s="8">
        <v>15000</v>
      </c>
      <c r="S246" s="8">
        <v>1933178</v>
      </c>
      <c r="T246" s="8">
        <v>1914562.48</v>
      </c>
      <c r="U246" s="8">
        <v>14000.72</v>
      </c>
      <c r="V246" s="8">
        <v>1900561.76</v>
      </c>
      <c r="W246" s="9">
        <v>98.27</v>
      </c>
      <c r="X246" s="9">
        <v>93.33</v>
      </c>
      <c r="Y246" s="9">
        <v>98.31</v>
      </c>
      <c r="Z246" s="8">
        <v>-305990</v>
      </c>
      <c r="AA246" s="8">
        <v>-159030.01</v>
      </c>
    </row>
    <row r="247" spans="1:2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173000</v>
      </c>
      <c r="I247" s="8">
        <v>0</v>
      </c>
      <c r="J247" s="8">
        <v>173000</v>
      </c>
      <c r="K247" s="8">
        <v>170349.7</v>
      </c>
      <c r="L247" s="8">
        <v>0</v>
      </c>
      <c r="M247" s="8">
        <v>170349.7</v>
      </c>
      <c r="N247" s="9">
        <v>98.46</v>
      </c>
      <c r="O247" s="9"/>
      <c r="P247" s="9">
        <v>98.46</v>
      </c>
      <c r="Q247" s="8">
        <v>173000</v>
      </c>
      <c r="R247" s="8">
        <v>0</v>
      </c>
      <c r="S247" s="8">
        <v>173000</v>
      </c>
      <c r="T247" s="8">
        <v>164744.82</v>
      </c>
      <c r="U247" s="8">
        <v>0</v>
      </c>
      <c r="V247" s="8">
        <v>164744.82</v>
      </c>
      <c r="W247" s="9">
        <v>95.22</v>
      </c>
      <c r="X247" s="9"/>
      <c r="Y247" s="9">
        <v>95.22</v>
      </c>
      <c r="Z247" s="8">
        <v>0</v>
      </c>
      <c r="AA247" s="8">
        <v>5604.88</v>
      </c>
    </row>
    <row r="248" spans="1:2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9"/>
      <c r="X248" s="9"/>
      <c r="Y248" s="9"/>
      <c r="Z248" s="8">
        <v>0</v>
      </c>
      <c r="AA248" s="8">
        <v>0</v>
      </c>
    </row>
    <row r="249" spans="1:2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4473</v>
      </c>
      <c r="I249" s="8">
        <v>0</v>
      </c>
      <c r="J249" s="8">
        <v>4473</v>
      </c>
      <c r="K249" s="8">
        <v>4474.45</v>
      </c>
      <c r="L249" s="8">
        <v>0</v>
      </c>
      <c r="M249" s="8">
        <v>4474.45</v>
      </c>
      <c r="N249" s="9">
        <v>100.03</v>
      </c>
      <c r="O249" s="9"/>
      <c r="P249" s="9">
        <v>100.03</v>
      </c>
      <c r="Q249" s="8">
        <v>33473</v>
      </c>
      <c r="R249" s="8">
        <v>29000</v>
      </c>
      <c r="S249" s="8">
        <v>4473</v>
      </c>
      <c r="T249" s="8">
        <v>29524.14</v>
      </c>
      <c r="U249" s="8">
        <v>28911.47</v>
      </c>
      <c r="V249" s="8">
        <v>612.67</v>
      </c>
      <c r="W249" s="9">
        <v>88.2</v>
      </c>
      <c r="X249" s="9">
        <v>99.69</v>
      </c>
      <c r="Y249" s="9">
        <v>13.69</v>
      </c>
      <c r="Z249" s="8">
        <v>0</v>
      </c>
      <c r="AA249" s="8">
        <v>3861.78</v>
      </c>
    </row>
    <row r="250" spans="1:2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20392</v>
      </c>
      <c r="I250" s="8">
        <v>0</v>
      </c>
      <c r="J250" s="8">
        <v>20392</v>
      </c>
      <c r="K250" s="8">
        <v>18622.69</v>
      </c>
      <c r="L250" s="8">
        <v>0</v>
      </c>
      <c r="M250" s="8">
        <v>18622.69</v>
      </c>
      <c r="N250" s="9">
        <v>91.32</v>
      </c>
      <c r="O250" s="9"/>
      <c r="P250" s="9">
        <v>91.32</v>
      </c>
      <c r="Q250" s="8">
        <v>28365</v>
      </c>
      <c r="R250" s="8">
        <v>0</v>
      </c>
      <c r="S250" s="8">
        <v>28365</v>
      </c>
      <c r="T250" s="8">
        <v>13984.9</v>
      </c>
      <c r="U250" s="8">
        <v>0</v>
      </c>
      <c r="V250" s="8">
        <v>13984.9</v>
      </c>
      <c r="W250" s="9">
        <v>49.3</v>
      </c>
      <c r="X250" s="9"/>
      <c r="Y250" s="9">
        <v>49.3</v>
      </c>
      <c r="Z250" s="8">
        <v>-7973</v>
      </c>
      <c r="AA250" s="8">
        <v>4637.79</v>
      </c>
    </row>
    <row r="251" spans="1:2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9"/>
      <c r="X251" s="9"/>
      <c r="Y251" s="9"/>
      <c r="Z251" s="8">
        <v>0</v>
      </c>
      <c r="AA251" s="8">
        <v>0</v>
      </c>
    </row>
    <row r="252" spans="1:2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108992</v>
      </c>
      <c r="I252" s="8">
        <v>74801</v>
      </c>
      <c r="J252" s="8">
        <v>34191</v>
      </c>
      <c r="K252" s="8">
        <v>101158.37</v>
      </c>
      <c r="L252" s="8">
        <v>62037</v>
      </c>
      <c r="M252" s="8">
        <v>39121.37</v>
      </c>
      <c r="N252" s="9">
        <v>92.81</v>
      </c>
      <c r="O252" s="9">
        <v>82.93</v>
      </c>
      <c r="P252" s="9">
        <v>114.42</v>
      </c>
      <c r="Q252" s="8">
        <v>259992</v>
      </c>
      <c r="R252" s="8">
        <v>198000</v>
      </c>
      <c r="S252" s="8">
        <v>61992</v>
      </c>
      <c r="T252" s="8">
        <v>119466.04</v>
      </c>
      <c r="U252" s="8">
        <v>59780</v>
      </c>
      <c r="V252" s="8">
        <v>59686.04</v>
      </c>
      <c r="W252" s="9">
        <v>45.94</v>
      </c>
      <c r="X252" s="9">
        <v>30.19</v>
      </c>
      <c r="Y252" s="9">
        <v>96.28</v>
      </c>
      <c r="Z252" s="8">
        <v>-27801</v>
      </c>
      <c r="AA252" s="8">
        <v>-20564.67</v>
      </c>
    </row>
    <row r="253" spans="1:2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30006</v>
      </c>
      <c r="I253" s="8">
        <v>0</v>
      </c>
      <c r="J253" s="8">
        <v>30006</v>
      </c>
      <c r="K253" s="8">
        <v>30004.41</v>
      </c>
      <c r="L253" s="8">
        <v>0</v>
      </c>
      <c r="M253" s="8">
        <v>30004.41</v>
      </c>
      <c r="N253" s="9">
        <v>99.99</v>
      </c>
      <c r="O253" s="9"/>
      <c r="P253" s="9">
        <v>99.99</v>
      </c>
      <c r="Q253" s="8">
        <v>32962.53</v>
      </c>
      <c r="R253" s="8">
        <v>0</v>
      </c>
      <c r="S253" s="8">
        <v>32962.53</v>
      </c>
      <c r="T253" s="8">
        <v>28683.59</v>
      </c>
      <c r="U253" s="8">
        <v>0</v>
      </c>
      <c r="V253" s="8">
        <v>28683.59</v>
      </c>
      <c r="W253" s="9">
        <v>87.01</v>
      </c>
      <c r="X253" s="9"/>
      <c r="Y253" s="9">
        <v>87.01</v>
      </c>
      <c r="Z253" s="8">
        <v>-2956.53</v>
      </c>
      <c r="AA253" s="8">
        <v>1320.82</v>
      </c>
    </row>
    <row r="254" spans="1:2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111000</v>
      </c>
      <c r="I254" s="8">
        <v>0</v>
      </c>
      <c r="J254" s="8">
        <v>111000</v>
      </c>
      <c r="K254" s="8">
        <v>109631.04</v>
      </c>
      <c r="L254" s="8">
        <v>0</v>
      </c>
      <c r="M254" s="8">
        <v>109631.04</v>
      </c>
      <c r="N254" s="9">
        <v>98.76</v>
      </c>
      <c r="O254" s="9"/>
      <c r="P254" s="9">
        <v>98.76</v>
      </c>
      <c r="Q254" s="8">
        <v>316000</v>
      </c>
      <c r="R254" s="8">
        <v>0</v>
      </c>
      <c r="S254" s="8">
        <v>316000</v>
      </c>
      <c r="T254" s="8">
        <v>101052.58</v>
      </c>
      <c r="U254" s="8">
        <v>0</v>
      </c>
      <c r="V254" s="8">
        <v>101052.58</v>
      </c>
      <c r="W254" s="9">
        <v>31.97</v>
      </c>
      <c r="X254" s="9"/>
      <c r="Y254" s="9">
        <v>31.97</v>
      </c>
      <c r="Z254" s="8">
        <v>-205000</v>
      </c>
      <c r="AA254" s="8">
        <v>8578.46</v>
      </c>
    </row>
    <row r="255" spans="1:2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1033888.8</v>
      </c>
      <c r="I255" s="8">
        <v>453473</v>
      </c>
      <c r="J255" s="8">
        <v>580415.8</v>
      </c>
      <c r="K255" s="8">
        <v>1060545.21</v>
      </c>
      <c r="L255" s="8">
        <v>473498.09</v>
      </c>
      <c r="M255" s="8">
        <v>587047.12</v>
      </c>
      <c r="N255" s="9">
        <v>102.57</v>
      </c>
      <c r="O255" s="9">
        <v>104.41</v>
      </c>
      <c r="P255" s="9">
        <v>101.14</v>
      </c>
      <c r="Q255" s="8">
        <v>1173531.98</v>
      </c>
      <c r="R255" s="8">
        <v>857288.8</v>
      </c>
      <c r="S255" s="8">
        <v>316243.18</v>
      </c>
      <c r="T255" s="8">
        <v>477797.15</v>
      </c>
      <c r="U255" s="8">
        <v>176191.18</v>
      </c>
      <c r="V255" s="8">
        <v>301605.97</v>
      </c>
      <c r="W255" s="9">
        <v>40.71</v>
      </c>
      <c r="X255" s="9">
        <v>20.55</v>
      </c>
      <c r="Y255" s="9">
        <v>95.37</v>
      </c>
      <c r="Z255" s="8">
        <v>264172.62</v>
      </c>
      <c r="AA255" s="8">
        <v>285441.15</v>
      </c>
    </row>
    <row r="256" spans="1:2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32464</v>
      </c>
      <c r="I256" s="8">
        <v>0</v>
      </c>
      <c r="J256" s="8">
        <v>32464</v>
      </c>
      <c r="K256" s="8">
        <v>32570.13</v>
      </c>
      <c r="L256" s="8">
        <v>0</v>
      </c>
      <c r="M256" s="8">
        <v>32570.13</v>
      </c>
      <c r="N256" s="9">
        <v>100.32</v>
      </c>
      <c r="O256" s="9"/>
      <c r="P256" s="9">
        <v>100.32</v>
      </c>
      <c r="Q256" s="8">
        <v>33964</v>
      </c>
      <c r="R256" s="8">
        <v>0</v>
      </c>
      <c r="S256" s="8">
        <v>33964</v>
      </c>
      <c r="T256" s="8">
        <v>30163.21</v>
      </c>
      <c r="U256" s="8">
        <v>0</v>
      </c>
      <c r="V256" s="8">
        <v>30163.21</v>
      </c>
      <c r="W256" s="9">
        <v>88.8</v>
      </c>
      <c r="X256" s="9"/>
      <c r="Y256" s="9">
        <v>88.8</v>
      </c>
      <c r="Z256" s="8">
        <v>-1500</v>
      </c>
      <c r="AA256" s="8">
        <v>2406.92</v>
      </c>
    </row>
    <row r="257" spans="1:2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9"/>
      <c r="O257" s="9"/>
      <c r="P257" s="9"/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9"/>
      <c r="X257" s="9"/>
      <c r="Y257" s="9"/>
      <c r="Z257" s="8">
        <v>0</v>
      </c>
      <c r="AA257" s="8">
        <v>0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G258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0" sqref="S10:S258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4" width="14.57421875" style="17" customWidth="1"/>
    <col min="15" max="19" width="8.7109375" style="17" customWidth="1"/>
    <col min="20" max="21" width="14.28125" style="17" customWidth="1"/>
    <col min="22" max="16384" width="9.140625" style="17" customWidth="1"/>
  </cols>
  <sheetData>
    <row r="1" spans="1:33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17" s="19" customFormat="1" ht="18">
      <c r="A2" s="18" t="str">
        <f>'Spis tabel'!B5</f>
        <v>Tabela 3. Zadłużenie budżetów jst wg stanu na koniec  4 kwartału 2009 roku.</v>
      </c>
      <c r="L2" s="18"/>
      <c r="M2" s="18"/>
      <c r="N2" s="18"/>
      <c r="O2" s="18"/>
      <c r="P2" s="18"/>
      <c r="Q2" s="18"/>
    </row>
    <row r="3" spans="1:2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19" ht="31.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0" t="s">
        <v>12</v>
      </c>
      <c r="I4" s="90"/>
      <c r="J4" s="90" t="s">
        <v>62</v>
      </c>
      <c r="K4" s="90"/>
      <c r="L4" s="90"/>
      <c r="M4" s="90"/>
      <c r="N4" s="90"/>
      <c r="O4" s="90" t="s">
        <v>23</v>
      </c>
      <c r="P4" s="90"/>
      <c r="Q4" s="90"/>
      <c r="R4" s="88" t="s">
        <v>27</v>
      </c>
      <c r="S4" s="88"/>
    </row>
    <row r="5" spans="1:19" ht="12.75">
      <c r="A5" s="90"/>
      <c r="B5" s="90"/>
      <c r="C5" s="90"/>
      <c r="D5" s="90"/>
      <c r="E5" s="90"/>
      <c r="F5" s="90"/>
      <c r="G5" s="90"/>
      <c r="H5" s="90" t="s">
        <v>4</v>
      </c>
      <c r="I5" s="90" t="s">
        <v>5</v>
      </c>
      <c r="J5" s="89" t="s">
        <v>24</v>
      </c>
      <c r="K5" s="89" t="s">
        <v>63</v>
      </c>
      <c r="L5" s="89"/>
      <c r="M5" s="89"/>
      <c r="N5" s="89"/>
      <c r="O5" s="92" t="s">
        <v>28</v>
      </c>
      <c r="P5" s="92" t="s">
        <v>26</v>
      </c>
      <c r="Q5" s="92" t="s">
        <v>29</v>
      </c>
      <c r="R5" s="92" t="s">
        <v>30</v>
      </c>
      <c r="S5" s="92" t="s">
        <v>31</v>
      </c>
    </row>
    <row r="6" spans="1:19" ht="12.75">
      <c r="A6" s="90"/>
      <c r="B6" s="90"/>
      <c r="C6" s="90"/>
      <c r="D6" s="90"/>
      <c r="E6" s="90"/>
      <c r="F6" s="90"/>
      <c r="G6" s="90"/>
      <c r="H6" s="90"/>
      <c r="I6" s="90"/>
      <c r="J6" s="89"/>
      <c r="K6" s="91" t="s">
        <v>64</v>
      </c>
      <c r="L6" s="91" t="s">
        <v>65</v>
      </c>
      <c r="M6" s="21" t="s">
        <v>25</v>
      </c>
      <c r="N6" s="91" t="s">
        <v>66</v>
      </c>
      <c r="O6" s="92"/>
      <c r="P6" s="92"/>
      <c r="Q6" s="92"/>
      <c r="R6" s="92"/>
      <c r="S6" s="92"/>
    </row>
    <row r="7" spans="1:19" ht="66.75" customHeight="1">
      <c r="A7" s="90"/>
      <c r="B7" s="90"/>
      <c r="C7" s="90"/>
      <c r="D7" s="90"/>
      <c r="E7" s="90"/>
      <c r="F7" s="90"/>
      <c r="G7" s="90"/>
      <c r="H7" s="90"/>
      <c r="I7" s="90"/>
      <c r="J7" s="89"/>
      <c r="K7" s="91"/>
      <c r="L7" s="91"/>
      <c r="M7" s="45" t="s">
        <v>85</v>
      </c>
      <c r="N7" s="91"/>
      <c r="O7" s="92"/>
      <c r="P7" s="92"/>
      <c r="Q7" s="92"/>
      <c r="R7" s="92"/>
      <c r="S7" s="92"/>
    </row>
    <row r="8" spans="1:19" s="22" customFormat="1" ht="15">
      <c r="A8" s="93"/>
      <c r="B8" s="93"/>
      <c r="C8" s="93"/>
      <c r="D8" s="93"/>
      <c r="E8" s="93"/>
      <c r="F8" s="93"/>
      <c r="G8" s="93"/>
      <c r="H8" s="93" t="s">
        <v>10</v>
      </c>
      <c r="I8" s="93"/>
      <c r="J8" s="93"/>
      <c r="K8" s="93"/>
      <c r="L8" s="93"/>
      <c r="M8" s="93"/>
      <c r="N8" s="93"/>
      <c r="O8" s="94" t="s">
        <v>11</v>
      </c>
      <c r="P8" s="94"/>
      <c r="Q8" s="94"/>
      <c r="R8" s="94"/>
      <c r="S8" s="94"/>
    </row>
    <row r="9" spans="1:19" ht="1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87">
        <v>6</v>
      </c>
      <c r="G9" s="87"/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</row>
    <row r="10" spans="1:19" s="28" customFormat="1" ht="12.75">
      <c r="A10" s="35">
        <v>6</v>
      </c>
      <c r="B10" s="35">
        <v>2</v>
      </c>
      <c r="C10" s="35">
        <v>1</v>
      </c>
      <c r="D10" s="36">
        <v>1</v>
      </c>
      <c r="E10" s="37"/>
      <c r="F10" s="29" t="s">
        <v>86</v>
      </c>
      <c r="G10" s="57" t="s">
        <v>87</v>
      </c>
      <c r="H10" s="30">
        <v>58633589</v>
      </c>
      <c r="I10" s="30">
        <v>58875037.65</v>
      </c>
      <c r="J10" s="30">
        <v>31136461.82</v>
      </c>
      <c r="K10" s="30">
        <v>0</v>
      </c>
      <c r="L10" s="30">
        <v>31136461.82</v>
      </c>
      <c r="M10" s="30">
        <v>0</v>
      </c>
      <c r="N10" s="30">
        <v>0</v>
      </c>
      <c r="O10" s="31">
        <v>0</v>
      </c>
      <c r="P10" s="31">
        <v>100</v>
      </c>
      <c r="Q10" s="31">
        <v>0</v>
      </c>
      <c r="R10" s="31">
        <v>52.88</v>
      </c>
      <c r="S10" s="31">
        <v>52.88</v>
      </c>
    </row>
    <row r="11" spans="1:19" ht="12.75">
      <c r="A11" s="35">
        <v>6</v>
      </c>
      <c r="B11" s="35">
        <v>16</v>
      </c>
      <c r="C11" s="35">
        <v>1</v>
      </c>
      <c r="D11" s="36">
        <v>1</v>
      </c>
      <c r="E11" s="37"/>
      <c r="F11" s="29" t="s">
        <v>86</v>
      </c>
      <c r="G11" s="57" t="s">
        <v>88</v>
      </c>
      <c r="H11" s="30">
        <v>39287311</v>
      </c>
      <c r="I11" s="30">
        <v>36583073.23</v>
      </c>
      <c r="J11" s="30">
        <v>13149477.81</v>
      </c>
      <c r="K11" s="30">
        <v>0</v>
      </c>
      <c r="L11" s="30">
        <v>13047659.48</v>
      </c>
      <c r="M11" s="30">
        <v>0</v>
      </c>
      <c r="N11" s="30">
        <v>101818.33</v>
      </c>
      <c r="O11" s="31">
        <v>0</v>
      </c>
      <c r="P11" s="31">
        <v>99.22</v>
      </c>
      <c r="Q11" s="31">
        <v>0.77</v>
      </c>
      <c r="R11" s="31">
        <v>35.94</v>
      </c>
      <c r="S11" s="31">
        <v>35.94</v>
      </c>
    </row>
    <row r="12" spans="1:19" ht="12.75">
      <c r="A12" s="35">
        <v>6</v>
      </c>
      <c r="B12" s="35">
        <v>4</v>
      </c>
      <c r="C12" s="35">
        <v>1</v>
      </c>
      <c r="D12" s="36">
        <v>1</v>
      </c>
      <c r="E12" s="37"/>
      <c r="F12" s="29" t="s">
        <v>86</v>
      </c>
      <c r="G12" s="57" t="s">
        <v>89</v>
      </c>
      <c r="H12" s="30">
        <v>36739308.5</v>
      </c>
      <c r="I12" s="30">
        <v>35850543.34</v>
      </c>
      <c r="J12" s="30">
        <v>6101141.21</v>
      </c>
      <c r="K12" s="30">
        <v>0</v>
      </c>
      <c r="L12" s="30">
        <v>5692521</v>
      </c>
      <c r="M12" s="30">
        <v>1840000</v>
      </c>
      <c r="N12" s="30">
        <v>408620.21</v>
      </c>
      <c r="O12" s="31">
        <v>0</v>
      </c>
      <c r="P12" s="31">
        <v>93.3</v>
      </c>
      <c r="Q12" s="31">
        <v>6.69</v>
      </c>
      <c r="R12" s="31">
        <v>17.01</v>
      </c>
      <c r="S12" s="31">
        <v>11.88</v>
      </c>
    </row>
    <row r="13" spans="1:19" ht="12.75">
      <c r="A13" s="35">
        <v>6</v>
      </c>
      <c r="B13" s="35">
        <v>6</v>
      </c>
      <c r="C13" s="35">
        <v>1</v>
      </c>
      <c r="D13" s="36">
        <v>1</v>
      </c>
      <c r="E13" s="37"/>
      <c r="F13" s="29" t="s">
        <v>86</v>
      </c>
      <c r="G13" s="57" t="s">
        <v>90</v>
      </c>
      <c r="H13" s="30">
        <v>46360036</v>
      </c>
      <c r="I13" s="30">
        <v>45534157.55</v>
      </c>
      <c r="J13" s="30">
        <v>13481895.07</v>
      </c>
      <c r="K13" s="30">
        <v>0</v>
      </c>
      <c r="L13" s="30">
        <v>13481895.07</v>
      </c>
      <c r="M13" s="30">
        <v>9864295.07</v>
      </c>
      <c r="N13" s="30">
        <v>0</v>
      </c>
      <c r="O13" s="31">
        <v>0</v>
      </c>
      <c r="P13" s="31">
        <v>100</v>
      </c>
      <c r="Q13" s="31">
        <v>0</v>
      </c>
      <c r="R13" s="31">
        <v>29.6</v>
      </c>
      <c r="S13" s="31">
        <v>7.94</v>
      </c>
    </row>
    <row r="14" spans="1:19" ht="12.75">
      <c r="A14" s="35">
        <v>6</v>
      </c>
      <c r="B14" s="35">
        <v>7</v>
      </c>
      <c r="C14" s="35">
        <v>1</v>
      </c>
      <c r="D14" s="36">
        <v>1</v>
      </c>
      <c r="E14" s="37"/>
      <c r="F14" s="29" t="s">
        <v>86</v>
      </c>
      <c r="G14" s="57" t="s">
        <v>91</v>
      </c>
      <c r="H14" s="30">
        <v>74486065</v>
      </c>
      <c r="I14" s="30">
        <v>71837005.4</v>
      </c>
      <c r="J14" s="30">
        <v>15872952.01</v>
      </c>
      <c r="K14" s="30">
        <v>0</v>
      </c>
      <c r="L14" s="30">
        <v>15871783.85</v>
      </c>
      <c r="M14" s="30">
        <v>0</v>
      </c>
      <c r="N14" s="30">
        <v>1168.16</v>
      </c>
      <c r="O14" s="31">
        <v>0</v>
      </c>
      <c r="P14" s="31">
        <v>99.99</v>
      </c>
      <c r="Q14" s="31">
        <v>0</v>
      </c>
      <c r="R14" s="31">
        <v>22.09</v>
      </c>
      <c r="S14" s="31">
        <v>22.09</v>
      </c>
    </row>
    <row r="15" spans="1:19" ht="12.75">
      <c r="A15" s="35">
        <v>6</v>
      </c>
      <c r="B15" s="35">
        <v>8</v>
      </c>
      <c r="C15" s="35">
        <v>1</v>
      </c>
      <c r="D15" s="36">
        <v>1</v>
      </c>
      <c r="E15" s="37"/>
      <c r="F15" s="29" t="s">
        <v>86</v>
      </c>
      <c r="G15" s="57" t="s">
        <v>92</v>
      </c>
      <c r="H15" s="30">
        <v>50111847</v>
      </c>
      <c r="I15" s="30">
        <v>50130548.83</v>
      </c>
      <c r="J15" s="30">
        <v>11769059.79</v>
      </c>
      <c r="K15" s="30">
        <v>0</v>
      </c>
      <c r="L15" s="30">
        <v>11769059.79</v>
      </c>
      <c r="M15" s="30">
        <v>0</v>
      </c>
      <c r="N15" s="30">
        <v>0</v>
      </c>
      <c r="O15" s="31">
        <v>0</v>
      </c>
      <c r="P15" s="31">
        <v>100</v>
      </c>
      <c r="Q15" s="31">
        <v>0</v>
      </c>
      <c r="R15" s="31">
        <v>23.47</v>
      </c>
      <c r="S15" s="31">
        <v>23.47</v>
      </c>
    </row>
    <row r="16" spans="1:19" ht="12.75">
      <c r="A16" s="35">
        <v>6</v>
      </c>
      <c r="B16" s="35">
        <v>11</v>
      </c>
      <c r="C16" s="35">
        <v>1</v>
      </c>
      <c r="D16" s="36">
        <v>1</v>
      </c>
      <c r="E16" s="37"/>
      <c r="F16" s="29" t="s">
        <v>86</v>
      </c>
      <c r="G16" s="57" t="s">
        <v>93</v>
      </c>
      <c r="H16" s="30">
        <v>66523445</v>
      </c>
      <c r="I16" s="30">
        <v>61868860.3</v>
      </c>
      <c r="J16" s="30">
        <v>19050000</v>
      </c>
      <c r="K16" s="30">
        <v>0</v>
      </c>
      <c r="L16" s="30">
        <v>19050000</v>
      </c>
      <c r="M16" s="30">
        <v>0</v>
      </c>
      <c r="N16" s="30">
        <v>0</v>
      </c>
      <c r="O16" s="31">
        <v>0</v>
      </c>
      <c r="P16" s="31">
        <v>100</v>
      </c>
      <c r="Q16" s="31">
        <v>0</v>
      </c>
      <c r="R16" s="31">
        <v>30.79</v>
      </c>
      <c r="S16" s="31">
        <v>30.79</v>
      </c>
    </row>
    <row r="17" spans="1:19" ht="12.75">
      <c r="A17" s="35">
        <v>6</v>
      </c>
      <c r="B17" s="35">
        <v>1</v>
      </c>
      <c r="C17" s="35">
        <v>1</v>
      </c>
      <c r="D17" s="36">
        <v>1</v>
      </c>
      <c r="E17" s="37"/>
      <c r="F17" s="29" t="s">
        <v>86</v>
      </c>
      <c r="G17" s="57" t="s">
        <v>94</v>
      </c>
      <c r="H17" s="30">
        <v>40018640.51</v>
      </c>
      <c r="I17" s="30">
        <v>39215540.84</v>
      </c>
      <c r="J17" s="30">
        <v>5463952.08</v>
      </c>
      <c r="K17" s="30">
        <v>0</v>
      </c>
      <c r="L17" s="30">
        <v>5463952.08</v>
      </c>
      <c r="M17" s="30">
        <v>0</v>
      </c>
      <c r="N17" s="30">
        <v>0</v>
      </c>
      <c r="O17" s="31">
        <v>0</v>
      </c>
      <c r="P17" s="31">
        <v>100</v>
      </c>
      <c r="Q17" s="31">
        <v>0</v>
      </c>
      <c r="R17" s="31">
        <v>13.93</v>
      </c>
      <c r="S17" s="31">
        <v>13.93</v>
      </c>
    </row>
    <row r="18" spans="1:19" ht="12.75">
      <c r="A18" s="35">
        <v>6</v>
      </c>
      <c r="B18" s="35">
        <v>14</v>
      </c>
      <c r="C18" s="35">
        <v>1</v>
      </c>
      <c r="D18" s="36">
        <v>1</v>
      </c>
      <c r="E18" s="37"/>
      <c r="F18" s="29" t="s">
        <v>86</v>
      </c>
      <c r="G18" s="57" t="s">
        <v>95</v>
      </c>
      <c r="H18" s="30">
        <v>139756966</v>
      </c>
      <c r="I18" s="30">
        <v>134582945.2</v>
      </c>
      <c r="J18" s="30">
        <v>39362100</v>
      </c>
      <c r="K18" s="30">
        <v>20000000</v>
      </c>
      <c r="L18" s="30">
        <v>19362100</v>
      </c>
      <c r="M18" s="30">
        <v>0</v>
      </c>
      <c r="N18" s="30">
        <v>0</v>
      </c>
      <c r="O18" s="31">
        <v>50.81</v>
      </c>
      <c r="P18" s="31">
        <v>49.18</v>
      </c>
      <c r="Q18" s="31">
        <v>0</v>
      </c>
      <c r="R18" s="31">
        <v>29.24</v>
      </c>
      <c r="S18" s="31">
        <v>29.24</v>
      </c>
    </row>
    <row r="19" spans="1:19" ht="12.75">
      <c r="A19" s="35">
        <v>6</v>
      </c>
      <c r="B19" s="35">
        <v>15</v>
      </c>
      <c r="C19" s="35">
        <v>1</v>
      </c>
      <c r="D19" s="36">
        <v>1</v>
      </c>
      <c r="E19" s="37"/>
      <c r="F19" s="29" t="s">
        <v>86</v>
      </c>
      <c r="G19" s="57" t="s">
        <v>96</v>
      </c>
      <c r="H19" s="30">
        <v>35301574.21</v>
      </c>
      <c r="I19" s="30">
        <v>36232880.55</v>
      </c>
      <c r="J19" s="30">
        <v>1210000</v>
      </c>
      <c r="K19" s="30">
        <v>0</v>
      </c>
      <c r="L19" s="30">
        <v>1210000</v>
      </c>
      <c r="M19" s="30">
        <v>0</v>
      </c>
      <c r="N19" s="30">
        <v>0</v>
      </c>
      <c r="O19" s="31">
        <v>0</v>
      </c>
      <c r="P19" s="31">
        <v>100</v>
      </c>
      <c r="Q19" s="31">
        <v>0</v>
      </c>
      <c r="R19" s="31">
        <v>3.33</v>
      </c>
      <c r="S19" s="31">
        <v>3.33</v>
      </c>
    </row>
    <row r="20" spans="1:19" ht="12.75">
      <c r="A20" s="35">
        <v>6</v>
      </c>
      <c r="B20" s="35">
        <v>3</v>
      </c>
      <c r="C20" s="35">
        <v>1</v>
      </c>
      <c r="D20" s="36">
        <v>1</v>
      </c>
      <c r="E20" s="37"/>
      <c r="F20" s="29" t="s">
        <v>86</v>
      </c>
      <c r="G20" s="57" t="s">
        <v>97</v>
      </c>
      <c r="H20" s="30">
        <v>15146557</v>
      </c>
      <c r="I20" s="30">
        <v>14499965.56</v>
      </c>
      <c r="J20" s="30">
        <v>6129074.76</v>
      </c>
      <c r="K20" s="30">
        <v>0</v>
      </c>
      <c r="L20" s="30">
        <v>6071337.43</v>
      </c>
      <c r="M20" s="30">
        <v>615000</v>
      </c>
      <c r="N20" s="30">
        <v>57737.33</v>
      </c>
      <c r="O20" s="31">
        <v>0</v>
      </c>
      <c r="P20" s="31">
        <v>99.05</v>
      </c>
      <c r="Q20" s="31">
        <v>0.94</v>
      </c>
      <c r="R20" s="31">
        <v>42.26</v>
      </c>
      <c r="S20" s="31">
        <v>38.02</v>
      </c>
    </row>
    <row r="21" spans="1:19" ht="12.75">
      <c r="A21" s="35">
        <v>6</v>
      </c>
      <c r="B21" s="35">
        <v>11</v>
      </c>
      <c r="C21" s="35">
        <v>2</v>
      </c>
      <c r="D21" s="36">
        <v>1</v>
      </c>
      <c r="E21" s="37"/>
      <c r="F21" s="29" t="s">
        <v>86</v>
      </c>
      <c r="G21" s="57" t="s">
        <v>98</v>
      </c>
      <c r="H21" s="30">
        <v>7125438</v>
      </c>
      <c r="I21" s="30">
        <v>6754247.35</v>
      </c>
      <c r="J21" s="30">
        <v>652748.53</v>
      </c>
      <c r="K21" s="30">
        <v>0</v>
      </c>
      <c r="L21" s="30">
        <v>652748.53</v>
      </c>
      <c r="M21" s="30">
        <v>0</v>
      </c>
      <c r="N21" s="30">
        <v>0</v>
      </c>
      <c r="O21" s="31">
        <v>0</v>
      </c>
      <c r="P21" s="31">
        <v>100</v>
      </c>
      <c r="Q21" s="31">
        <v>0</v>
      </c>
      <c r="R21" s="31">
        <v>9.66</v>
      </c>
      <c r="S21" s="31">
        <v>9.66</v>
      </c>
    </row>
    <row r="22" spans="1:19" ht="12.75">
      <c r="A22" s="35">
        <v>6</v>
      </c>
      <c r="B22" s="35">
        <v>17</v>
      </c>
      <c r="C22" s="35">
        <v>1</v>
      </c>
      <c r="D22" s="36">
        <v>1</v>
      </c>
      <c r="E22" s="37"/>
      <c r="F22" s="29" t="s">
        <v>86</v>
      </c>
      <c r="G22" s="57" t="s">
        <v>99</v>
      </c>
      <c r="H22" s="30">
        <v>76005156</v>
      </c>
      <c r="I22" s="30">
        <v>75004468.12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/>
      <c r="P22" s="31"/>
      <c r="Q22" s="31"/>
      <c r="R22" s="31">
        <v>0</v>
      </c>
      <c r="S22" s="31">
        <v>0</v>
      </c>
    </row>
    <row r="23" spans="1:19" ht="12.75">
      <c r="A23" s="35">
        <v>6</v>
      </c>
      <c r="B23" s="35">
        <v>1</v>
      </c>
      <c r="C23" s="35">
        <v>2</v>
      </c>
      <c r="D23" s="36">
        <v>1</v>
      </c>
      <c r="E23" s="37"/>
      <c r="F23" s="29" t="s">
        <v>86</v>
      </c>
      <c r="G23" s="57" t="s">
        <v>100</v>
      </c>
      <c r="H23" s="30">
        <v>13358143.47</v>
      </c>
      <c r="I23" s="30">
        <v>14395770.88</v>
      </c>
      <c r="J23" s="30">
        <v>2854551.11</v>
      </c>
      <c r="K23" s="30">
        <v>0</v>
      </c>
      <c r="L23" s="30">
        <v>2854551.11</v>
      </c>
      <c r="M23" s="30">
        <v>0</v>
      </c>
      <c r="N23" s="30">
        <v>0</v>
      </c>
      <c r="O23" s="31">
        <v>0</v>
      </c>
      <c r="P23" s="31">
        <v>100</v>
      </c>
      <c r="Q23" s="31">
        <v>0</v>
      </c>
      <c r="R23" s="31">
        <v>19.82</v>
      </c>
      <c r="S23" s="31">
        <v>19.82</v>
      </c>
    </row>
    <row r="24" spans="1:19" ht="12.75">
      <c r="A24" s="35">
        <v>6</v>
      </c>
      <c r="B24" s="35">
        <v>18</v>
      </c>
      <c r="C24" s="35">
        <v>1</v>
      </c>
      <c r="D24" s="36">
        <v>1</v>
      </c>
      <c r="E24" s="37"/>
      <c r="F24" s="29" t="s">
        <v>86</v>
      </c>
      <c r="G24" s="57" t="s">
        <v>101</v>
      </c>
      <c r="H24" s="30">
        <v>44075988</v>
      </c>
      <c r="I24" s="30">
        <v>43066951.28</v>
      </c>
      <c r="J24" s="30">
        <v>10664089.66</v>
      </c>
      <c r="K24" s="30">
        <v>0</v>
      </c>
      <c r="L24" s="30">
        <v>10650661</v>
      </c>
      <c r="M24" s="30">
        <v>0</v>
      </c>
      <c r="N24" s="30">
        <v>13428.66</v>
      </c>
      <c r="O24" s="31">
        <v>0</v>
      </c>
      <c r="P24" s="31">
        <v>99.87</v>
      </c>
      <c r="Q24" s="31">
        <v>0.12</v>
      </c>
      <c r="R24" s="31">
        <v>24.76</v>
      </c>
      <c r="S24" s="31">
        <v>24.76</v>
      </c>
    </row>
    <row r="25" spans="1:19" ht="12.75">
      <c r="A25" s="35">
        <v>6</v>
      </c>
      <c r="B25" s="35">
        <v>19</v>
      </c>
      <c r="C25" s="35">
        <v>1</v>
      </c>
      <c r="D25" s="36">
        <v>1</v>
      </c>
      <c r="E25" s="37"/>
      <c r="F25" s="29" t="s">
        <v>86</v>
      </c>
      <c r="G25" s="57" t="s">
        <v>102</v>
      </c>
      <c r="H25" s="30">
        <v>32851353</v>
      </c>
      <c r="I25" s="30">
        <v>31411407.29</v>
      </c>
      <c r="J25" s="30">
        <v>6267489.29</v>
      </c>
      <c r="K25" s="30">
        <v>0</v>
      </c>
      <c r="L25" s="30">
        <v>6251617.4</v>
      </c>
      <c r="M25" s="30">
        <v>0</v>
      </c>
      <c r="N25" s="30">
        <v>15871.89</v>
      </c>
      <c r="O25" s="31">
        <v>0</v>
      </c>
      <c r="P25" s="31">
        <v>99.74</v>
      </c>
      <c r="Q25" s="31">
        <v>0.25</v>
      </c>
      <c r="R25" s="31">
        <v>19.95</v>
      </c>
      <c r="S25" s="31">
        <v>19.95</v>
      </c>
    </row>
    <row r="26" spans="1:19" ht="12.75">
      <c r="A26" s="35">
        <v>6</v>
      </c>
      <c r="B26" s="35">
        <v>8</v>
      </c>
      <c r="C26" s="35">
        <v>2</v>
      </c>
      <c r="D26" s="36">
        <v>2</v>
      </c>
      <c r="E26" s="37"/>
      <c r="F26" s="29" t="s">
        <v>86</v>
      </c>
      <c r="G26" s="57" t="s">
        <v>103</v>
      </c>
      <c r="H26" s="30">
        <v>10564317</v>
      </c>
      <c r="I26" s="30">
        <v>10567327.1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1"/>
      <c r="P26" s="31"/>
      <c r="Q26" s="31"/>
      <c r="R26" s="31">
        <v>0</v>
      </c>
      <c r="S26" s="31">
        <v>0</v>
      </c>
    </row>
    <row r="27" spans="1:19" ht="12.75">
      <c r="A27" s="35">
        <v>6</v>
      </c>
      <c r="B27" s="35">
        <v>11</v>
      </c>
      <c r="C27" s="35">
        <v>3</v>
      </c>
      <c r="D27" s="36">
        <v>2</v>
      </c>
      <c r="E27" s="37"/>
      <c r="F27" s="29" t="s">
        <v>86</v>
      </c>
      <c r="G27" s="57" t="s">
        <v>104</v>
      </c>
      <c r="H27" s="30">
        <v>15675317.98</v>
      </c>
      <c r="I27" s="30">
        <v>14474444.28</v>
      </c>
      <c r="J27" s="30">
        <v>1134921.77</v>
      </c>
      <c r="K27" s="30">
        <v>0</v>
      </c>
      <c r="L27" s="30">
        <v>1134921.77</v>
      </c>
      <c r="M27" s="30">
        <v>0</v>
      </c>
      <c r="N27" s="30">
        <v>0</v>
      </c>
      <c r="O27" s="31">
        <v>0</v>
      </c>
      <c r="P27" s="31">
        <v>100</v>
      </c>
      <c r="Q27" s="31">
        <v>0</v>
      </c>
      <c r="R27" s="31">
        <v>7.84</v>
      </c>
      <c r="S27" s="31">
        <v>7.84</v>
      </c>
    </row>
    <row r="28" spans="1:19" ht="12.75">
      <c r="A28" s="35">
        <v>6</v>
      </c>
      <c r="B28" s="35">
        <v>20</v>
      </c>
      <c r="C28" s="35">
        <v>1</v>
      </c>
      <c r="D28" s="36">
        <v>2</v>
      </c>
      <c r="E28" s="37"/>
      <c r="F28" s="29" t="s">
        <v>86</v>
      </c>
      <c r="G28" s="57" t="s">
        <v>104</v>
      </c>
      <c r="H28" s="30">
        <v>11210207.12</v>
      </c>
      <c r="I28" s="30">
        <v>10476242.13</v>
      </c>
      <c r="J28" s="30">
        <v>69700</v>
      </c>
      <c r="K28" s="30">
        <v>0</v>
      </c>
      <c r="L28" s="30">
        <v>69700</v>
      </c>
      <c r="M28" s="30">
        <v>0</v>
      </c>
      <c r="N28" s="30">
        <v>0</v>
      </c>
      <c r="O28" s="31">
        <v>0</v>
      </c>
      <c r="P28" s="31">
        <v>100</v>
      </c>
      <c r="Q28" s="31">
        <v>0</v>
      </c>
      <c r="R28" s="31">
        <v>0.66</v>
      </c>
      <c r="S28" s="31">
        <v>0.66</v>
      </c>
    </row>
    <row r="29" spans="1:19" ht="12.75">
      <c r="A29" s="35">
        <v>6</v>
      </c>
      <c r="B29" s="35">
        <v>2</v>
      </c>
      <c r="C29" s="35">
        <v>2</v>
      </c>
      <c r="D29" s="36">
        <v>2</v>
      </c>
      <c r="E29" s="37"/>
      <c r="F29" s="29" t="s">
        <v>86</v>
      </c>
      <c r="G29" s="57" t="s">
        <v>105</v>
      </c>
      <c r="H29" s="30">
        <v>9355353.3</v>
      </c>
      <c r="I29" s="30">
        <v>9284548.56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/>
      <c r="P29" s="31"/>
      <c r="Q29" s="31"/>
      <c r="R29" s="31">
        <v>0</v>
      </c>
      <c r="S29" s="31">
        <v>0</v>
      </c>
    </row>
    <row r="30" spans="1:19" ht="12.75">
      <c r="A30" s="35">
        <v>6</v>
      </c>
      <c r="B30" s="35">
        <v>14</v>
      </c>
      <c r="C30" s="35">
        <v>2</v>
      </c>
      <c r="D30" s="36">
        <v>2</v>
      </c>
      <c r="E30" s="37"/>
      <c r="F30" s="29" t="s">
        <v>86</v>
      </c>
      <c r="G30" s="57" t="s">
        <v>106</v>
      </c>
      <c r="H30" s="30">
        <v>10953019</v>
      </c>
      <c r="I30" s="30">
        <v>10951263.12</v>
      </c>
      <c r="J30" s="30">
        <v>291084.52</v>
      </c>
      <c r="K30" s="30">
        <v>0</v>
      </c>
      <c r="L30" s="30">
        <v>291084.52</v>
      </c>
      <c r="M30" s="30">
        <v>0</v>
      </c>
      <c r="N30" s="30">
        <v>0</v>
      </c>
      <c r="O30" s="31">
        <v>0</v>
      </c>
      <c r="P30" s="31">
        <v>100</v>
      </c>
      <c r="Q30" s="31">
        <v>0</v>
      </c>
      <c r="R30" s="31">
        <v>2.65</v>
      </c>
      <c r="S30" s="31">
        <v>2.65</v>
      </c>
    </row>
    <row r="31" spans="1:19" ht="12.75">
      <c r="A31" s="35">
        <v>6</v>
      </c>
      <c r="B31" s="35">
        <v>5</v>
      </c>
      <c r="C31" s="35">
        <v>1</v>
      </c>
      <c r="D31" s="36">
        <v>2</v>
      </c>
      <c r="E31" s="37"/>
      <c r="F31" s="29" t="s">
        <v>86</v>
      </c>
      <c r="G31" s="57" t="s">
        <v>107</v>
      </c>
      <c r="H31" s="30">
        <v>9131883</v>
      </c>
      <c r="I31" s="30">
        <v>8935430.77</v>
      </c>
      <c r="J31" s="30">
        <v>2022833.36</v>
      </c>
      <c r="K31" s="30">
        <v>0</v>
      </c>
      <c r="L31" s="30">
        <v>2022833.36</v>
      </c>
      <c r="M31" s="30">
        <v>0</v>
      </c>
      <c r="N31" s="30">
        <v>0</v>
      </c>
      <c r="O31" s="31">
        <v>0</v>
      </c>
      <c r="P31" s="31">
        <v>100</v>
      </c>
      <c r="Q31" s="31">
        <v>0</v>
      </c>
      <c r="R31" s="31">
        <v>22.63</v>
      </c>
      <c r="S31" s="31">
        <v>22.63</v>
      </c>
    </row>
    <row r="32" spans="1:19" ht="12.75">
      <c r="A32" s="35">
        <v>6</v>
      </c>
      <c r="B32" s="35">
        <v>18</v>
      </c>
      <c r="C32" s="35">
        <v>2</v>
      </c>
      <c r="D32" s="36">
        <v>2</v>
      </c>
      <c r="E32" s="37"/>
      <c r="F32" s="29" t="s">
        <v>86</v>
      </c>
      <c r="G32" s="57" t="s">
        <v>108</v>
      </c>
      <c r="H32" s="30">
        <v>7806535</v>
      </c>
      <c r="I32" s="30">
        <v>7422289.15</v>
      </c>
      <c r="J32" s="30">
        <v>2342000</v>
      </c>
      <c r="K32" s="30">
        <v>0</v>
      </c>
      <c r="L32" s="30">
        <v>2342000</v>
      </c>
      <c r="M32" s="30">
        <v>0</v>
      </c>
      <c r="N32" s="30">
        <v>0</v>
      </c>
      <c r="O32" s="31">
        <v>0</v>
      </c>
      <c r="P32" s="31">
        <v>100</v>
      </c>
      <c r="Q32" s="31">
        <v>0</v>
      </c>
      <c r="R32" s="31">
        <v>31.55</v>
      </c>
      <c r="S32" s="31">
        <v>31.55</v>
      </c>
    </row>
    <row r="33" spans="1:19" ht="12.75">
      <c r="A33" s="35">
        <v>6</v>
      </c>
      <c r="B33" s="35">
        <v>1</v>
      </c>
      <c r="C33" s="35">
        <v>3</v>
      </c>
      <c r="D33" s="36">
        <v>2</v>
      </c>
      <c r="E33" s="37"/>
      <c r="F33" s="29" t="s">
        <v>86</v>
      </c>
      <c r="G33" s="57" t="s">
        <v>109</v>
      </c>
      <c r="H33" s="30">
        <v>31186986</v>
      </c>
      <c r="I33" s="30">
        <v>31077968.92</v>
      </c>
      <c r="J33" s="30">
        <v>4352603.77</v>
      </c>
      <c r="K33" s="30">
        <v>0</v>
      </c>
      <c r="L33" s="30">
        <v>4330000</v>
      </c>
      <c r="M33" s="30">
        <v>0</v>
      </c>
      <c r="N33" s="30">
        <v>22603.77</v>
      </c>
      <c r="O33" s="31">
        <v>0</v>
      </c>
      <c r="P33" s="31">
        <v>99.48</v>
      </c>
      <c r="Q33" s="31">
        <v>0.51</v>
      </c>
      <c r="R33" s="31">
        <v>14</v>
      </c>
      <c r="S33" s="31">
        <v>14</v>
      </c>
    </row>
    <row r="34" spans="1:19" ht="12.75">
      <c r="A34" s="35">
        <v>6</v>
      </c>
      <c r="B34" s="35">
        <v>3</v>
      </c>
      <c r="C34" s="35">
        <v>2</v>
      </c>
      <c r="D34" s="36">
        <v>2</v>
      </c>
      <c r="E34" s="37"/>
      <c r="F34" s="29" t="s">
        <v>86</v>
      </c>
      <c r="G34" s="57" t="s">
        <v>110</v>
      </c>
      <c r="H34" s="30">
        <v>7676533</v>
      </c>
      <c r="I34" s="30">
        <v>7633633.19</v>
      </c>
      <c r="J34" s="30">
        <v>1457120</v>
      </c>
      <c r="K34" s="30">
        <v>0</v>
      </c>
      <c r="L34" s="30">
        <v>1457120</v>
      </c>
      <c r="M34" s="30">
        <v>0</v>
      </c>
      <c r="N34" s="30">
        <v>0</v>
      </c>
      <c r="O34" s="31">
        <v>0</v>
      </c>
      <c r="P34" s="31">
        <v>100</v>
      </c>
      <c r="Q34" s="31">
        <v>0</v>
      </c>
      <c r="R34" s="31">
        <v>19.08</v>
      </c>
      <c r="S34" s="31">
        <v>19.08</v>
      </c>
    </row>
    <row r="35" spans="1:19" ht="12.75">
      <c r="A35" s="35">
        <v>6</v>
      </c>
      <c r="B35" s="35">
        <v>2</v>
      </c>
      <c r="C35" s="35">
        <v>3</v>
      </c>
      <c r="D35" s="36">
        <v>2</v>
      </c>
      <c r="E35" s="37"/>
      <c r="F35" s="29" t="s">
        <v>86</v>
      </c>
      <c r="G35" s="57" t="s">
        <v>87</v>
      </c>
      <c r="H35" s="30">
        <v>36223491.21</v>
      </c>
      <c r="I35" s="30">
        <v>35568938.26</v>
      </c>
      <c r="J35" s="30">
        <v>6535025</v>
      </c>
      <c r="K35" s="30">
        <v>0</v>
      </c>
      <c r="L35" s="30">
        <v>6535025</v>
      </c>
      <c r="M35" s="30">
        <v>0</v>
      </c>
      <c r="N35" s="30">
        <v>0</v>
      </c>
      <c r="O35" s="31">
        <v>0</v>
      </c>
      <c r="P35" s="31">
        <v>100</v>
      </c>
      <c r="Q35" s="31">
        <v>0</v>
      </c>
      <c r="R35" s="31">
        <v>18.37</v>
      </c>
      <c r="S35" s="31">
        <v>18.37</v>
      </c>
    </row>
    <row r="36" spans="1:19" ht="12.75">
      <c r="A36" s="35">
        <v>6</v>
      </c>
      <c r="B36" s="35">
        <v>2</v>
      </c>
      <c r="C36" s="35">
        <v>4</v>
      </c>
      <c r="D36" s="36">
        <v>2</v>
      </c>
      <c r="E36" s="37"/>
      <c r="F36" s="29" t="s">
        <v>86</v>
      </c>
      <c r="G36" s="57" t="s">
        <v>111</v>
      </c>
      <c r="H36" s="30">
        <v>9257205.01</v>
      </c>
      <c r="I36" s="30">
        <v>9051622.98</v>
      </c>
      <c r="J36" s="30">
        <v>1806181.99</v>
      </c>
      <c r="K36" s="30">
        <v>0</v>
      </c>
      <c r="L36" s="30">
        <v>1800000</v>
      </c>
      <c r="M36" s="30">
        <v>1200000</v>
      </c>
      <c r="N36" s="30">
        <v>6181.99</v>
      </c>
      <c r="O36" s="31">
        <v>0</v>
      </c>
      <c r="P36" s="31">
        <v>99.65</v>
      </c>
      <c r="Q36" s="31">
        <v>0.34</v>
      </c>
      <c r="R36" s="31">
        <v>19.95</v>
      </c>
      <c r="S36" s="31">
        <v>6.69</v>
      </c>
    </row>
    <row r="37" spans="1:19" ht="12.75">
      <c r="A37" s="35">
        <v>6</v>
      </c>
      <c r="B37" s="35">
        <v>15</v>
      </c>
      <c r="C37" s="35">
        <v>2</v>
      </c>
      <c r="D37" s="36">
        <v>2</v>
      </c>
      <c r="E37" s="37"/>
      <c r="F37" s="29" t="s">
        <v>86</v>
      </c>
      <c r="G37" s="57" t="s">
        <v>112</v>
      </c>
      <c r="H37" s="30">
        <v>14704742</v>
      </c>
      <c r="I37" s="30">
        <v>14605791.6</v>
      </c>
      <c r="J37" s="30">
        <v>1617180.23</v>
      </c>
      <c r="K37" s="30">
        <v>0</v>
      </c>
      <c r="L37" s="30">
        <v>1468800</v>
      </c>
      <c r="M37" s="30">
        <v>57400</v>
      </c>
      <c r="N37" s="30">
        <v>148380.23</v>
      </c>
      <c r="O37" s="31">
        <v>0</v>
      </c>
      <c r="P37" s="31">
        <v>90.82</v>
      </c>
      <c r="Q37" s="31">
        <v>9.17</v>
      </c>
      <c r="R37" s="31">
        <v>11.07</v>
      </c>
      <c r="S37" s="31">
        <v>10.67</v>
      </c>
    </row>
    <row r="38" spans="1:19" ht="12.75">
      <c r="A38" s="35">
        <v>6</v>
      </c>
      <c r="B38" s="35">
        <v>9</v>
      </c>
      <c r="C38" s="35">
        <v>2</v>
      </c>
      <c r="D38" s="36">
        <v>2</v>
      </c>
      <c r="E38" s="37"/>
      <c r="F38" s="29" t="s">
        <v>86</v>
      </c>
      <c r="G38" s="57" t="s">
        <v>113</v>
      </c>
      <c r="H38" s="30">
        <v>8693525</v>
      </c>
      <c r="I38" s="30">
        <v>8653202.36</v>
      </c>
      <c r="J38" s="30">
        <v>1316665</v>
      </c>
      <c r="K38" s="30">
        <v>0</v>
      </c>
      <c r="L38" s="30">
        <v>1316665</v>
      </c>
      <c r="M38" s="30">
        <v>0</v>
      </c>
      <c r="N38" s="30">
        <v>0</v>
      </c>
      <c r="O38" s="31">
        <v>0</v>
      </c>
      <c r="P38" s="31">
        <v>100</v>
      </c>
      <c r="Q38" s="31">
        <v>0</v>
      </c>
      <c r="R38" s="31">
        <v>15.21</v>
      </c>
      <c r="S38" s="31">
        <v>15.21</v>
      </c>
    </row>
    <row r="39" spans="1:19" ht="12.75">
      <c r="A39" s="35">
        <v>6</v>
      </c>
      <c r="B39" s="35">
        <v>3</v>
      </c>
      <c r="C39" s="35">
        <v>3</v>
      </c>
      <c r="D39" s="36">
        <v>2</v>
      </c>
      <c r="E39" s="37"/>
      <c r="F39" s="29" t="s">
        <v>86</v>
      </c>
      <c r="G39" s="57" t="s">
        <v>114</v>
      </c>
      <c r="H39" s="30">
        <v>30296216.83</v>
      </c>
      <c r="I39" s="30">
        <v>30003927.81</v>
      </c>
      <c r="J39" s="30">
        <v>2024639</v>
      </c>
      <c r="K39" s="30">
        <v>0</v>
      </c>
      <c r="L39" s="30">
        <v>2024639</v>
      </c>
      <c r="M39" s="30">
        <v>0</v>
      </c>
      <c r="N39" s="30">
        <v>0</v>
      </c>
      <c r="O39" s="31">
        <v>0</v>
      </c>
      <c r="P39" s="31">
        <v>100</v>
      </c>
      <c r="Q39" s="31">
        <v>0</v>
      </c>
      <c r="R39" s="31">
        <v>6.74</v>
      </c>
      <c r="S39" s="31">
        <v>6.74</v>
      </c>
    </row>
    <row r="40" spans="1:19" ht="12.75">
      <c r="A40" s="35">
        <v>6</v>
      </c>
      <c r="B40" s="35">
        <v>12</v>
      </c>
      <c r="C40" s="35">
        <v>1</v>
      </c>
      <c r="D40" s="36">
        <v>2</v>
      </c>
      <c r="E40" s="37"/>
      <c r="F40" s="29" t="s">
        <v>86</v>
      </c>
      <c r="G40" s="57" t="s">
        <v>115</v>
      </c>
      <c r="H40" s="30">
        <v>15935049</v>
      </c>
      <c r="I40" s="30">
        <v>15834351.73</v>
      </c>
      <c r="J40" s="30">
        <v>1599996</v>
      </c>
      <c r="K40" s="30">
        <v>0</v>
      </c>
      <c r="L40" s="30">
        <v>1599996</v>
      </c>
      <c r="M40" s="30">
        <v>0</v>
      </c>
      <c r="N40" s="30">
        <v>0</v>
      </c>
      <c r="O40" s="31">
        <v>0</v>
      </c>
      <c r="P40" s="31">
        <v>100</v>
      </c>
      <c r="Q40" s="31">
        <v>0</v>
      </c>
      <c r="R40" s="31">
        <v>10.1</v>
      </c>
      <c r="S40" s="31">
        <v>10.1</v>
      </c>
    </row>
    <row r="41" spans="1:19" ht="12.75">
      <c r="A41" s="35">
        <v>6</v>
      </c>
      <c r="B41" s="35">
        <v>5</v>
      </c>
      <c r="C41" s="35">
        <v>2</v>
      </c>
      <c r="D41" s="36">
        <v>2</v>
      </c>
      <c r="E41" s="37"/>
      <c r="F41" s="29" t="s">
        <v>86</v>
      </c>
      <c r="G41" s="57" t="s">
        <v>116</v>
      </c>
      <c r="H41" s="30">
        <v>7776521</v>
      </c>
      <c r="I41" s="30">
        <v>7238488.11</v>
      </c>
      <c r="J41" s="30">
        <v>599038</v>
      </c>
      <c r="K41" s="30">
        <v>0</v>
      </c>
      <c r="L41" s="30">
        <v>586838</v>
      </c>
      <c r="M41" s="30">
        <v>0</v>
      </c>
      <c r="N41" s="30">
        <v>12200</v>
      </c>
      <c r="O41" s="31">
        <v>0</v>
      </c>
      <c r="P41" s="31">
        <v>97.96</v>
      </c>
      <c r="Q41" s="31">
        <v>2.03</v>
      </c>
      <c r="R41" s="31">
        <v>8.27</v>
      </c>
      <c r="S41" s="31">
        <v>8.27</v>
      </c>
    </row>
    <row r="42" spans="1:19" ht="12.75">
      <c r="A42" s="35">
        <v>6</v>
      </c>
      <c r="B42" s="35">
        <v>10</v>
      </c>
      <c r="C42" s="35">
        <v>1</v>
      </c>
      <c r="D42" s="36">
        <v>2</v>
      </c>
      <c r="E42" s="37"/>
      <c r="F42" s="29" t="s">
        <v>86</v>
      </c>
      <c r="G42" s="57" t="s">
        <v>117</v>
      </c>
      <c r="H42" s="30">
        <v>16190067.92</v>
      </c>
      <c r="I42" s="30">
        <v>17685379.77</v>
      </c>
      <c r="J42" s="30">
        <v>3919992</v>
      </c>
      <c r="K42" s="30">
        <v>0</v>
      </c>
      <c r="L42" s="30">
        <v>3919992</v>
      </c>
      <c r="M42" s="30">
        <v>0</v>
      </c>
      <c r="N42" s="30">
        <v>0</v>
      </c>
      <c r="O42" s="31">
        <v>0</v>
      </c>
      <c r="P42" s="31">
        <v>100</v>
      </c>
      <c r="Q42" s="31">
        <v>0</v>
      </c>
      <c r="R42" s="31">
        <v>22.16</v>
      </c>
      <c r="S42" s="31">
        <v>22.16</v>
      </c>
    </row>
    <row r="43" spans="1:19" ht="12.75">
      <c r="A43" s="35">
        <v>6</v>
      </c>
      <c r="B43" s="35">
        <v>15</v>
      </c>
      <c r="C43" s="35">
        <v>3</v>
      </c>
      <c r="D43" s="36">
        <v>2</v>
      </c>
      <c r="E43" s="37"/>
      <c r="F43" s="29" t="s">
        <v>86</v>
      </c>
      <c r="G43" s="57" t="s">
        <v>118</v>
      </c>
      <c r="H43" s="30">
        <v>12044000</v>
      </c>
      <c r="I43" s="30">
        <v>12123370.9</v>
      </c>
      <c r="J43" s="30">
        <v>401615.15</v>
      </c>
      <c r="K43" s="30">
        <v>0</v>
      </c>
      <c r="L43" s="30">
        <v>401615.15</v>
      </c>
      <c r="M43" s="30">
        <v>0</v>
      </c>
      <c r="N43" s="30">
        <v>0</v>
      </c>
      <c r="O43" s="31">
        <v>0</v>
      </c>
      <c r="P43" s="31">
        <v>100</v>
      </c>
      <c r="Q43" s="31">
        <v>0</v>
      </c>
      <c r="R43" s="31">
        <v>3.31</v>
      </c>
      <c r="S43" s="31">
        <v>3.31</v>
      </c>
    </row>
    <row r="44" spans="1:19" ht="12.75">
      <c r="A44" s="35">
        <v>6</v>
      </c>
      <c r="B44" s="35">
        <v>13</v>
      </c>
      <c r="C44" s="35">
        <v>1</v>
      </c>
      <c r="D44" s="36">
        <v>2</v>
      </c>
      <c r="E44" s="37"/>
      <c r="F44" s="29" t="s">
        <v>86</v>
      </c>
      <c r="G44" s="57" t="s">
        <v>119</v>
      </c>
      <c r="H44" s="30">
        <v>10255178</v>
      </c>
      <c r="I44" s="30">
        <v>9970633.91</v>
      </c>
      <c r="J44" s="30">
        <v>528888.59</v>
      </c>
      <c r="K44" s="30">
        <v>0</v>
      </c>
      <c r="L44" s="30">
        <v>0</v>
      </c>
      <c r="M44" s="30">
        <v>0</v>
      </c>
      <c r="N44" s="30">
        <v>528888.59</v>
      </c>
      <c r="O44" s="31">
        <v>0</v>
      </c>
      <c r="P44" s="31">
        <v>0</v>
      </c>
      <c r="Q44" s="31">
        <v>100</v>
      </c>
      <c r="R44" s="31">
        <v>5.3</v>
      </c>
      <c r="S44" s="31">
        <v>5.3</v>
      </c>
    </row>
    <row r="45" spans="1:19" ht="12.75">
      <c r="A45" s="35">
        <v>6</v>
      </c>
      <c r="B45" s="35">
        <v>4</v>
      </c>
      <c r="C45" s="35">
        <v>2</v>
      </c>
      <c r="D45" s="36">
        <v>2</v>
      </c>
      <c r="E45" s="37"/>
      <c r="F45" s="29" t="s">
        <v>86</v>
      </c>
      <c r="G45" s="57" t="s">
        <v>120</v>
      </c>
      <c r="H45" s="30">
        <v>16959497.96</v>
      </c>
      <c r="I45" s="30">
        <v>13793390.23</v>
      </c>
      <c r="J45" s="30">
        <v>2785298.04</v>
      </c>
      <c r="K45" s="30">
        <v>0</v>
      </c>
      <c r="L45" s="30">
        <v>2611319.8</v>
      </c>
      <c r="M45" s="30">
        <v>477530.96</v>
      </c>
      <c r="N45" s="30">
        <v>173978.24</v>
      </c>
      <c r="O45" s="31">
        <v>0</v>
      </c>
      <c r="P45" s="31">
        <v>93.75</v>
      </c>
      <c r="Q45" s="31">
        <v>6.24</v>
      </c>
      <c r="R45" s="31">
        <v>20.19</v>
      </c>
      <c r="S45" s="31">
        <v>16.73</v>
      </c>
    </row>
    <row r="46" spans="1:19" ht="12.75">
      <c r="A46" s="35">
        <v>6</v>
      </c>
      <c r="B46" s="35">
        <v>3</v>
      </c>
      <c r="C46" s="35">
        <v>4</v>
      </c>
      <c r="D46" s="36">
        <v>2</v>
      </c>
      <c r="E46" s="37"/>
      <c r="F46" s="29" t="s">
        <v>86</v>
      </c>
      <c r="G46" s="57" t="s">
        <v>121</v>
      </c>
      <c r="H46" s="30">
        <v>17471527</v>
      </c>
      <c r="I46" s="30">
        <v>16164071.93</v>
      </c>
      <c r="J46" s="30">
        <v>4844718.72</v>
      </c>
      <c r="K46" s="30">
        <v>0</v>
      </c>
      <c r="L46" s="30">
        <v>4844718.72</v>
      </c>
      <c r="M46" s="30">
        <v>0</v>
      </c>
      <c r="N46" s="30">
        <v>0</v>
      </c>
      <c r="O46" s="31">
        <v>0</v>
      </c>
      <c r="P46" s="31">
        <v>100</v>
      </c>
      <c r="Q46" s="31">
        <v>0</v>
      </c>
      <c r="R46" s="31">
        <v>29.97</v>
      </c>
      <c r="S46" s="31">
        <v>29.97</v>
      </c>
    </row>
    <row r="47" spans="1:19" ht="12.75">
      <c r="A47" s="35">
        <v>6</v>
      </c>
      <c r="B47" s="35">
        <v>1</v>
      </c>
      <c r="C47" s="35">
        <v>4</v>
      </c>
      <c r="D47" s="36">
        <v>2</v>
      </c>
      <c r="E47" s="37"/>
      <c r="F47" s="29" t="s">
        <v>86</v>
      </c>
      <c r="G47" s="57" t="s">
        <v>122</v>
      </c>
      <c r="H47" s="30">
        <v>14290000</v>
      </c>
      <c r="I47" s="30">
        <v>13899763.42</v>
      </c>
      <c r="J47" s="30">
        <v>1051279</v>
      </c>
      <c r="K47" s="30">
        <v>0</v>
      </c>
      <c r="L47" s="30">
        <v>1050000</v>
      </c>
      <c r="M47" s="30">
        <v>0</v>
      </c>
      <c r="N47" s="30">
        <v>1279</v>
      </c>
      <c r="O47" s="31">
        <v>0</v>
      </c>
      <c r="P47" s="31">
        <v>99.87</v>
      </c>
      <c r="Q47" s="31">
        <v>0.12</v>
      </c>
      <c r="R47" s="31">
        <v>7.56</v>
      </c>
      <c r="S47" s="31">
        <v>7.56</v>
      </c>
    </row>
    <row r="48" spans="1:19" ht="12.75">
      <c r="A48" s="35">
        <v>6</v>
      </c>
      <c r="B48" s="35">
        <v>3</v>
      </c>
      <c r="C48" s="35">
        <v>5</v>
      </c>
      <c r="D48" s="36">
        <v>2</v>
      </c>
      <c r="E48" s="37"/>
      <c r="F48" s="29" t="s">
        <v>86</v>
      </c>
      <c r="G48" s="57" t="s">
        <v>123</v>
      </c>
      <c r="H48" s="30">
        <v>6181530.51</v>
      </c>
      <c r="I48" s="30">
        <v>5904087.22</v>
      </c>
      <c r="J48" s="30">
        <v>1396707</v>
      </c>
      <c r="K48" s="30">
        <v>0</v>
      </c>
      <c r="L48" s="30">
        <v>1396707</v>
      </c>
      <c r="M48" s="30">
        <v>0</v>
      </c>
      <c r="N48" s="30">
        <v>0</v>
      </c>
      <c r="O48" s="31">
        <v>0</v>
      </c>
      <c r="P48" s="31">
        <v>100</v>
      </c>
      <c r="Q48" s="31">
        <v>0</v>
      </c>
      <c r="R48" s="31">
        <v>23.65</v>
      </c>
      <c r="S48" s="31">
        <v>23.65</v>
      </c>
    </row>
    <row r="49" spans="1:19" ht="12.75">
      <c r="A49" s="35">
        <v>6</v>
      </c>
      <c r="B49" s="35">
        <v>7</v>
      </c>
      <c r="C49" s="35">
        <v>3</v>
      </c>
      <c r="D49" s="36">
        <v>2</v>
      </c>
      <c r="E49" s="37"/>
      <c r="F49" s="29" t="s">
        <v>86</v>
      </c>
      <c r="G49" s="57" t="s">
        <v>124</v>
      </c>
      <c r="H49" s="30">
        <v>11517426</v>
      </c>
      <c r="I49" s="30">
        <v>11207790.78</v>
      </c>
      <c r="J49" s="30">
        <v>262763.27</v>
      </c>
      <c r="K49" s="30">
        <v>0</v>
      </c>
      <c r="L49" s="30">
        <v>262763.27</v>
      </c>
      <c r="M49" s="30">
        <v>0</v>
      </c>
      <c r="N49" s="30">
        <v>0</v>
      </c>
      <c r="O49" s="31">
        <v>0</v>
      </c>
      <c r="P49" s="31">
        <v>100</v>
      </c>
      <c r="Q49" s="31">
        <v>0</v>
      </c>
      <c r="R49" s="31">
        <v>2.34</v>
      </c>
      <c r="S49" s="31">
        <v>2.34</v>
      </c>
    </row>
    <row r="50" spans="1:19" ht="12.75">
      <c r="A50" s="35">
        <v>6</v>
      </c>
      <c r="B50" s="35">
        <v>5</v>
      </c>
      <c r="C50" s="35">
        <v>3</v>
      </c>
      <c r="D50" s="36">
        <v>2</v>
      </c>
      <c r="E50" s="37"/>
      <c r="F50" s="29" t="s">
        <v>86</v>
      </c>
      <c r="G50" s="57" t="s">
        <v>125</v>
      </c>
      <c r="H50" s="30">
        <v>15198197</v>
      </c>
      <c r="I50" s="30">
        <v>14522855.4</v>
      </c>
      <c r="J50" s="30">
        <v>400000</v>
      </c>
      <c r="K50" s="30">
        <v>0</v>
      </c>
      <c r="L50" s="30">
        <v>400000</v>
      </c>
      <c r="M50" s="30">
        <v>0</v>
      </c>
      <c r="N50" s="30">
        <v>0</v>
      </c>
      <c r="O50" s="31">
        <v>0</v>
      </c>
      <c r="P50" s="31">
        <v>100</v>
      </c>
      <c r="Q50" s="31">
        <v>0</v>
      </c>
      <c r="R50" s="31">
        <v>2.75</v>
      </c>
      <c r="S50" s="31">
        <v>2.75</v>
      </c>
    </row>
    <row r="51" spans="1:19" ht="12.75">
      <c r="A51" s="35">
        <v>6</v>
      </c>
      <c r="B51" s="35">
        <v>6</v>
      </c>
      <c r="C51" s="35">
        <v>2</v>
      </c>
      <c r="D51" s="36">
        <v>2</v>
      </c>
      <c r="E51" s="37"/>
      <c r="F51" s="29" t="s">
        <v>86</v>
      </c>
      <c r="G51" s="57" t="s">
        <v>126</v>
      </c>
      <c r="H51" s="30">
        <v>10330038.61</v>
      </c>
      <c r="I51" s="30">
        <v>10416207.19</v>
      </c>
      <c r="J51" s="30">
        <v>345000</v>
      </c>
      <c r="K51" s="30">
        <v>0</v>
      </c>
      <c r="L51" s="30">
        <v>345000</v>
      </c>
      <c r="M51" s="30">
        <v>0</v>
      </c>
      <c r="N51" s="30">
        <v>0</v>
      </c>
      <c r="O51" s="31">
        <v>0</v>
      </c>
      <c r="P51" s="31">
        <v>100</v>
      </c>
      <c r="Q51" s="31">
        <v>0</v>
      </c>
      <c r="R51" s="31">
        <v>3.31</v>
      </c>
      <c r="S51" s="31">
        <v>3.31</v>
      </c>
    </row>
    <row r="52" spans="1:19" ht="12.75">
      <c r="A52" s="35">
        <v>6</v>
      </c>
      <c r="B52" s="35">
        <v>8</v>
      </c>
      <c r="C52" s="35">
        <v>3</v>
      </c>
      <c r="D52" s="36">
        <v>2</v>
      </c>
      <c r="E52" s="37"/>
      <c r="F52" s="29" t="s">
        <v>86</v>
      </c>
      <c r="G52" s="57" t="s">
        <v>127</v>
      </c>
      <c r="H52" s="30">
        <v>15380857</v>
      </c>
      <c r="I52" s="30">
        <v>14994736.13</v>
      </c>
      <c r="J52" s="30">
        <v>203200</v>
      </c>
      <c r="K52" s="30">
        <v>0</v>
      </c>
      <c r="L52" s="30">
        <v>203200</v>
      </c>
      <c r="M52" s="30">
        <v>0</v>
      </c>
      <c r="N52" s="30">
        <v>0</v>
      </c>
      <c r="O52" s="31">
        <v>0</v>
      </c>
      <c r="P52" s="31">
        <v>100</v>
      </c>
      <c r="Q52" s="31">
        <v>0</v>
      </c>
      <c r="R52" s="31">
        <v>1.35</v>
      </c>
      <c r="S52" s="31">
        <v>1.35</v>
      </c>
    </row>
    <row r="53" spans="1:19" ht="12.75">
      <c r="A53" s="35">
        <v>6</v>
      </c>
      <c r="B53" s="35">
        <v>9</v>
      </c>
      <c r="C53" s="35">
        <v>4</v>
      </c>
      <c r="D53" s="36">
        <v>2</v>
      </c>
      <c r="E53" s="37"/>
      <c r="F53" s="29" t="s">
        <v>86</v>
      </c>
      <c r="G53" s="57" t="s">
        <v>128</v>
      </c>
      <c r="H53" s="30">
        <v>19532819</v>
      </c>
      <c r="I53" s="30">
        <v>19412629.92</v>
      </c>
      <c r="J53" s="30">
        <v>522400</v>
      </c>
      <c r="K53" s="30">
        <v>0</v>
      </c>
      <c r="L53" s="30">
        <v>522400</v>
      </c>
      <c r="M53" s="30">
        <v>30000</v>
      </c>
      <c r="N53" s="30">
        <v>0</v>
      </c>
      <c r="O53" s="31">
        <v>0</v>
      </c>
      <c r="P53" s="31">
        <v>100</v>
      </c>
      <c r="Q53" s="31">
        <v>0</v>
      </c>
      <c r="R53" s="31">
        <v>2.69</v>
      </c>
      <c r="S53" s="31">
        <v>2.53</v>
      </c>
    </row>
    <row r="54" spans="1:19" ht="12.75">
      <c r="A54" s="35">
        <v>6</v>
      </c>
      <c r="B54" s="35">
        <v>9</v>
      </c>
      <c r="C54" s="35">
        <v>5</v>
      </c>
      <c r="D54" s="36">
        <v>2</v>
      </c>
      <c r="E54" s="37"/>
      <c r="F54" s="29" t="s">
        <v>86</v>
      </c>
      <c r="G54" s="57" t="s">
        <v>129</v>
      </c>
      <c r="H54" s="30">
        <v>17816605</v>
      </c>
      <c r="I54" s="30">
        <v>17278205.58</v>
      </c>
      <c r="J54" s="30">
        <v>4561888</v>
      </c>
      <c r="K54" s="30">
        <v>0</v>
      </c>
      <c r="L54" s="30">
        <v>4561888</v>
      </c>
      <c r="M54" s="30">
        <v>739696</v>
      </c>
      <c r="N54" s="30">
        <v>0</v>
      </c>
      <c r="O54" s="31">
        <v>0</v>
      </c>
      <c r="P54" s="31">
        <v>100</v>
      </c>
      <c r="Q54" s="31">
        <v>0</v>
      </c>
      <c r="R54" s="31">
        <v>26.4</v>
      </c>
      <c r="S54" s="31">
        <v>22.12</v>
      </c>
    </row>
    <row r="55" spans="1:19" ht="12.75">
      <c r="A55" s="35">
        <v>6</v>
      </c>
      <c r="B55" s="35">
        <v>5</v>
      </c>
      <c r="C55" s="35">
        <v>4</v>
      </c>
      <c r="D55" s="36">
        <v>2</v>
      </c>
      <c r="E55" s="37"/>
      <c r="F55" s="29" t="s">
        <v>86</v>
      </c>
      <c r="G55" s="57" t="s">
        <v>130</v>
      </c>
      <c r="H55" s="30">
        <v>15592109</v>
      </c>
      <c r="I55" s="30">
        <v>15347975.38</v>
      </c>
      <c r="J55" s="30">
        <v>4330235.73</v>
      </c>
      <c r="K55" s="30">
        <v>0</v>
      </c>
      <c r="L55" s="30">
        <v>4247636.13</v>
      </c>
      <c r="M55" s="30">
        <v>0</v>
      </c>
      <c r="N55" s="30">
        <v>82599.6</v>
      </c>
      <c r="O55" s="31">
        <v>0</v>
      </c>
      <c r="P55" s="31">
        <v>98.09</v>
      </c>
      <c r="Q55" s="31">
        <v>1.9</v>
      </c>
      <c r="R55" s="31">
        <v>28.21</v>
      </c>
      <c r="S55" s="31">
        <v>28.21</v>
      </c>
    </row>
    <row r="56" spans="1:19" ht="12.75">
      <c r="A56" s="35">
        <v>6</v>
      </c>
      <c r="B56" s="35">
        <v>2</v>
      </c>
      <c r="C56" s="35">
        <v>6</v>
      </c>
      <c r="D56" s="36">
        <v>2</v>
      </c>
      <c r="E56" s="37"/>
      <c r="F56" s="29" t="s">
        <v>86</v>
      </c>
      <c r="G56" s="57" t="s">
        <v>131</v>
      </c>
      <c r="H56" s="30">
        <v>9810527.5</v>
      </c>
      <c r="I56" s="30">
        <v>9651134.4</v>
      </c>
      <c r="J56" s="30">
        <v>63117.21</v>
      </c>
      <c r="K56" s="30">
        <v>0</v>
      </c>
      <c r="L56" s="30">
        <v>63117.21</v>
      </c>
      <c r="M56" s="30">
        <v>0</v>
      </c>
      <c r="N56" s="30">
        <v>0</v>
      </c>
      <c r="O56" s="31">
        <v>0</v>
      </c>
      <c r="P56" s="31">
        <v>100</v>
      </c>
      <c r="Q56" s="31">
        <v>0</v>
      </c>
      <c r="R56" s="31">
        <v>0.65</v>
      </c>
      <c r="S56" s="31">
        <v>0.65</v>
      </c>
    </row>
    <row r="57" spans="1:19" ht="12.75">
      <c r="A57" s="35">
        <v>6</v>
      </c>
      <c r="B57" s="35">
        <v>6</v>
      </c>
      <c r="C57" s="35">
        <v>3</v>
      </c>
      <c r="D57" s="36">
        <v>2</v>
      </c>
      <c r="E57" s="37"/>
      <c r="F57" s="29" t="s">
        <v>86</v>
      </c>
      <c r="G57" s="57" t="s">
        <v>132</v>
      </c>
      <c r="H57" s="30">
        <v>7769908.5</v>
      </c>
      <c r="I57" s="30">
        <v>7619096.02</v>
      </c>
      <c r="J57" s="30">
        <v>626800</v>
      </c>
      <c r="K57" s="30">
        <v>0</v>
      </c>
      <c r="L57" s="30">
        <v>626800</v>
      </c>
      <c r="M57" s="30">
        <v>0</v>
      </c>
      <c r="N57" s="30">
        <v>0</v>
      </c>
      <c r="O57" s="31">
        <v>0</v>
      </c>
      <c r="P57" s="31">
        <v>100</v>
      </c>
      <c r="Q57" s="31">
        <v>0</v>
      </c>
      <c r="R57" s="31">
        <v>8.22</v>
      </c>
      <c r="S57" s="31">
        <v>8.22</v>
      </c>
    </row>
    <row r="58" spans="1:19" ht="12.75">
      <c r="A58" s="35">
        <v>6</v>
      </c>
      <c r="B58" s="35">
        <v>7</v>
      </c>
      <c r="C58" s="35">
        <v>4</v>
      </c>
      <c r="D58" s="36">
        <v>2</v>
      </c>
      <c r="E58" s="37"/>
      <c r="F58" s="29" t="s">
        <v>86</v>
      </c>
      <c r="G58" s="57" t="s">
        <v>133</v>
      </c>
      <c r="H58" s="30">
        <v>16891439.25</v>
      </c>
      <c r="I58" s="30">
        <v>16714273.93</v>
      </c>
      <c r="J58" s="30">
        <v>688774.19</v>
      </c>
      <c r="K58" s="30">
        <v>0</v>
      </c>
      <c r="L58" s="30">
        <v>688677.39</v>
      </c>
      <c r="M58" s="30">
        <v>0</v>
      </c>
      <c r="N58" s="30">
        <v>96.8</v>
      </c>
      <c r="O58" s="31">
        <v>0</v>
      </c>
      <c r="P58" s="31">
        <v>99.98</v>
      </c>
      <c r="Q58" s="31">
        <v>0.01</v>
      </c>
      <c r="R58" s="31">
        <v>4.12</v>
      </c>
      <c r="S58" s="31">
        <v>4.12</v>
      </c>
    </row>
    <row r="59" spans="1:19" ht="12.75">
      <c r="A59" s="35">
        <v>6</v>
      </c>
      <c r="B59" s="35">
        <v>20</v>
      </c>
      <c r="C59" s="35">
        <v>2</v>
      </c>
      <c r="D59" s="36">
        <v>2</v>
      </c>
      <c r="E59" s="37"/>
      <c r="F59" s="29" t="s">
        <v>86</v>
      </c>
      <c r="G59" s="57" t="s">
        <v>134</v>
      </c>
      <c r="H59" s="30">
        <v>9769925.77</v>
      </c>
      <c r="I59" s="30">
        <v>9824785.31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1"/>
      <c r="P59" s="31"/>
      <c r="Q59" s="31"/>
      <c r="R59" s="31">
        <v>0</v>
      </c>
      <c r="S59" s="31">
        <v>0</v>
      </c>
    </row>
    <row r="60" spans="1:19" ht="12.75">
      <c r="A60" s="35">
        <v>6</v>
      </c>
      <c r="B60" s="35">
        <v>19</v>
      </c>
      <c r="C60" s="35">
        <v>2</v>
      </c>
      <c r="D60" s="36">
        <v>2</v>
      </c>
      <c r="E60" s="37"/>
      <c r="F60" s="29" t="s">
        <v>86</v>
      </c>
      <c r="G60" s="57" t="s">
        <v>135</v>
      </c>
      <c r="H60" s="30">
        <v>9129652.18</v>
      </c>
      <c r="I60" s="30">
        <v>8957975.19</v>
      </c>
      <c r="J60" s="30">
        <v>2726888.03</v>
      </c>
      <c r="K60" s="30">
        <v>0</v>
      </c>
      <c r="L60" s="30">
        <v>2726601.22</v>
      </c>
      <c r="M60" s="30">
        <v>0</v>
      </c>
      <c r="N60" s="30">
        <v>286.81</v>
      </c>
      <c r="O60" s="31">
        <v>0</v>
      </c>
      <c r="P60" s="31">
        <v>99.98</v>
      </c>
      <c r="Q60" s="31">
        <v>0.01</v>
      </c>
      <c r="R60" s="31">
        <v>30.44</v>
      </c>
      <c r="S60" s="31">
        <v>30.44</v>
      </c>
    </row>
    <row r="61" spans="1:19" ht="12.75">
      <c r="A61" s="35">
        <v>6</v>
      </c>
      <c r="B61" s="35">
        <v>19</v>
      </c>
      <c r="C61" s="35">
        <v>3</v>
      </c>
      <c r="D61" s="36">
        <v>2</v>
      </c>
      <c r="E61" s="37"/>
      <c r="F61" s="29" t="s">
        <v>86</v>
      </c>
      <c r="G61" s="57" t="s">
        <v>136</v>
      </c>
      <c r="H61" s="30">
        <v>10223674.56</v>
      </c>
      <c r="I61" s="30">
        <v>10346901.07</v>
      </c>
      <c r="J61" s="30">
        <v>1046740</v>
      </c>
      <c r="K61" s="30">
        <v>0</v>
      </c>
      <c r="L61" s="30">
        <v>1046740</v>
      </c>
      <c r="M61" s="30">
        <v>0</v>
      </c>
      <c r="N61" s="30">
        <v>0</v>
      </c>
      <c r="O61" s="31">
        <v>0</v>
      </c>
      <c r="P61" s="31">
        <v>100</v>
      </c>
      <c r="Q61" s="31">
        <v>0</v>
      </c>
      <c r="R61" s="31">
        <v>10.11</v>
      </c>
      <c r="S61" s="31">
        <v>10.11</v>
      </c>
    </row>
    <row r="62" spans="1:19" ht="12.75">
      <c r="A62" s="35">
        <v>6</v>
      </c>
      <c r="B62" s="35">
        <v>4</v>
      </c>
      <c r="C62" s="35">
        <v>3</v>
      </c>
      <c r="D62" s="36">
        <v>2</v>
      </c>
      <c r="E62" s="37"/>
      <c r="F62" s="29" t="s">
        <v>86</v>
      </c>
      <c r="G62" s="57" t="s">
        <v>137</v>
      </c>
      <c r="H62" s="30">
        <v>14048098.29</v>
      </c>
      <c r="I62" s="30">
        <v>13890895.4</v>
      </c>
      <c r="J62" s="30">
        <v>1399507.86</v>
      </c>
      <c r="K62" s="30">
        <v>0</v>
      </c>
      <c r="L62" s="30">
        <v>1385440</v>
      </c>
      <c r="M62" s="30">
        <v>0</v>
      </c>
      <c r="N62" s="30">
        <v>14067.86</v>
      </c>
      <c r="O62" s="31">
        <v>0</v>
      </c>
      <c r="P62" s="31">
        <v>98.99</v>
      </c>
      <c r="Q62" s="31">
        <v>1</v>
      </c>
      <c r="R62" s="31">
        <v>10.07</v>
      </c>
      <c r="S62" s="31">
        <v>10.07</v>
      </c>
    </row>
    <row r="63" spans="1:19" ht="12.75">
      <c r="A63" s="35">
        <v>6</v>
      </c>
      <c r="B63" s="35">
        <v>4</v>
      </c>
      <c r="C63" s="35">
        <v>4</v>
      </c>
      <c r="D63" s="36">
        <v>2</v>
      </c>
      <c r="E63" s="37"/>
      <c r="F63" s="29" t="s">
        <v>86</v>
      </c>
      <c r="G63" s="57" t="s">
        <v>89</v>
      </c>
      <c r="H63" s="30">
        <v>24933006</v>
      </c>
      <c r="I63" s="30">
        <v>24790399.44</v>
      </c>
      <c r="J63" s="30">
        <v>2230280</v>
      </c>
      <c r="K63" s="30">
        <v>0</v>
      </c>
      <c r="L63" s="30">
        <v>2230280</v>
      </c>
      <c r="M63" s="30">
        <v>0</v>
      </c>
      <c r="N63" s="30">
        <v>0</v>
      </c>
      <c r="O63" s="31">
        <v>0</v>
      </c>
      <c r="P63" s="31">
        <v>100</v>
      </c>
      <c r="Q63" s="31">
        <v>0</v>
      </c>
      <c r="R63" s="31">
        <v>8.99</v>
      </c>
      <c r="S63" s="31">
        <v>8.99</v>
      </c>
    </row>
    <row r="64" spans="1:19" ht="12.75">
      <c r="A64" s="35">
        <v>6</v>
      </c>
      <c r="B64" s="35">
        <v>6</v>
      </c>
      <c r="C64" s="35">
        <v>4</v>
      </c>
      <c r="D64" s="36">
        <v>2</v>
      </c>
      <c r="E64" s="37"/>
      <c r="F64" s="29" t="s">
        <v>86</v>
      </c>
      <c r="G64" s="57" t="s">
        <v>138</v>
      </c>
      <c r="H64" s="30">
        <v>19409263.1</v>
      </c>
      <c r="I64" s="30">
        <v>18067444.52</v>
      </c>
      <c r="J64" s="30">
        <v>2996645.32</v>
      </c>
      <c r="K64" s="30">
        <v>0</v>
      </c>
      <c r="L64" s="30">
        <v>2991808</v>
      </c>
      <c r="M64" s="30">
        <v>0</v>
      </c>
      <c r="N64" s="30">
        <v>4837.32</v>
      </c>
      <c r="O64" s="31">
        <v>0</v>
      </c>
      <c r="P64" s="31">
        <v>99.83</v>
      </c>
      <c r="Q64" s="31">
        <v>0.16</v>
      </c>
      <c r="R64" s="31">
        <v>16.58</v>
      </c>
      <c r="S64" s="31">
        <v>16.58</v>
      </c>
    </row>
    <row r="65" spans="1:19" ht="12.75">
      <c r="A65" s="35">
        <v>6</v>
      </c>
      <c r="B65" s="35">
        <v>9</v>
      </c>
      <c r="C65" s="35">
        <v>6</v>
      </c>
      <c r="D65" s="36">
        <v>2</v>
      </c>
      <c r="E65" s="37"/>
      <c r="F65" s="29" t="s">
        <v>86</v>
      </c>
      <c r="G65" s="57" t="s">
        <v>139</v>
      </c>
      <c r="H65" s="30">
        <v>16326561.03</v>
      </c>
      <c r="I65" s="30">
        <v>16365839.58</v>
      </c>
      <c r="J65" s="30">
        <v>849091.56</v>
      </c>
      <c r="K65" s="30">
        <v>0</v>
      </c>
      <c r="L65" s="30">
        <v>849091.56</v>
      </c>
      <c r="M65" s="30">
        <v>0</v>
      </c>
      <c r="N65" s="30">
        <v>0</v>
      </c>
      <c r="O65" s="31">
        <v>0</v>
      </c>
      <c r="P65" s="31">
        <v>100</v>
      </c>
      <c r="Q65" s="31">
        <v>0</v>
      </c>
      <c r="R65" s="31">
        <v>5.18</v>
      </c>
      <c r="S65" s="31">
        <v>5.18</v>
      </c>
    </row>
    <row r="66" spans="1:19" ht="12.75">
      <c r="A66" s="35">
        <v>6</v>
      </c>
      <c r="B66" s="35">
        <v>13</v>
      </c>
      <c r="C66" s="35">
        <v>2</v>
      </c>
      <c r="D66" s="36">
        <v>2</v>
      </c>
      <c r="E66" s="37"/>
      <c r="F66" s="29" t="s">
        <v>86</v>
      </c>
      <c r="G66" s="57" t="s">
        <v>140</v>
      </c>
      <c r="H66" s="30">
        <v>10106715</v>
      </c>
      <c r="I66" s="30">
        <v>10070037.27</v>
      </c>
      <c r="J66" s="30">
        <v>1607889</v>
      </c>
      <c r="K66" s="30">
        <v>0</v>
      </c>
      <c r="L66" s="30">
        <v>1607889</v>
      </c>
      <c r="M66" s="30">
        <v>0</v>
      </c>
      <c r="N66" s="30">
        <v>0</v>
      </c>
      <c r="O66" s="31">
        <v>0</v>
      </c>
      <c r="P66" s="31">
        <v>100</v>
      </c>
      <c r="Q66" s="31">
        <v>0</v>
      </c>
      <c r="R66" s="31">
        <v>15.96</v>
      </c>
      <c r="S66" s="31">
        <v>15.96</v>
      </c>
    </row>
    <row r="67" spans="1:19" ht="12.75">
      <c r="A67" s="35">
        <v>6</v>
      </c>
      <c r="B67" s="35">
        <v>14</v>
      </c>
      <c r="C67" s="35">
        <v>3</v>
      </c>
      <c r="D67" s="36">
        <v>2</v>
      </c>
      <c r="E67" s="37"/>
      <c r="F67" s="29" t="s">
        <v>86</v>
      </c>
      <c r="G67" s="57" t="s">
        <v>141</v>
      </c>
      <c r="H67" s="30">
        <v>8739115.8</v>
      </c>
      <c r="I67" s="30">
        <v>8770527.14</v>
      </c>
      <c r="J67" s="30">
        <v>767500</v>
      </c>
      <c r="K67" s="30">
        <v>0</v>
      </c>
      <c r="L67" s="30">
        <v>767500</v>
      </c>
      <c r="M67" s="30">
        <v>0</v>
      </c>
      <c r="N67" s="30">
        <v>0</v>
      </c>
      <c r="O67" s="31">
        <v>0</v>
      </c>
      <c r="P67" s="31">
        <v>100</v>
      </c>
      <c r="Q67" s="31">
        <v>0</v>
      </c>
      <c r="R67" s="31">
        <v>8.75</v>
      </c>
      <c r="S67" s="31">
        <v>8.75</v>
      </c>
    </row>
    <row r="68" spans="1:19" ht="12.75">
      <c r="A68" s="35">
        <v>6</v>
      </c>
      <c r="B68" s="35">
        <v>1</v>
      </c>
      <c r="C68" s="35">
        <v>5</v>
      </c>
      <c r="D68" s="36">
        <v>2</v>
      </c>
      <c r="E68" s="37"/>
      <c r="F68" s="29" t="s">
        <v>86</v>
      </c>
      <c r="G68" s="57" t="s">
        <v>142</v>
      </c>
      <c r="H68" s="30">
        <v>17750676</v>
      </c>
      <c r="I68" s="30">
        <v>17693948.72</v>
      </c>
      <c r="J68" s="30">
        <v>2196820</v>
      </c>
      <c r="K68" s="30">
        <v>0</v>
      </c>
      <c r="L68" s="30">
        <v>2196820</v>
      </c>
      <c r="M68" s="30">
        <v>0</v>
      </c>
      <c r="N68" s="30">
        <v>0</v>
      </c>
      <c r="O68" s="31">
        <v>0</v>
      </c>
      <c r="P68" s="31">
        <v>100</v>
      </c>
      <c r="Q68" s="31">
        <v>0</v>
      </c>
      <c r="R68" s="31">
        <v>12.41</v>
      </c>
      <c r="S68" s="31">
        <v>12.41</v>
      </c>
    </row>
    <row r="69" spans="1:19" ht="12.75">
      <c r="A69" s="35">
        <v>6</v>
      </c>
      <c r="B69" s="35">
        <v>18</v>
      </c>
      <c r="C69" s="35">
        <v>3</v>
      </c>
      <c r="D69" s="36">
        <v>2</v>
      </c>
      <c r="E69" s="37"/>
      <c r="F69" s="29" t="s">
        <v>86</v>
      </c>
      <c r="G69" s="57" t="s">
        <v>143</v>
      </c>
      <c r="H69" s="30">
        <v>8548311.8</v>
      </c>
      <c r="I69" s="30">
        <v>8321057.93</v>
      </c>
      <c r="J69" s="30">
        <v>924135</v>
      </c>
      <c r="K69" s="30">
        <v>0</v>
      </c>
      <c r="L69" s="30">
        <v>924135</v>
      </c>
      <c r="M69" s="30">
        <v>0</v>
      </c>
      <c r="N69" s="30">
        <v>0</v>
      </c>
      <c r="O69" s="31">
        <v>0</v>
      </c>
      <c r="P69" s="31">
        <v>100</v>
      </c>
      <c r="Q69" s="31">
        <v>0</v>
      </c>
      <c r="R69" s="31">
        <v>11.1</v>
      </c>
      <c r="S69" s="31">
        <v>11.1</v>
      </c>
    </row>
    <row r="70" spans="1:19" ht="12.75">
      <c r="A70" s="35">
        <v>6</v>
      </c>
      <c r="B70" s="35">
        <v>9</v>
      </c>
      <c r="C70" s="35">
        <v>7</v>
      </c>
      <c r="D70" s="36">
        <v>2</v>
      </c>
      <c r="E70" s="37"/>
      <c r="F70" s="29" t="s">
        <v>86</v>
      </c>
      <c r="G70" s="57" t="s">
        <v>144</v>
      </c>
      <c r="H70" s="30">
        <v>27673347.08</v>
      </c>
      <c r="I70" s="30">
        <v>27230099.09</v>
      </c>
      <c r="J70" s="30">
        <v>3932247.55</v>
      </c>
      <c r="K70" s="30">
        <v>1000000</v>
      </c>
      <c r="L70" s="30">
        <v>2932247.55</v>
      </c>
      <c r="M70" s="30">
        <v>0</v>
      </c>
      <c r="N70" s="30">
        <v>0</v>
      </c>
      <c r="O70" s="31">
        <v>25.43</v>
      </c>
      <c r="P70" s="31">
        <v>74.56</v>
      </c>
      <c r="Q70" s="31">
        <v>0</v>
      </c>
      <c r="R70" s="31">
        <v>14.44</v>
      </c>
      <c r="S70" s="31">
        <v>14.44</v>
      </c>
    </row>
    <row r="71" spans="1:19" ht="12.75">
      <c r="A71" s="35">
        <v>6</v>
      </c>
      <c r="B71" s="35">
        <v>8</v>
      </c>
      <c r="C71" s="35">
        <v>4</v>
      </c>
      <c r="D71" s="36">
        <v>2</v>
      </c>
      <c r="E71" s="37"/>
      <c r="F71" s="29" t="s">
        <v>86</v>
      </c>
      <c r="G71" s="57" t="s">
        <v>145</v>
      </c>
      <c r="H71" s="30">
        <v>8341879</v>
      </c>
      <c r="I71" s="30">
        <v>7728863.31</v>
      </c>
      <c r="J71" s="30">
        <v>1531226.15</v>
      </c>
      <c r="K71" s="30">
        <v>0</v>
      </c>
      <c r="L71" s="30">
        <v>1527476.15</v>
      </c>
      <c r="M71" s="30">
        <v>0</v>
      </c>
      <c r="N71" s="30">
        <v>3750</v>
      </c>
      <c r="O71" s="31">
        <v>0</v>
      </c>
      <c r="P71" s="31">
        <v>99.75</v>
      </c>
      <c r="Q71" s="31">
        <v>0.24</v>
      </c>
      <c r="R71" s="31">
        <v>19.81</v>
      </c>
      <c r="S71" s="31">
        <v>19.81</v>
      </c>
    </row>
    <row r="72" spans="1:19" ht="12.75">
      <c r="A72" s="35">
        <v>6</v>
      </c>
      <c r="B72" s="35">
        <v>12</v>
      </c>
      <c r="C72" s="35">
        <v>2</v>
      </c>
      <c r="D72" s="36">
        <v>2</v>
      </c>
      <c r="E72" s="37"/>
      <c r="F72" s="29" t="s">
        <v>86</v>
      </c>
      <c r="G72" s="57" t="s">
        <v>146</v>
      </c>
      <c r="H72" s="30">
        <v>16257368</v>
      </c>
      <c r="I72" s="30">
        <v>16150594.67</v>
      </c>
      <c r="J72" s="30">
        <v>310156.99</v>
      </c>
      <c r="K72" s="30">
        <v>0</v>
      </c>
      <c r="L72" s="30">
        <v>300000</v>
      </c>
      <c r="M72" s="30">
        <v>0</v>
      </c>
      <c r="N72" s="30">
        <v>10156.99</v>
      </c>
      <c r="O72" s="31">
        <v>0</v>
      </c>
      <c r="P72" s="31">
        <v>96.72</v>
      </c>
      <c r="Q72" s="31">
        <v>3.27</v>
      </c>
      <c r="R72" s="31">
        <v>1.92</v>
      </c>
      <c r="S72" s="31">
        <v>1.92</v>
      </c>
    </row>
    <row r="73" spans="1:19" ht="12.75">
      <c r="A73" s="35">
        <v>6</v>
      </c>
      <c r="B73" s="35">
        <v>3</v>
      </c>
      <c r="C73" s="35">
        <v>6</v>
      </c>
      <c r="D73" s="36">
        <v>2</v>
      </c>
      <c r="E73" s="37"/>
      <c r="F73" s="29" t="s">
        <v>86</v>
      </c>
      <c r="G73" s="57" t="s">
        <v>147</v>
      </c>
      <c r="H73" s="30">
        <v>10147979.96</v>
      </c>
      <c r="I73" s="30">
        <v>9893575.25</v>
      </c>
      <c r="J73" s="30">
        <v>893861</v>
      </c>
      <c r="K73" s="30">
        <v>0</v>
      </c>
      <c r="L73" s="30">
        <v>893861</v>
      </c>
      <c r="M73" s="30">
        <v>0</v>
      </c>
      <c r="N73" s="30">
        <v>0</v>
      </c>
      <c r="O73" s="31">
        <v>0</v>
      </c>
      <c r="P73" s="31">
        <v>100</v>
      </c>
      <c r="Q73" s="31">
        <v>0</v>
      </c>
      <c r="R73" s="31">
        <v>9.03</v>
      </c>
      <c r="S73" s="31">
        <v>9.03</v>
      </c>
    </row>
    <row r="74" spans="1:19" ht="12.75">
      <c r="A74" s="35">
        <v>6</v>
      </c>
      <c r="B74" s="35">
        <v>8</v>
      </c>
      <c r="C74" s="35">
        <v>5</v>
      </c>
      <c r="D74" s="36">
        <v>2</v>
      </c>
      <c r="E74" s="37"/>
      <c r="F74" s="29" t="s">
        <v>86</v>
      </c>
      <c r="G74" s="57" t="s">
        <v>148</v>
      </c>
      <c r="H74" s="30">
        <v>14738366</v>
      </c>
      <c r="I74" s="30">
        <v>14607560.88</v>
      </c>
      <c r="J74" s="30">
        <v>1659000</v>
      </c>
      <c r="K74" s="30">
        <v>0</v>
      </c>
      <c r="L74" s="30">
        <v>1659000</v>
      </c>
      <c r="M74" s="30">
        <v>157991.81</v>
      </c>
      <c r="N74" s="30">
        <v>0</v>
      </c>
      <c r="O74" s="31">
        <v>0</v>
      </c>
      <c r="P74" s="31">
        <v>100</v>
      </c>
      <c r="Q74" s="31">
        <v>0</v>
      </c>
      <c r="R74" s="31">
        <v>11.35</v>
      </c>
      <c r="S74" s="31">
        <v>10.27</v>
      </c>
    </row>
    <row r="75" spans="1:19" ht="12.75">
      <c r="A75" s="35">
        <v>6</v>
      </c>
      <c r="B75" s="35">
        <v>12</v>
      </c>
      <c r="C75" s="35">
        <v>3</v>
      </c>
      <c r="D75" s="36">
        <v>2</v>
      </c>
      <c r="E75" s="37"/>
      <c r="F75" s="29" t="s">
        <v>86</v>
      </c>
      <c r="G75" s="57" t="s">
        <v>149</v>
      </c>
      <c r="H75" s="30">
        <v>13426126</v>
      </c>
      <c r="I75" s="30">
        <v>13222643.73</v>
      </c>
      <c r="J75" s="30">
        <v>1268334.42</v>
      </c>
      <c r="K75" s="30">
        <v>0</v>
      </c>
      <c r="L75" s="30">
        <v>1232900</v>
      </c>
      <c r="M75" s="30">
        <v>0</v>
      </c>
      <c r="N75" s="30">
        <v>35434.42</v>
      </c>
      <c r="O75" s="31">
        <v>0</v>
      </c>
      <c r="P75" s="31">
        <v>97.2</v>
      </c>
      <c r="Q75" s="31">
        <v>2.79</v>
      </c>
      <c r="R75" s="31">
        <v>9.59</v>
      </c>
      <c r="S75" s="31">
        <v>9.59</v>
      </c>
    </row>
    <row r="76" spans="1:19" ht="12.75">
      <c r="A76" s="35">
        <v>6</v>
      </c>
      <c r="B76" s="35">
        <v>15</v>
      </c>
      <c r="C76" s="35">
        <v>4</v>
      </c>
      <c r="D76" s="36">
        <v>2</v>
      </c>
      <c r="E76" s="37"/>
      <c r="F76" s="29" t="s">
        <v>86</v>
      </c>
      <c r="G76" s="57" t="s">
        <v>150</v>
      </c>
      <c r="H76" s="30">
        <v>21543759</v>
      </c>
      <c r="I76" s="30">
        <v>21700977.37</v>
      </c>
      <c r="J76" s="30">
        <v>2504350</v>
      </c>
      <c r="K76" s="30">
        <v>0</v>
      </c>
      <c r="L76" s="30">
        <v>2504350</v>
      </c>
      <c r="M76" s="30">
        <v>0</v>
      </c>
      <c r="N76" s="30">
        <v>0</v>
      </c>
      <c r="O76" s="31">
        <v>0</v>
      </c>
      <c r="P76" s="31">
        <v>100</v>
      </c>
      <c r="Q76" s="31">
        <v>0</v>
      </c>
      <c r="R76" s="31">
        <v>11.54</v>
      </c>
      <c r="S76" s="31">
        <v>11.54</v>
      </c>
    </row>
    <row r="77" spans="1:19" ht="12.75">
      <c r="A77" s="35">
        <v>6</v>
      </c>
      <c r="B77" s="35">
        <v>16</v>
      </c>
      <c r="C77" s="35">
        <v>2</v>
      </c>
      <c r="D77" s="36">
        <v>2</v>
      </c>
      <c r="E77" s="37"/>
      <c r="F77" s="29" t="s">
        <v>86</v>
      </c>
      <c r="G77" s="57" t="s">
        <v>151</v>
      </c>
      <c r="H77" s="30">
        <v>17552127</v>
      </c>
      <c r="I77" s="30">
        <v>17285196.68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1"/>
      <c r="P77" s="31"/>
      <c r="Q77" s="31"/>
      <c r="R77" s="31">
        <v>0</v>
      </c>
      <c r="S77" s="31">
        <v>0</v>
      </c>
    </row>
    <row r="78" spans="1:19" ht="12.75">
      <c r="A78" s="35">
        <v>6</v>
      </c>
      <c r="B78" s="35">
        <v>1</v>
      </c>
      <c r="C78" s="35">
        <v>6</v>
      </c>
      <c r="D78" s="36">
        <v>2</v>
      </c>
      <c r="E78" s="37"/>
      <c r="F78" s="29" t="s">
        <v>86</v>
      </c>
      <c r="G78" s="57" t="s">
        <v>152</v>
      </c>
      <c r="H78" s="30">
        <v>11114777</v>
      </c>
      <c r="I78" s="30">
        <v>10096696.54</v>
      </c>
      <c r="J78" s="30">
        <v>1800000</v>
      </c>
      <c r="K78" s="30">
        <v>0</v>
      </c>
      <c r="L78" s="30">
        <v>1800000</v>
      </c>
      <c r="M78" s="30">
        <v>0</v>
      </c>
      <c r="N78" s="30">
        <v>0</v>
      </c>
      <c r="O78" s="31">
        <v>0</v>
      </c>
      <c r="P78" s="31">
        <v>100</v>
      </c>
      <c r="Q78" s="31">
        <v>0</v>
      </c>
      <c r="R78" s="31">
        <v>17.82</v>
      </c>
      <c r="S78" s="31">
        <v>17.82</v>
      </c>
    </row>
    <row r="79" spans="1:19" ht="12.75">
      <c r="A79" s="35">
        <v>6</v>
      </c>
      <c r="B79" s="35">
        <v>15</v>
      </c>
      <c r="C79" s="35">
        <v>5</v>
      </c>
      <c r="D79" s="36">
        <v>2</v>
      </c>
      <c r="E79" s="37"/>
      <c r="F79" s="29" t="s">
        <v>86</v>
      </c>
      <c r="G79" s="57" t="s">
        <v>153</v>
      </c>
      <c r="H79" s="30">
        <v>11631069.44</v>
      </c>
      <c r="I79" s="30">
        <v>11544719.57</v>
      </c>
      <c r="J79" s="30">
        <v>2299812</v>
      </c>
      <c r="K79" s="30">
        <v>0</v>
      </c>
      <c r="L79" s="30">
        <v>2299812</v>
      </c>
      <c r="M79" s="30">
        <v>0</v>
      </c>
      <c r="N79" s="30">
        <v>0</v>
      </c>
      <c r="O79" s="31">
        <v>0</v>
      </c>
      <c r="P79" s="31">
        <v>100</v>
      </c>
      <c r="Q79" s="31">
        <v>0</v>
      </c>
      <c r="R79" s="31">
        <v>19.92</v>
      </c>
      <c r="S79" s="31">
        <v>19.92</v>
      </c>
    </row>
    <row r="80" spans="1:19" ht="12.75">
      <c r="A80" s="35">
        <v>6</v>
      </c>
      <c r="B80" s="35">
        <v>20</v>
      </c>
      <c r="C80" s="35">
        <v>3</v>
      </c>
      <c r="D80" s="36">
        <v>2</v>
      </c>
      <c r="E80" s="37"/>
      <c r="F80" s="29" t="s">
        <v>86</v>
      </c>
      <c r="G80" s="57" t="s">
        <v>154</v>
      </c>
      <c r="H80" s="30">
        <v>13630359.96</v>
      </c>
      <c r="I80" s="30">
        <v>13023110.73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1"/>
      <c r="P80" s="31"/>
      <c r="Q80" s="31"/>
      <c r="R80" s="31">
        <v>0</v>
      </c>
      <c r="S80" s="31">
        <v>0</v>
      </c>
    </row>
    <row r="81" spans="1:19" ht="12.75">
      <c r="A81" s="35">
        <v>6</v>
      </c>
      <c r="B81" s="35">
        <v>9</v>
      </c>
      <c r="C81" s="35">
        <v>8</v>
      </c>
      <c r="D81" s="36">
        <v>2</v>
      </c>
      <c r="E81" s="37"/>
      <c r="F81" s="29" t="s">
        <v>86</v>
      </c>
      <c r="G81" s="57" t="s">
        <v>155</v>
      </c>
      <c r="H81" s="30">
        <v>23422569</v>
      </c>
      <c r="I81" s="30">
        <v>20796789.52</v>
      </c>
      <c r="J81" s="30">
        <v>3020922.36</v>
      </c>
      <c r="K81" s="30">
        <v>0</v>
      </c>
      <c r="L81" s="30">
        <v>3019800</v>
      </c>
      <c r="M81" s="30">
        <v>91600</v>
      </c>
      <c r="N81" s="30">
        <v>1122.36</v>
      </c>
      <c r="O81" s="31">
        <v>0</v>
      </c>
      <c r="P81" s="31">
        <v>99.96</v>
      </c>
      <c r="Q81" s="31">
        <v>0.03</v>
      </c>
      <c r="R81" s="31">
        <v>14.52</v>
      </c>
      <c r="S81" s="31">
        <v>14.08</v>
      </c>
    </row>
    <row r="82" spans="1:19" ht="12.75">
      <c r="A82" s="35">
        <v>6</v>
      </c>
      <c r="B82" s="35">
        <v>1</v>
      </c>
      <c r="C82" s="35">
        <v>7</v>
      </c>
      <c r="D82" s="36">
        <v>2</v>
      </c>
      <c r="E82" s="37"/>
      <c r="F82" s="29" t="s">
        <v>86</v>
      </c>
      <c r="G82" s="57" t="s">
        <v>156</v>
      </c>
      <c r="H82" s="30">
        <v>11094479.58</v>
      </c>
      <c r="I82" s="30">
        <v>10992925.65</v>
      </c>
      <c r="J82" s="30">
        <v>240000</v>
      </c>
      <c r="K82" s="30">
        <v>0</v>
      </c>
      <c r="L82" s="30">
        <v>240000</v>
      </c>
      <c r="M82" s="30">
        <v>0</v>
      </c>
      <c r="N82" s="30">
        <v>0</v>
      </c>
      <c r="O82" s="31">
        <v>0</v>
      </c>
      <c r="P82" s="31">
        <v>100</v>
      </c>
      <c r="Q82" s="31">
        <v>0</v>
      </c>
      <c r="R82" s="31">
        <v>2.18</v>
      </c>
      <c r="S82" s="31">
        <v>2.18</v>
      </c>
    </row>
    <row r="83" spans="1:19" ht="12.75">
      <c r="A83" s="35">
        <v>6</v>
      </c>
      <c r="B83" s="35">
        <v>14</v>
      </c>
      <c r="C83" s="35">
        <v>5</v>
      </c>
      <c r="D83" s="36">
        <v>2</v>
      </c>
      <c r="E83" s="37"/>
      <c r="F83" s="29" t="s">
        <v>86</v>
      </c>
      <c r="G83" s="57" t="s">
        <v>157</v>
      </c>
      <c r="H83" s="30">
        <v>19829002</v>
      </c>
      <c r="I83" s="30">
        <v>20221180.85</v>
      </c>
      <c r="J83" s="30">
        <v>940568.36</v>
      </c>
      <c r="K83" s="30">
        <v>0</v>
      </c>
      <c r="L83" s="30">
        <v>940568.36</v>
      </c>
      <c r="M83" s="30">
        <v>0</v>
      </c>
      <c r="N83" s="30">
        <v>0</v>
      </c>
      <c r="O83" s="31">
        <v>0</v>
      </c>
      <c r="P83" s="31">
        <v>100</v>
      </c>
      <c r="Q83" s="31">
        <v>0</v>
      </c>
      <c r="R83" s="31">
        <v>4.65</v>
      </c>
      <c r="S83" s="31">
        <v>4.65</v>
      </c>
    </row>
    <row r="84" spans="1:19" ht="12.75">
      <c r="A84" s="35">
        <v>6</v>
      </c>
      <c r="B84" s="35">
        <v>6</v>
      </c>
      <c r="C84" s="35">
        <v>5</v>
      </c>
      <c r="D84" s="36">
        <v>2</v>
      </c>
      <c r="E84" s="37"/>
      <c r="F84" s="29" t="s">
        <v>86</v>
      </c>
      <c r="G84" s="57" t="s">
        <v>90</v>
      </c>
      <c r="H84" s="30">
        <v>20154965</v>
      </c>
      <c r="I84" s="30">
        <v>20013970.36</v>
      </c>
      <c r="J84" s="30">
        <v>7016148.73</v>
      </c>
      <c r="K84" s="30">
        <v>0</v>
      </c>
      <c r="L84" s="30">
        <v>7016148.73</v>
      </c>
      <c r="M84" s="30">
        <v>0</v>
      </c>
      <c r="N84" s="30">
        <v>0</v>
      </c>
      <c r="O84" s="31">
        <v>0</v>
      </c>
      <c r="P84" s="31">
        <v>100</v>
      </c>
      <c r="Q84" s="31">
        <v>0</v>
      </c>
      <c r="R84" s="31">
        <v>35.05</v>
      </c>
      <c r="S84" s="31">
        <v>35.05</v>
      </c>
    </row>
    <row r="85" spans="1:19" ht="12.75">
      <c r="A85" s="35">
        <v>6</v>
      </c>
      <c r="B85" s="35">
        <v>6</v>
      </c>
      <c r="C85" s="35">
        <v>6</v>
      </c>
      <c r="D85" s="36">
        <v>2</v>
      </c>
      <c r="E85" s="37"/>
      <c r="F85" s="29" t="s">
        <v>86</v>
      </c>
      <c r="G85" s="57" t="s">
        <v>158</v>
      </c>
      <c r="H85" s="30">
        <v>9828024.5</v>
      </c>
      <c r="I85" s="30">
        <v>9686263.14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1"/>
      <c r="P85" s="31"/>
      <c r="Q85" s="31"/>
      <c r="R85" s="31">
        <v>0</v>
      </c>
      <c r="S85" s="31">
        <v>0</v>
      </c>
    </row>
    <row r="86" spans="1:19" ht="12.75">
      <c r="A86" s="35">
        <v>6</v>
      </c>
      <c r="B86" s="35">
        <v>7</v>
      </c>
      <c r="C86" s="35">
        <v>5</v>
      </c>
      <c r="D86" s="36">
        <v>2</v>
      </c>
      <c r="E86" s="37"/>
      <c r="F86" s="29" t="s">
        <v>86</v>
      </c>
      <c r="G86" s="57" t="s">
        <v>91</v>
      </c>
      <c r="H86" s="30">
        <v>15160095</v>
      </c>
      <c r="I86" s="30">
        <v>14796813.49</v>
      </c>
      <c r="J86" s="30">
        <v>850000</v>
      </c>
      <c r="K86" s="30">
        <v>0</v>
      </c>
      <c r="L86" s="30">
        <v>850000</v>
      </c>
      <c r="M86" s="30">
        <v>0</v>
      </c>
      <c r="N86" s="30">
        <v>0</v>
      </c>
      <c r="O86" s="31">
        <v>0</v>
      </c>
      <c r="P86" s="31">
        <v>100</v>
      </c>
      <c r="Q86" s="31">
        <v>0</v>
      </c>
      <c r="R86" s="31">
        <v>5.74</v>
      </c>
      <c r="S86" s="31">
        <v>5.74</v>
      </c>
    </row>
    <row r="87" spans="1:19" ht="12.75">
      <c r="A87" s="35">
        <v>6</v>
      </c>
      <c r="B87" s="35">
        <v>18</v>
      </c>
      <c r="C87" s="35">
        <v>4</v>
      </c>
      <c r="D87" s="36">
        <v>2</v>
      </c>
      <c r="E87" s="37"/>
      <c r="F87" s="29" t="s">
        <v>86</v>
      </c>
      <c r="G87" s="57" t="s">
        <v>159</v>
      </c>
      <c r="H87" s="30">
        <v>8535012.36</v>
      </c>
      <c r="I87" s="30">
        <v>8337981.13</v>
      </c>
      <c r="J87" s="30">
        <v>393110.95</v>
      </c>
      <c r="K87" s="30">
        <v>0</v>
      </c>
      <c r="L87" s="30">
        <v>393110.95</v>
      </c>
      <c r="M87" s="30">
        <v>0</v>
      </c>
      <c r="N87" s="30">
        <v>0</v>
      </c>
      <c r="O87" s="31">
        <v>0</v>
      </c>
      <c r="P87" s="31">
        <v>100</v>
      </c>
      <c r="Q87" s="31">
        <v>0</v>
      </c>
      <c r="R87" s="31">
        <v>4.71</v>
      </c>
      <c r="S87" s="31">
        <v>4.71</v>
      </c>
    </row>
    <row r="88" spans="1:19" ht="12.75">
      <c r="A88" s="35">
        <v>6</v>
      </c>
      <c r="B88" s="35">
        <v>9</v>
      </c>
      <c r="C88" s="35">
        <v>9</v>
      </c>
      <c r="D88" s="36">
        <v>2</v>
      </c>
      <c r="E88" s="37"/>
      <c r="F88" s="29" t="s">
        <v>86</v>
      </c>
      <c r="G88" s="57" t="s">
        <v>160</v>
      </c>
      <c r="H88" s="30">
        <v>10408370.84</v>
      </c>
      <c r="I88" s="30">
        <v>10284962.41</v>
      </c>
      <c r="J88" s="30">
        <v>541258</v>
      </c>
      <c r="K88" s="30">
        <v>0</v>
      </c>
      <c r="L88" s="30">
        <v>541258</v>
      </c>
      <c r="M88" s="30">
        <v>0</v>
      </c>
      <c r="N88" s="30">
        <v>0</v>
      </c>
      <c r="O88" s="31">
        <v>0</v>
      </c>
      <c r="P88" s="31">
        <v>100</v>
      </c>
      <c r="Q88" s="31">
        <v>0</v>
      </c>
      <c r="R88" s="31">
        <v>5.26</v>
      </c>
      <c r="S88" s="31">
        <v>5.26</v>
      </c>
    </row>
    <row r="89" spans="1:19" ht="12.75">
      <c r="A89" s="35">
        <v>6</v>
      </c>
      <c r="B89" s="35">
        <v>11</v>
      </c>
      <c r="C89" s="35">
        <v>4</v>
      </c>
      <c r="D89" s="36">
        <v>2</v>
      </c>
      <c r="E89" s="37"/>
      <c r="F89" s="29" t="s">
        <v>86</v>
      </c>
      <c r="G89" s="57" t="s">
        <v>161</v>
      </c>
      <c r="H89" s="30">
        <v>26280166.28</v>
      </c>
      <c r="I89" s="30">
        <v>25865163.04</v>
      </c>
      <c r="J89" s="30">
        <v>4037353.62</v>
      </c>
      <c r="K89" s="30">
        <v>0</v>
      </c>
      <c r="L89" s="30">
        <v>4037353.62</v>
      </c>
      <c r="M89" s="30">
        <v>0</v>
      </c>
      <c r="N89" s="30">
        <v>0</v>
      </c>
      <c r="O89" s="31">
        <v>0</v>
      </c>
      <c r="P89" s="31">
        <v>100</v>
      </c>
      <c r="Q89" s="31">
        <v>0</v>
      </c>
      <c r="R89" s="31">
        <v>15.6</v>
      </c>
      <c r="S89" s="31">
        <v>15.6</v>
      </c>
    </row>
    <row r="90" spans="1:19" ht="12.75">
      <c r="A90" s="35">
        <v>6</v>
      </c>
      <c r="B90" s="35">
        <v>2</v>
      </c>
      <c r="C90" s="35">
        <v>8</v>
      </c>
      <c r="D90" s="36">
        <v>2</v>
      </c>
      <c r="E90" s="37"/>
      <c r="F90" s="29" t="s">
        <v>86</v>
      </c>
      <c r="G90" s="57" t="s">
        <v>162</v>
      </c>
      <c r="H90" s="30">
        <v>16443418</v>
      </c>
      <c r="I90" s="30">
        <v>15921297.8</v>
      </c>
      <c r="J90" s="30">
        <v>324605</v>
      </c>
      <c r="K90" s="30">
        <v>0</v>
      </c>
      <c r="L90" s="30">
        <v>324605</v>
      </c>
      <c r="M90" s="30">
        <v>0</v>
      </c>
      <c r="N90" s="30">
        <v>0</v>
      </c>
      <c r="O90" s="31">
        <v>0</v>
      </c>
      <c r="P90" s="31">
        <v>100</v>
      </c>
      <c r="Q90" s="31">
        <v>0</v>
      </c>
      <c r="R90" s="31">
        <v>2.03</v>
      </c>
      <c r="S90" s="31">
        <v>2.03</v>
      </c>
    </row>
    <row r="91" spans="1:19" ht="12.75">
      <c r="A91" s="35">
        <v>6</v>
      </c>
      <c r="B91" s="35">
        <v>14</v>
      </c>
      <c r="C91" s="35">
        <v>6</v>
      </c>
      <c r="D91" s="36">
        <v>2</v>
      </c>
      <c r="E91" s="37"/>
      <c r="F91" s="29" t="s">
        <v>86</v>
      </c>
      <c r="G91" s="57" t="s">
        <v>163</v>
      </c>
      <c r="H91" s="30">
        <v>17308061</v>
      </c>
      <c r="I91" s="30">
        <v>16900071.21</v>
      </c>
      <c r="J91" s="30">
        <v>80734.99</v>
      </c>
      <c r="K91" s="30">
        <v>0</v>
      </c>
      <c r="L91" s="30">
        <v>0</v>
      </c>
      <c r="M91" s="30">
        <v>0</v>
      </c>
      <c r="N91" s="30">
        <v>80734.99</v>
      </c>
      <c r="O91" s="31">
        <v>0</v>
      </c>
      <c r="P91" s="31">
        <v>0</v>
      </c>
      <c r="Q91" s="31">
        <v>100</v>
      </c>
      <c r="R91" s="31">
        <v>0.47</v>
      </c>
      <c r="S91" s="31">
        <v>0.47</v>
      </c>
    </row>
    <row r="92" spans="1:19" ht="12.75">
      <c r="A92" s="35">
        <v>6</v>
      </c>
      <c r="B92" s="35">
        <v>1</v>
      </c>
      <c r="C92" s="35">
        <v>8</v>
      </c>
      <c r="D92" s="36">
        <v>2</v>
      </c>
      <c r="E92" s="37"/>
      <c r="F92" s="29" t="s">
        <v>86</v>
      </c>
      <c r="G92" s="57" t="s">
        <v>164</v>
      </c>
      <c r="H92" s="30">
        <v>11164643</v>
      </c>
      <c r="I92" s="30">
        <v>10736367.77</v>
      </c>
      <c r="J92" s="30">
        <v>759000</v>
      </c>
      <c r="K92" s="30">
        <v>0</v>
      </c>
      <c r="L92" s="30">
        <v>759000</v>
      </c>
      <c r="M92" s="30">
        <v>0</v>
      </c>
      <c r="N92" s="30">
        <v>0</v>
      </c>
      <c r="O92" s="31">
        <v>0</v>
      </c>
      <c r="P92" s="31">
        <v>100</v>
      </c>
      <c r="Q92" s="31">
        <v>0</v>
      </c>
      <c r="R92" s="31">
        <v>7.06</v>
      </c>
      <c r="S92" s="31">
        <v>7.06</v>
      </c>
    </row>
    <row r="93" spans="1:19" ht="12.75">
      <c r="A93" s="35">
        <v>6</v>
      </c>
      <c r="B93" s="35">
        <v>3</v>
      </c>
      <c r="C93" s="35">
        <v>7</v>
      </c>
      <c r="D93" s="36">
        <v>2</v>
      </c>
      <c r="E93" s="37"/>
      <c r="F93" s="29" t="s">
        <v>86</v>
      </c>
      <c r="G93" s="57" t="s">
        <v>165</v>
      </c>
      <c r="H93" s="30">
        <v>10299432</v>
      </c>
      <c r="I93" s="30">
        <v>9392464.42</v>
      </c>
      <c r="J93" s="30">
        <v>30800</v>
      </c>
      <c r="K93" s="30">
        <v>0</v>
      </c>
      <c r="L93" s="30">
        <v>30800</v>
      </c>
      <c r="M93" s="30">
        <v>0</v>
      </c>
      <c r="N93" s="30">
        <v>0</v>
      </c>
      <c r="O93" s="31">
        <v>0</v>
      </c>
      <c r="P93" s="31">
        <v>100</v>
      </c>
      <c r="Q93" s="31">
        <v>0</v>
      </c>
      <c r="R93" s="31">
        <v>0.32</v>
      </c>
      <c r="S93" s="31">
        <v>0.32</v>
      </c>
    </row>
    <row r="94" spans="1:19" ht="12.75">
      <c r="A94" s="35">
        <v>6</v>
      </c>
      <c r="B94" s="35">
        <v>8</v>
      </c>
      <c r="C94" s="35">
        <v>7</v>
      </c>
      <c r="D94" s="36">
        <v>2</v>
      </c>
      <c r="E94" s="37"/>
      <c r="F94" s="29" t="s">
        <v>86</v>
      </c>
      <c r="G94" s="57" t="s">
        <v>92</v>
      </c>
      <c r="H94" s="30">
        <v>23225473</v>
      </c>
      <c r="I94" s="30">
        <v>23073378.74</v>
      </c>
      <c r="J94" s="30">
        <v>4000012</v>
      </c>
      <c r="K94" s="30">
        <v>0</v>
      </c>
      <c r="L94" s="30">
        <v>4000000</v>
      </c>
      <c r="M94" s="30">
        <v>0</v>
      </c>
      <c r="N94" s="30">
        <v>12</v>
      </c>
      <c r="O94" s="31">
        <v>0</v>
      </c>
      <c r="P94" s="31">
        <v>99.99</v>
      </c>
      <c r="Q94" s="31">
        <v>0</v>
      </c>
      <c r="R94" s="31">
        <v>17.33</v>
      </c>
      <c r="S94" s="31">
        <v>17.33</v>
      </c>
    </row>
    <row r="95" spans="1:19" ht="12.75">
      <c r="A95" s="35">
        <v>6</v>
      </c>
      <c r="B95" s="35">
        <v>18</v>
      </c>
      <c r="C95" s="35">
        <v>5</v>
      </c>
      <c r="D95" s="36">
        <v>2</v>
      </c>
      <c r="E95" s="37"/>
      <c r="F95" s="29" t="s">
        <v>86</v>
      </c>
      <c r="G95" s="57" t="s">
        <v>166</v>
      </c>
      <c r="H95" s="30">
        <v>19038678</v>
      </c>
      <c r="I95" s="30">
        <v>18339962.11</v>
      </c>
      <c r="J95" s="30">
        <v>5765296.75</v>
      </c>
      <c r="K95" s="30">
        <v>0</v>
      </c>
      <c r="L95" s="30">
        <v>5759544.7</v>
      </c>
      <c r="M95" s="30">
        <v>0</v>
      </c>
      <c r="N95" s="30">
        <v>5752.05</v>
      </c>
      <c r="O95" s="31">
        <v>0</v>
      </c>
      <c r="P95" s="31">
        <v>99.9</v>
      </c>
      <c r="Q95" s="31">
        <v>0.09</v>
      </c>
      <c r="R95" s="31">
        <v>31.43</v>
      </c>
      <c r="S95" s="31">
        <v>31.43</v>
      </c>
    </row>
    <row r="96" spans="1:19" ht="12.75">
      <c r="A96" s="35">
        <v>6</v>
      </c>
      <c r="B96" s="35">
        <v>10</v>
      </c>
      <c r="C96" s="35">
        <v>2</v>
      </c>
      <c r="D96" s="36">
        <v>2</v>
      </c>
      <c r="E96" s="37"/>
      <c r="F96" s="29" t="s">
        <v>86</v>
      </c>
      <c r="G96" s="57" t="s">
        <v>167</v>
      </c>
      <c r="H96" s="30">
        <v>13289169.2</v>
      </c>
      <c r="I96" s="30">
        <v>12988840.92</v>
      </c>
      <c r="J96" s="30">
        <v>4161890.73</v>
      </c>
      <c r="K96" s="30">
        <v>0</v>
      </c>
      <c r="L96" s="30">
        <v>4161838.23</v>
      </c>
      <c r="M96" s="30">
        <v>0</v>
      </c>
      <c r="N96" s="30">
        <v>52.5</v>
      </c>
      <c r="O96" s="31">
        <v>0</v>
      </c>
      <c r="P96" s="31">
        <v>99.99</v>
      </c>
      <c r="Q96" s="31">
        <v>0</v>
      </c>
      <c r="R96" s="31">
        <v>32.04</v>
      </c>
      <c r="S96" s="31">
        <v>32.04</v>
      </c>
    </row>
    <row r="97" spans="1:19" ht="12.75">
      <c r="A97" s="35">
        <v>6</v>
      </c>
      <c r="B97" s="35">
        <v>20</v>
      </c>
      <c r="C97" s="35">
        <v>5</v>
      </c>
      <c r="D97" s="36">
        <v>2</v>
      </c>
      <c r="E97" s="37"/>
      <c r="F97" s="29" t="s">
        <v>86</v>
      </c>
      <c r="G97" s="57" t="s">
        <v>168</v>
      </c>
      <c r="H97" s="30">
        <v>14716321.71</v>
      </c>
      <c r="I97" s="30">
        <v>15033382.16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1"/>
      <c r="P97" s="31"/>
      <c r="Q97" s="31"/>
      <c r="R97" s="31">
        <v>0</v>
      </c>
      <c r="S97" s="31">
        <v>0</v>
      </c>
    </row>
    <row r="98" spans="1:19" ht="12.75">
      <c r="A98" s="35">
        <v>6</v>
      </c>
      <c r="B98" s="35">
        <v>12</v>
      </c>
      <c r="C98" s="35">
        <v>4</v>
      </c>
      <c r="D98" s="36">
        <v>2</v>
      </c>
      <c r="E98" s="37"/>
      <c r="F98" s="29" t="s">
        <v>86</v>
      </c>
      <c r="G98" s="57" t="s">
        <v>169</v>
      </c>
      <c r="H98" s="30">
        <v>11500568</v>
      </c>
      <c r="I98" s="30">
        <v>11497444.49</v>
      </c>
      <c r="J98" s="30">
        <v>148.8</v>
      </c>
      <c r="K98" s="30">
        <v>0</v>
      </c>
      <c r="L98" s="30">
        <v>0</v>
      </c>
      <c r="M98" s="30">
        <v>0</v>
      </c>
      <c r="N98" s="30">
        <v>148.8</v>
      </c>
      <c r="O98" s="31">
        <v>0</v>
      </c>
      <c r="P98" s="31">
        <v>0</v>
      </c>
      <c r="Q98" s="31">
        <v>100</v>
      </c>
      <c r="R98" s="31">
        <v>0</v>
      </c>
      <c r="S98" s="31">
        <v>0</v>
      </c>
    </row>
    <row r="99" spans="1:19" ht="12.75">
      <c r="A99" s="35">
        <v>6</v>
      </c>
      <c r="B99" s="35">
        <v>1</v>
      </c>
      <c r="C99" s="35">
        <v>9</v>
      </c>
      <c r="D99" s="36">
        <v>2</v>
      </c>
      <c r="E99" s="37"/>
      <c r="F99" s="29" t="s">
        <v>86</v>
      </c>
      <c r="G99" s="57" t="s">
        <v>170</v>
      </c>
      <c r="H99" s="30">
        <v>14739404</v>
      </c>
      <c r="I99" s="30">
        <v>14296679.81</v>
      </c>
      <c r="J99" s="30">
        <v>2382134.76</v>
      </c>
      <c r="K99" s="30">
        <v>0</v>
      </c>
      <c r="L99" s="30">
        <v>2382134.76</v>
      </c>
      <c r="M99" s="30">
        <v>0</v>
      </c>
      <c r="N99" s="30">
        <v>0</v>
      </c>
      <c r="O99" s="31">
        <v>0</v>
      </c>
      <c r="P99" s="31">
        <v>100</v>
      </c>
      <c r="Q99" s="31">
        <v>0</v>
      </c>
      <c r="R99" s="31">
        <v>16.66</v>
      </c>
      <c r="S99" s="31">
        <v>16.66</v>
      </c>
    </row>
    <row r="100" spans="1:19" ht="12.75">
      <c r="A100" s="35">
        <v>6</v>
      </c>
      <c r="B100" s="35">
        <v>6</v>
      </c>
      <c r="C100" s="35">
        <v>7</v>
      </c>
      <c r="D100" s="36">
        <v>2</v>
      </c>
      <c r="E100" s="37"/>
      <c r="F100" s="29" t="s">
        <v>86</v>
      </c>
      <c r="G100" s="57" t="s">
        <v>171</v>
      </c>
      <c r="H100" s="30">
        <v>9151387.61</v>
      </c>
      <c r="I100" s="30">
        <v>9098420.46</v>
      </c>
      <c r="J100" s="30">
        <v>153643.95</v>
      </c>
      <c r="K100" s="30">
        <v>0</v>
      </c>
      <c r="L100" s="30">
        <v>150000</v>
      </c>
      <c r="M100" s="30">
        <v>0</v>
      </c>
      <c r="N100" s="30">
        <v>3643.95</v>
      </c>
      <c r="O100" s="31">
        <v>0</v>
      </c>
      <c r="P100" s="31">
        <v>97.62</v>
      </c>
      <c r="Q100" s="31">
        <v>2.37</v>
      </c>
      <c r="R100" s="31">
        <v>1.68</v>
      </c>
      <c r="S100" s="31">
        <v>1.68</v>
      </c>
    </row>
    <row r="101" spans="1:19" ht="12.75">
      <c r="A101" s="35">
        <v>6</v>
      </c>
      <c r="B101" s="35">
        <v>2</v>
      </c>
      <c r="C101" s="35">
        <v>9</v>
      </c>
      <c r="D101" s="36">
        <v>2</v>
      </c>
      <c r="E101" s="37"/>
      <c r="F101" s="29" t="s">
        <v>86</v>
      </c>
      <c r="G101" s="57" t="s">
        <v>172</v>
      </c>
      <c r="H101" s="30">
        <v>10186229.13</v>
      </c>
      <c r="I101" s="30">
        <v>10106773.21</v>
      </c>
      <c r="J101" s="30">
        <v>1460000</v>
      </c>
      <c r="K101" s="30">
        <v>0</v>
      </c>
      <c r="L101" s="30">
        <v>1460000</v>
      </c>
      <c r="M101" s="30">
        <v>0</v>
      </c>
      <c r="N101" s="30">
        <v>0</v>
      </c>
      <c r="O101" s="31">
        <v>0</v>
      </c>
      <c r="P101" s="31">
        <v>100</v>
      </c>
      <c r="Q101" s="31">
        <v>0</v>
      </c>
      <c r="R101" s="31">
        <v>14.44</v>
      </c>
      <c r="S101" s="31">
        <v>14.44</v>
      </c>
    </row>
    <row r="102" spans="1:19" ht="12.75">
      <c r="A102" s="35">
        <v>6</v>
      </c>
      <c r="B102" s="35">
        <v>11</v>
      </c>
      <c r="C102" s="35">
        <v>5</v>
      </c>
      <c r="D102" s="36">
        <v>2</v>
      </c>
      <c r="E102" s="37"/>
      <c r="F102" s="29" t="s">
        <v>86</v>
      </c>
      <c r="G102" s="57" t="s">
        <v>93</v>
      </c>
      <c r="H102" s="30">
        <v>40800233.36</v>
      </c>
      <c r="I102" s="30">
        <v>40577543.71</v>
      </c>
      <c r="J102" s="30">
        <v>4204552.52</v>
      </c>
      <c r="K102" s="30">
        <v>0</v>
      </c>
      <c r="L102" s="30">
        <v>4204552.52</v>
      </c>
      <c r="M102" s="30">
        <v>515804.73</v>
      </c>
      <c r="N102" s="30">
        <v>0</v>
      </c>
      <c r="O102" s="31">
        <v>0</v>
      </c>
      <c r="P102" s="31">
        <v>100</v>
      </c>
      <c r="Q102" s="31">
        <v>0</v>
      </c>
      <c r="R102" s="31">
        <v>10.36</v>
      </c>
      <c r="S102" s="31">
        <v>9.09</v>
      </c>
    </row>
    <row r="103" spans="1:19" ht="12.75">
      <c r="A103" s="35">
        <v>6</v>
      </c>
      <c r="B103" s="35">
        <v>14</v>
      </c>
      <c r="C103" s="35">
        <v>7</v>
      </c>
      <c r="D103" s="36">
        <v>2</v>
      </c>
      <c r="E103" s="37"/>
      <c r="F103" s="29" t="s">
        <v>86</v>
      </c>
      <c r="G103" s="57" t="s">
        <v>173</v>
      </c>
      <c r="H103" s="30">
        <v>6760335</v>
      </c>
      <c r="I103" s="30">
        <v>6691869.35</v>
      </c>
      <c r="J103" s="30">
        <v>49132</v>
      </c>
      <c r="K103" s="30">
        <v>0</v>
      </c>
      <c r="L103" s="30">
        <v>49132</v>
      </c>
      <c r="M103" s="30">
        <v>0</v>
      </c>
      <c r="N103" s="30">
        <v>0</v>
      </c>
      <c r="O103" s="31">
        <v>0</v>
      </c>
      <c r="P103" s="31">
        <v>100</v>
      </c>
      <c r="Q103" s="31">
        <v>0</v>
      </c>
      <c r="R103" s="31">
        <v>0.73</v>
      </c>
      <c r="S103" s="31">
        <v>0.73</v>
      </c>
    </row>
    <row r="104" spans="1:19" ht="12.75">
      <c r="A104" s="35">
        <v>6</v>
      </c>
      <c r="B104" s="35">
        <v>17</v>
      </c>
      <c r="C104" s="35">
        <v>2</v>
      </c>
      <c r="D104" s="36">
        <v>2</v>
      </c>
      <c r="E104" s="37"/>
      <c r="F104" s="29" t="s">
        <v>86</v>
      </c>
      <c r="G104" s="57" t="s">
        <v>174</v>
      </c>
      <c r="H104" s="30">
        <v>20715300.07</v>
      </c>
      <c r="I104" s="30">
        <v>19427571.21</v>
      </c>
      <c r="J104" s="30">
        <v>1517472.5</v>
      </c>
      <c r="K104" s="30">
        <v>0</v>
      </c>
      <c r="L104" s="30">
        <v>1515119.41</v>
      </c>
      <c r="M104" s="30">
        <v>0</v>
      </c>
      <c r="N104" s="30">
        <v>2353.09</v>
      </c>
      <c r="O104" s="31">
        <v>0</v>
      </c>
      <c r="P104" s="31">
        <v>99.84</v>
      </c>
      <c r="Q104" s="31">
        <v>0.15</v>
      </c>
      <c r="R104" s="31">
        <v>7.81</v>
      </c>
      <c r="S104" s="31">
        <v>7.81</v>
      </c>
    </row>
    <row r="105" spans="1:19" ht="12.75">
      <c r="A105" s="35">
        <v>6</v>
      </c>
      <c r="B105" s="35">
        <v>20</v>
      </c>
      <c r="C105" s="35">
        <v>6</v>
      </c>
      <c r="D105" s="36">
        <v>2</v>
      </c>
      <c r="E105" s="37"/>
      <c r="F105" s="29" t="s">
        <v>86</v>
      </c>
      <c r="G105" s="57" t="s">
        <v>175</v>
      </c>
      <c r="H105" s="30">
        <v>14563664.4</v>
      </c>
      <c r="I105" s="30">
        <v>14130284.99</v>
      </c>
      <c r="J105" s="30">
        <v>632100</v>
      </c>
      <c r="K105" s="30">
        <v>0</v>
      </c>
      <c r="L105" s="30">
        <v>632100</v>
      </c>
      <c r="M105" s="30">
        <v>0</v>
      </c>
      <c r="N105" s="30">
        <v>0</v>
      </c>
      <c r="O105" s="31">
        <v>0</v>
      </c>
      <c r="P105" s="31">
        <v>100</v>
      </c>
      <c r="Q105" s="31">
        <v>0</v>
      </c>
      <c r="R105" s="31">
        <v>4.47</v>
      </c>
      <c r="S105" s="31">
        <v>4.47</v>
      </c>
    </row>
    <row r="106" spans="1:19" ht="12.75">
      <c r="A106" s="35">
        <v>6</v>
      </c>
      <c r="B106" s="35">
        <v>8</v>
      </c>
      <c r="C106" s="35">
        <v>8</v>
      </c>
      <c r="D106" s="36">
        <v>2</v>
      </c>
      <c r="E106" s="37"/>
      <c r="F106" s="29" t="s">
        <v>86</v>
      </c>
      <c r="G106" s="57" t="s">
        <v>176</v>
      </c>
      <c r="H106" s="30">
        <v>15503542</v>
      </c>
      <c r="I106" s="30">
        <v>15152637.74</v>
      </c>
      <c r="J106" s="30">
        <v>2669792</v>
      </c>
      <c r="K106" s="30">
        <v>0</v>
      </c>
      <c r="L106" s="30">
        <v>2665827</v>
      </c>
      <c r="M106" s="30">
        <v>0</v>
      </c>
      <c r="N106" s="30">
        <v>3965</v>
      </c>
      <c r="O106" s="31">
        <v>0</v>
      </c>
      <c r="P106" s="31">
        <v>99.85</v>
      </c>
      <c r="Q106" s="31">
        <v>0.14</v>
      </c>
      <c r="R106" s="31">
        <v>17.61</v>
      </c>
      <c r="S106" s="31">
        <v>17.61</v>
      </c>
    </row>
    <row r="107" spans="1:19" ht="12.75">
      <c r="A107" s="35">
        <v>6</v>
      </c>
      <c r="B107" s="35">
        <v>1</v>
      </c>
      <c r="C107" s="35">
        <v>10</v>
      </c>
      <c r="D107" s="36">
        <v>2</v>
      </c>
      <c r="E107" s="37"/>
      <c r="F107" s="29" t="s">
        <v>86</v>
      </c>
      <c r="G107" s="57" t="s">
        <v>94</v>
      </c>
      <c r="H107" s="30">
        <v>27529018</v>
      </c>
      <c r="I107" s="30">
        <v>25526131.6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1"/>
      <c r="P107" s="31"/>
      <c r="Q107" s="31"/>
      <c r="R107" s="31">
        <v>0</v>
      </c>
      <c r="S107" s="31">
        <v>0</v>
      </c>
    </row>
    <row r="108" spans="1:19" ht="12.75">
      <c r="A108" s="35">
        <v>6</v>
      </c>
      <c r="B108" s="35">
        <v>13</v>
      </c>
      <c r="C108" s="35">
        <v>3</v>
      </c>
      <c r="D108" s="36">
        <v>2</v>
      </c>
      <c r="E108" s="37"/>
      <c r="F108" s="29" t="s">
        <v>86</v>
      </c>
      <c r="G108" s="57" t="s">
        <v>177</v>
      </c>
      <c r="H108" s="30">
        <v>12538201.99</v>
      </c>
      <c r="I108" s="30">
        <v>9652874.12</v>
      </c>
      <c r="J108" s="30">
        <v>320286</v>
      </c>
      <c r="K108" s="30">
        <v>0</v>
      </c>
      <c r="L108" s="30">
        <v>320286</v>
      </c>
      <c r="M108" s="30">
        <v>0</v>
      </c>
      <c r="N108" s="30">
        <v>0</v>
      </c>
      <c r="O108" s="31">
        <v>0</v>
      </c>
      <c r="P108" s="31">
        <v>100</v>
      </c>
      <c r="Q108" s="31">
        <v>0</v>
      </c>
      <c r="R108" s="31">
        <v>3.31</v>
      </c>
      <c r="S108" s="31">
        <v>3.31</v>
      </c>
    </row>
    <row r="109" spans="1:19" ht="12.75">
      <c r="A109" s="35">
        <v>6</v>
      </c>
      <c r="B109" s="35">
        <v>10</v>
      </c>
      <c r="C109" s="35">
        <v>4</v>
      </c>
      <c r="D109" s="36">
        <v>2</v>
      </c>
      <c r="E109" s="37"/>
      <c r="F109" s="29" t="s">
        <v>86</v>
      </c>
      <c r="G109" s="57" t="s">
        <v>178</v>
      </c>
      <c r="H109" s="30">
        <v>22217576</v>
      </c>
      <c r="I109" s="30">
        <v>22156925.93</v>
      </c>
      <c r="J109" s="30">
        <v>5234011.66</v>
      </c>
      <c r="K109" s="30">
        <v>0</v>
      </c>
      <c r="L109" s="30">
        <v>5000000</v>
      </c>
      <c r="M109" s="30">
        <v>0</v>
      </c>
      <c r="N109" s="30">
        <v>234011.66</v>
      </c>
      <c r="O109" s="31">
        <v>0</v>
      </c>
      <c r="P109" s="31">
        <v>95.52</v>
      </c>
      <c r="Q109" s="31">
        <v>4.47</v>
      </c>
      <c r="R109" s="31">
        <v>23.62</v>
      </c>
      <c r="S109" s="31">
        <v>23.62</v>
      </c>
    </row>
    <row r="110" spans="1:19" ht="12.75">
      <c r="A110" s="35">
        <v>6</v>
      </c>
      <c r="B110" s="35">
        <v>4</v>
      </c>
      <c r="C110" s="35">
        <v>5</v>
      </c>
      <c r="D110" s="36">
        <v>2</v>
      </c>
      <c r="E110" s="37"/>
      <c r="F110" s="29" t="s">
        <v>86</v>
      </c>
      <c r="G110" s="57" t="s">
        <v>179</v>
      </c>
      <c r="H110" s="30">
        <v>18622923.85</v>
      </c>
      <c r="I110" s="30">
        <v>18405736.53</v>
      </c>
      <c r="J110" s="30">
        <v>150000</v>
      </c>
      <c r="K110" s="30">
        <v>0</v>
      </c>
      <c r="L110" s="30">
        <v>150000</v>
      </c>
      <c r="M110" s="30">
        <v>0</v>
      </c>
      <c r="N110" s="30">
        <v>0</v>
      </c>
      <c r="O110" s="31">
        <v>0</v>
      </c>
      <c r="P110" s="31">
        <v>100</v>
      </c>
      <c r="Q110" s="31">
        <v>0</v>
      </c>
      <c r="R110" s="31">
        <v>0.81</v>
      </c>
      <c r="S110" s="31">
        <v>0.81</v>
      </c>
    </row>
    <row r="111" spans="1:19" ht="12.75">
      <c r="A111" s="35">
        <v>6</v>
      </c>
      <c r="B111" s="35">
        <v>5</v>
      </c>
      <c r="C111" s="35">
        <v>6</v>
      </c>
      <c r="D111" s="36">
        <v>2</v>
      </c>
      <c r="E111" s="37"/>
      <c r="F111" s="29" t="s">
        <v>86</v>
      </c>
      <c r="G111" s="57" t="s">
        <v>180</v>
      </c>
      <c r="H111" s="30">
        <v>19217033.8</v>
      </c>
      <c r="I111" s="30">
        <v>18479722.91</v>
      </c>
      <c r="J111" s="30">
        <v>820290.32</v>
      </c>
      <c r="K111" s="30">
        <v>0</v>
      </c>
      <c r="L111" s="30">
        <v>820290.32</v>
      </c>
      <c r="M111" s="30">
        <v>0</v>
      </c>
      <c r="N111" s="30">
        <v>0</v>
      </c>
      <c r="O111" s="31">
        <v>0</v>
      </c>
      <c r="P111" s="31">
        <v>100</v>
      </c>
      <c r="Q111" s="31">
        <v>0</v>
      </c>
      <c r="R111" s="31">
        <v>4.43</v>
      </c>
      <c r="S111" s="31">
        <v>4.43</v>
      </c>
    </row>
    <row r="112" spans="1:19" ht="12.75">
      <c r="A112" s="35">
        <v>6</v>
      </c>
      <c r="B112" s="35">
        <v>9</v>
      </c>
      <c r="C112" s="35">
        <v>10</v>
      </c>
      <c r="D112" s="36">
        <v>2</v>
      </c>
      <c r="E112" s="37"/>
      <c r="F112" s="29" t="s">
        <v>86</v>
      </c>
      <c r="G112" s="57" t="s">
        <v>181</v>
      </c>
      <c r="H112" s="30">
        <v>25838400.82</v>
      </c>
      <c r="I112" s="30">
        <v>25636962.53</v>
      </c>
      <c r="J112" s="30">
        <v>3111591.47</v>
      </c>
      <c r="K112" s="30">
        <v>0</v>
      </c>
      <c r="L112" s="30">
        <v>3104062.34</v>
      </c>
      <c r="M112" s="30">
        <v>0</v>
      </c>
      <c r="N112" s="30">
        <v>7529.13</v>
      </c>
      <c r="O112" s="31">
        <v>0</v>
      </c>
      <c r="P112" s="31">
        <v>99.75</v>
      </c>
      <c r="Q112" s="31">
        <v>0.24</v>
      </c>
      <c r="R112" s="31">
        <v>12.13</v>
      </c>
      <c r="S112" s="31">
        <v>12.13</v>
      </c>
    </row>
    <row r="113" spans="1:19" ht="12.75">
      <c r="A113" s="35">
        <v>6</v>
      </c>
      <c r="B113" s="35">
        <v>8</v>
      </c>
      <c r="C113" s="35">
        <v>9</v>
      </c>
      <c r="D113" s="36">
        <v>2</v>
      </c>
      <c r="E113" s="37"/>
      <c r="F113" s="29" t="s">
        <v>86</v>
      </c>
      <c r="G113" s="57" t="s">
        <v>182</v>
      </c>
      <c r="H113" s="30">
        <v>14545164</v>
      </c>
      <c r="I113" s="30">
        <v>14421662.74</v>
      </c>
      <c r="J113" s="30">
        <v>1017600</v>
      </c>
      <c r="K113" s="30">
        <v>0</v>
      </c>
      <c r="L113" s="30">
        <v>1017600</v>
      </c>
      <c r="M113" s="30">
        <v>0</v>
      </c>
      <c r="N113" s="30">
        <v>0</v>
      </c>
      <c r="O113" s="31">
        <v>0</v>
      </c>
      <c r="P113" s="31">
        <v>100</v>
      </c>
      <c r="Q113" s="31">
        <v>0</v>
      </c>
      <c r="R113" s="31">
        <v>7.05</v>
      </c>
      <c r="S113" s="31">
        <v>7.05</v>
      </c>
    </row>
    <row r="114" spans="1:19" ht="12.75">
      <c r="A114" s="35">
        <v>6</v>
      </c>
      <c r="B114" s="35">
        <v>20</v>
      </c>
      <c r="C114" s="35">
        <v>7</v>
      </c>
      <c r="D114" s="36">
        <v>2</v>
      </c>
      <c r="E114" s="37"/>
      <c r="F114" s="29" t="s">
        <v>86</v>
      </c>
      <c r="G114" s="57" t="s">
        <v>183</v>
      </c>
      <c r="H114" s="30">
        <v>13773177.01</v>
      </c>
      <c r="I114" s="30">
        <v>13425731.38</v>
      </c>
      <c r="J114" s="30">
        <v>1465000</v>
      </c>
      <c r="K114" s="30">
        <v>0</v>
      </c>
      <c r="L114" s="30">
        <v>1465000</v>
      </c>
      <c r="M114" s="30">
        <v>0</v>
      </c>
      <c r="N114" s="30">
        <v>0</v>
      </c>
      <c r="O114" s="31">
        <v>0</v>
      </c>
      <c r="P114" s="31">
        <v>100</v>
      </c>
      <c r="Q114" s="31">
        <v>0</v>
      </c>
      <c r="R114" s="31">
        <v>10.91</v>
      </c>
      <c r="S114" s="31">
        <v>10.91</v>
      </c>
    </row>
    <row r="115" spans="1:19" ht="12.75">
      <c r="A115" s="35">
        <v>6</v>
      </c>
      <c r="B115" s="35">
        <v>9</v>
      </c>
      <c r="C115" s="35">
        <v>11</v>
      </c>
      <c r="D115" s="36">
        <v>2</v>
      </c>
      <c r="E115" s="37"/>
      <c r="F115" s="29" t="s">
        <v>86</v>
      </c>
      <c r="G115" s="57" t="s">
        <v>184</v>
      </c>
      <c r="H115" s="30">
        <v>37765659.2</v>
      </c>
      <c r="I115" s="30">
        <v>36727508.99</v>
      </c>
      <c r="J115" s="30">
        <v>1802820.73</v>
      </c>
      <c r="K115" s="30">
        <v>0</v>
      </c>
      <c r="L115" s="30">
        <v>1802820.73</v>
      </c>
      <c r="M115" s="30">
        <v>0</v>
      </c>
      <c r="N115" s="30">
        <v>0</v>
      </c>
      <c r="O115" s="31">
        <v>0</v>
      </c>
      <c r="P115" s="31">
        <v>100</v>
      </c>
      <c r="Q115" s="31">
        <v>0</v>
      </c>
      <c r="R115" s="31">
        <v>4.9</v>
      </c>
      <c r="S115" s="31">
        <v>4.9</v>
      </c>
    </row>
    <row r="116" spans="1:19" ht="12.75">
      <c r="A116" s="35">
        <v>6</v>
      </c>
      <c r="B116" s="35">
        <v>16</v>
      </c>
      <c r="C116" s="35">
        <v>3</v>
      </c>
      <c r="D116" s="36">
        <v>2</v>
      </c>
      <c r="E116" s="37"/>
      <c r="F116" s="29" t="s">
        <v>86</v>
      </c>
      <c r="G116" s="57" t="s">
        <v>185</v>
      </c>
      <c r="H116" s="30">
        <v>11249414</v>
      </c>
      <c r="I116" s="30">
        <v>11172995.72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1"/>
      <c r="P116" s="31"/>
      <c r="Q116" s="31"/>
      <c r="R116" s="31">
        <v>0</v>
      </c>
      <c r="S116" s="31">
        <v>0</v>
      </c>
    </row>
    <row r="117" spans="1:19" ht="12.75">
      <c r="A117" s="35">
        <v>6</v>
      </c>
      <c r="B117" s="35">
        <v>2</v>
      </c>
      <c r="C117" s="35">
        <v>10</v>
      </c>
      <c r="D117" s="36">
        <v>2</v>
      </c>
      <c r="E117" s="37"/>
      <c r="F117" s="29" t="s">
        <v>86</v>
      </c>
      <c r="G117" s="57" t="s">
        <v>186</v>
      </c>
      <c r="H117" s="30">
        <v>11364631.31</v>
      </c>
      <c r="I117" s="30">
        <v>10872532.68</v>
      </c>
      <c r="J117" s="30">
        <v>183755.69</v>
      </c>
      <c r="K117" s="30">
        <v>0</v>
      </c>
      <c r="L117" s="30">
        <v>180000</v>
      </c>
      <c r="M117" s="30">
        <v>0</v>
      </c>
      <c r="N117" s="30">
        <v>3755.69</v>
      </c>
      <c r="O117" s="31">
        <v>0</v>
      </c>
      <c r="P117" s="31">
        <v>97.95</v>
      </c>
      <c r="Q117" s="31">
        <v>2.04</v>
      </c>
      <c r="R117" s="31">
        <v>1.69</v>
      </c>
      <c r="S117" s="31">
        <v>1.69</v>
      </c>
    </row>
    <row r="118" spans="1:19" ht="12.75">
      <c r="A118" s="35">
        <v>6</v>
      </c>
      <c r="B118" s="35">
        <v>8</v>
      </c>
      <c r="C118" s="35">
        <v>11</v>
      </c>
      <c r="D118" s="36">
        <v>2</v>
      </c>
      <c r="E118" s="37"/>
      <c r="F118" s="29" t="s">
        <v>86</v>
      </c>
      <c r="G118" s="57" t="s">
        <v>187</v>
      </c>
      <c r="H118" s="30">
        <v>10219549.24</v>
      </c>
      <c r="I118" s="30">
        <v>10043747.61</v>
      </c>
      <c r="J118" s="30">
        <v>605076.24</v>
      </c>
      <c r="K118" s="30">
        <v>0</v>
      </c>
      <c r="L118" s="30">
        <v>605076.24</v>
      </c>
      <c r="M118" s="30">
        <v>490076.24</v>
      </c>
      <c r="N118" s="30">
        <v>0</v>
      </c>
      <c r="O118" s="31">
        <v>0</v>
      </c>
      <c r="P118" s="31">
        <v>100</v>
      </c>
      <c r="Q118" s="31">
        <v>0</v>
      </c>
      <c r="R118" s="31">
        <v>6.02</v>
      </c>
      <c r="S118" s="31">
        <v>1.14</v>
      </c>
    </row>
    <row r="119" spans="1:19" ht="12.75">
      <c r="A119" s="35">
        <v>6</v>
      </c>
      <c r="B119" s="35">
        <v>1</v>
      </c>
      <c r="C119" s="35">
        <v>11</v>
      </c>
      <c r="D119" s="36">
        <v>2</v>
      </c>
      <c r="E119" s="37"/>
      <c r="F119" s="29" t="s">
        <v>86</v>
      </c>
      <c r="G119" s="57" t="s">
        <v>188</v>
      </c>
      <c r="H119" s="30">
        <v>20057122</v>
      </c>
      <c r="I119" s="30">
        <v>19610187.63</v>
      </c>
      <c r="J119" s="30">
        <v>917438.7</v>
      </c>
      <c r="K119" s="30">
        <v>0</v>
      </c>
      <c r="L119" s="30">
        <v>917438.7</v>
      </c>
      <c r="M119" s="30">
        <v>0</v>
      </c>
      <c r="N119" s="30">
        <v>0</v>
      </c>
      <c r="O119" s="31">
        <v>0</v>
      </c>
      <c r="P119" s="31">
        <v>100</v>
      </c>
      <c r="Q119" s="31">
        <v>0</v>
      </c>
      <c r="R119" s="31">
        <v>4.67</v>
      </c>
      <c r="S119" s="31">
        <v>4.67</v>
      </c>
    </row>
    <row r="120" spans="1:19" ht="12.75">
      <c r="A120" s="35">
        <v>6</v>
      </c>
      <c r="B120" s="35">
        <v>13</v>
      </c>
      <c r="C120" s="35">
        <v>5</v>
      </c>
      <c r="D120" s="36">
        <v>2</v>
      </c>
      <c r="E120" s="37"/>
      <c r="F120" s="29" t="s">
        <v>86</v>
      </c>
      <c r="G120" s="57" t="s">
        <v>189</v>
      </c>
      <c r="H120" s="30">
        <v>13942335</v>
      </c>
      <c r="I120" s="30">
        <v>13883179.05</v>
      </c>
      <c r="J120" s="30">
        <v>1035000</v>
      </c>
      <c r="K120" s="30">
        <v>0</v>
      </c>
      <c r="L120" s="30">
        <v>1035000</v>
      </c>
      <c r="M120" s="30">
        <v>420000</v>
      </c>
      <c r="N120" s="30">
        <v>0</v>
      </c>
      <c r="O120" s="31">
        <v>0</v>
      </c>
      <c r="P120" s="31">
        <v>100</v>
      </c>
      <c r="Q120" s="31">
        <v>0</v>
      </c>
      <c r="R120" s="31">
        <v>7.45</v>
      </c>
      <c r="S120" s="31">
        <v>4.42</v>
      </c>
    </row>
    <row r="121" spans="1:19" ht="12.75">
      <c r="A121" s="35">
        <v>6</v>
      </c>
      <c r="B121" s="35">
        <v>2</v>
      </c>
      <c r="C121" s="35">
        <v>11</v>
      </c>
      <c r="D121" s="36">
        <v>2</v>
      </c>
      <c r="E121" s="37"/>
      <c r="F121" s="29" t="s">
        <v>86</v>
      </c>
      <c r="G121" s="57" t="s">
        <v>190</v>
      </c>
      <c r="H121" s="30">
        <v>13948198.37</v>
      </c>
      <c r="I121" s="30">
        <v>13899956.77</v>
      </c>
      <c r="J121" s="30">
        <v>1282000</v>
      </c>
      <c r="K121" s="30">
        <v>0</v>
      </c>
      <c r="L121" s="30">
        <v>1282000</v>
      </c>
      <c r="M121" s="30">
        <v>0</v>
      </c>
      <c r="N121" s="30">
        <v>0</v>
      </c>
      <c r="O121" s="31">
        <v>0</v>
      </c>
      <c r="P121" s="31">
        <v>100</v>
      </c>
      <c r="Q121" s="31">
        <v>0</v>
      </c>
      <c r="R121" s="31">
        <v>9.22</v>
      </c>
      <c r="S121" s="31">
        <v>9.22</v>
      </c>
    </row>
    <row r="122" spans="1:19" ht="12.75">
      <c r="A122" s="35">
        <v>6</v>
      </c>
      <c r="B122" s="35">
        <v>5</v>
      </c>
      <c r="C122" s="35">
        <v>7</v>
      </c>
      <c r="D122" s="36">
        <v>2</v>
      </c>
      <c r="E122" s="37"/>
      <c r="F122" s="29" t="s">
        <v>86</v>
      </c>
      <c r="G122" s="57" t="s">
        <v>191</v>
      </c>
      <c r="H122" s="30">
        <v>13169633</v>
      </c>
      <c r="I122" s="30">
        <v>12689233.96</v>
      </c>
      <c r="J122" s="30">
        <v>3001265.2</v>
      </c>
      <c r="K122" s="30">
        <v>0</v>
      </c>
      <c r="L122" s="30">
        <v>3001265.2</v>
      </c>
      <c r="M122" s="30">
        <v>0</v>
      </c>
      <c r="N122" s="30">
        <v>0</v>
      </c>
      <c r="O122" s="31">
        <v>0</v>
      </c>
      <c r="P122" s="31">
        <v>100</v>
      </c>
      <c r="Q122" s="31">
        <v>0</v>
      </c>
      <c r="R122" s="31">
        <v>23.65</v>
      </c>
      <c r="S122" s="31">
        <v>23.65</v>
      </c>
    </row>
    <row r="123" spans="1:19" ht="12.75">
      <c r="A123" s="35">
        <v>6</v>
      </c>
      <c r="B123" s="35">
        <v>10</v>
      </c>
      <c r="C123" s="35">
        <v>5</v>
      </c>
      <c r="D123" s="36">
        <v>2</v>
      </c>
      <c r="E123" s="37"/>
      <c r="F123" s="29" t="s">
        <v>86</v>
      </c>
      <c r="G123" s="57" t="s">
        <v>192</v>
      </c>
      <c r="H123" s="30">
        <v>21193014</v>
      </c>
      <c r="I123" s="30">
        <v>23536360.83</v>
      </c>
      <c r="J123" s="30">
        <v>1456457.24</v>
      </c>
      <c r="K123" s="30">
        <v>0</v>
      </c>
      <c r="L123" s="30">
        <v>1456200</v>
      </c>
      <c r="M123" s="30">
        <v>0</v>
      </c>
      <c r="N123" s="30">
        <v>257.24</v>
      </c>
      <c r="O123" s="31">
        <v>0</v>
      </c>
      <c r="P123" s="31">
        <v>99.98</v>
      </c>
      <c r="Q123" s="31">
        <v>0.01</v>
      </c>
      <c r="R123" s="31">
        <v>6.18</v>
      </c>
      <c r="S123" s="31">
        <v>6.18</v>
      </c>
    </row>
    <row r="124" spans="1:19" ht="12.75">
      <c r="A124" s="35">
        <v>6</v>
      </c>
      <c r="B124" s="35">
        <v>14</v>
      </c>
      <c r="C124" s="35">
        <v>9</v>
      </c>
      <c r="D124" s="36">
        <v>2</v>
      </c>
      <c r="E124" s="37"/>
      <c r="F124" s="29" t="s">
        <v>86</v>
      </c>
      <c r="G124" s="57" t="s">
        <v>95</v>
      </c>
      <c r="H124" s="30">
        <v>23609938</v>
      </c>
      <c r="I124" s="30">
        <v>23548703.2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1"/>
      <c r="P124" s="31"/>
      <c r="Q124" s="31"/>
      <c r="R124" s="31">
        <v>0</v>
      </c>
      <c r="S124" s="31">
        <v>0</v>
      </c>
    </row>
    <row r="125" spans="1:19" ht="12.75">
      <c r="A125" s="35">
        <v>6</v>
      </c>
      <c r="B125" s="35">
        <v>18</v>
      </c>
      <c r="C125" s="35">
        <v>7</v>
      </c>
      <c r="D125" s="36">
        <v>2</v>
      </c>
      <c r="E125" s="37"/>
      <c r="F125" s="29" t="s">
        <v>86</v>
      </c>
      <c r="G125" s="57" t="s">
        <v>193</v>
      </c>
      <c r="H125" s="30">
        <v>12702427.8</v>
      </c>
      <c r="I125" s="30">
        <v>12418747.65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1"/>
      <c r="P125" s="31"/>
      <c r="Q125" s="31"/>
      <c r="R125" s="31">
        <v>0</v>
      </c>
      <c r="S125" s="31">
        <v>0</v>
      </c>
    </row>
    <row r="126" spans="1:19" ht="12.75">
      <c r="A126" s="35">
        <v>6</v>
      </c>
      <c r="B126" s="35">
        <v>20</v>
      </c>
      <c r="C126" s="35">
        <v>8</v>
      </c>
      <c r="D126" s="36">
        <v>2</v>
      </c>
      <c r="E126" s="37"/>
      <c r="F126" s="29" t="s">
        <v>86</v>
      </c>
      <c r="G126" s="57" t="s">
        <v>194</v>
      </c>
      <c r="H126" s="30">
        <v>13179170.5</v>
      </c>
      <c r="I126" s="30">
        <v>13063874.08</v>
      </c>
      <c r="J126" s="30">
        <v>161000</v>
      </c>
      <c r="K126" s="30">
        <v>0</v>
      </c>
      <c r="L126" s="30">
        <v>161000</v>
      </c>
      <c r="M126" s="30">
        <v>0</v>
      </c>
      <c r="N126" s="30">
        <v>0</v>
      </c>
      <c r="O126" s="31">
        <v>0</v>
      </c>
      <c r="P126" s="31">
        <v>100</v>
      </c>
      <c r="Q126" s="31">
        <v>0</v>
      </c>
      <c r="R126" s="31">
        <v>1.23</v>
      </c>
      <c r="S126" s="31">
        <v>1.23</v>
      </c>
    </row>
    <row r="127" spans="1:19" ht="12.75">
      <c r="A127" s="35">
        <v>6</v>
      </c>
      <c r="B127" s="35">
        <v>15</v>
      </c>
      <c r="C127" s="35">
        <v>6</v>
      </c>
      <c r="D127" s="36">
        <v>2</v>
      </c>
      <c r="E127" s="37"/>
      <c r="F127" s="29" t="s">
        <v>86</v>
      </c>
      <c r="G127" s="57" t="s">
        <v>96</v>
      </c>
      <c r="H127" s="30">
        <v>19557536</v>
      </c>
      <c r="I127" s="30">
        <v>19630846.51</v>
      </c>
      <c r="J127" s="30">
        <v>907202.1</v>
      </c>
      <c r="K127" s="30">
        <v>0</v>
      </c>
      <c r="L127" s="30">
        <v>906519.5</v>
      </c>
      <c r="M127" s="30">
        <v>0</v>
      </c>
      <c r="N127" s="30">
        <v>682.6</v>
      </c>
      <c r="O127" s="31">
        <v>0</v>
      </c>
      <c r="P127" s="31">
        <v>99.92</v>
      </c>
      <c r="Q127" s="31">
        <v>0.07</v>
      </c>
      <c r="R127" s="31">
        <v>4.62</v>
      </c>
      <c r="S127" s="31">
        <v>4.62</v>
      </c>
    </row>
    <row r="128" spans="1:19" ht="12.75">
      <c r="A128" s="35">
        <v>6</v>
      </c>
      <c r="B128" s="35">
        <v>3</v>
      </c>
      <c r="C128" s="35">
        <v>8</v>
      </c>
      <c r="D128" s="36">
        <v>2</v>
      </c>
      <c r="E128" s="37"/>
      <c r="F128" s="29" t="s">
        <v>86</v>
      </c>
      <c r="G128" s="57" t="s">
        <v>97</v>
      </c>
      <c r="H128" s="30">
        <v>13131267</v>
      </c>
      <c r="I128" s="30">
        <v>11141970.22</v>
      </c>
      <c r="J128" s="30">
        <v>812032</v>
      </c>
      <c r="K128" s="30">
        <v>0</v>
      </c>
      <c r="L128" s="30">
        <v>812032</v>
      </c>
      <c r="M128" s="30">
        <v>0</v>
      </c>
      <c r="N128" s="30">
        <v>0</v>
      </c>
      <c r="O128" s="31">
        <v>0</v>
      </c>
      <c r="P128" s="31">
        <v>100</v>
      </c>
      <c r="Q128" s="31">
        <v>0</v>
      </c>
      <c r="R128" s="31">
        <v>7.28</v>
      </c>
      <c r="S128" s="31">
        <v>7.28</v>
      </c>
    </row>
    <row r="129" spans="1:19" ht="12.75">
      <c r="A129" s="35">
        <v>6</v>
      </c>
      <c r="B129" s="35">
        <v>3</v>
      </c>
      <c r="C129" s="35">
        <v>15</v>
      </c>
      <c r="D129" s="36">
        <v>2</v>
      </c>
      <c r="E129" s="37"/>
      <c r="F129" s="29" t="s">
        <v>86</v>
      </c>
      <c r="G129" s="57" t="s">
        <v>195</v>
      </c>
      <c r="H129" s="30">
        <v>16369468</v>
      </c>
      <c r="I129" s="30">
        <v>15876168.48</v>
      </c>
      <c r="J129" s="30">
        <v>7004137</v>
      </c>
      <c r="K129" s="30">
        <v>0</v>
      </c>
      <c r="L129" s="30">
        <v>7004137</v>
      </c>
      <c r="M129" s="30">
        <v>0</v>
      </c>
      <c r="N129" s="30">
        <v>0</v>
      </c>
      <c r="O129" s="31">
        <v>0</v>
      </c>
      <c r="P129" s="31">
        <v>100</v>
      </c>
      <c r="Q129" s="31">
        <v>0</v>
      </c>
      <c r="R129" s="31">
        <v>44.11</v>
      </c>
      <c r="S129" s="31">
        <v>44.11</v>
      </c>
    </row>
    <row r="130" spans="1:19" ht="12.75">
      <c r="A130" s="35">
        <v>6</v>
      </c>
      <c r="B130" s="35">
        <v>1</v>
      </c>
      <c r="C130" s="35">
        <v>12</v>
      </c>
      <c r="D130" s="36">
        <v>2</v>
      </c>
      <c r="E130" s="37"/>
      <c r="F130" s="29" t="s">
        <v>86</v>
      </c>
      <c r="G130" s="57" t="s">
        <v>196</v>
      </c>
      <c r="H130" s="30">
        <v>7918639.05</v>
      </c>
      <c r="I130" s="30">
        <v>7684152.48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1"/>
      <c r="P130" s="31"/>
      <c r="Q130" s="31"/>
      <c r="R130" s="31">
        <v>0</v>
      </c>
      <c r="S130" s="31">
        <v>0</v>
      </c>
    </row>
    <row r="131" spans="1:19" ht="12.75">
      <c r="A131" s="35">
        <v>6</v>
      </c>
      <c r="B131" s="35">
        <v>1</v>
      </c>
      <c r="C131" s="35">
        <v>13</v>
      </c>
      <c r="D131" s="36">
        <v>2</v>
      </c>
      <c r="E131" s="37"/>
      <c r="F131" s="29" t="s">
        <v>86</v>
      </c>
      <c r="G131" s="57" t="s">
        <v>197</v>
      </c>
      <c r="H131" s="30">
        <v>6588066</v>
      </c>
      <c r="I131" s="30">
        <v>6478051.17</v>
      </c>
      <c r="J131" s="30">
        <v>1240000</v>
      </c>
      <c r="K131" s="30">
        <v>0</v>
      </c>
      <c r="L131" s="30">
        <v>1240000</v>
      </c>
      <c r="M131" s="30">
        <v>0</v>
      </c>
      <c r="N131" s="30">
        <v>0</v>
      </c>
      <c r="O131" s="31">
        <v>0</v>
      </c>
      <c r="P131" s="31">
        <v>100</v>
      </c>
      <c r="Q131" s="31">
        <v>0</v>
      </c>
      <c r="R131" s="31">
        <v>19.14</v>
      </c>
      <c r="S131" s="31">
        <v>19.14</v>
      </c>
    </row>
    <row r="132" spans="1:19" ht="12.75">
      <c r="A132" s="35">
        <v>6</v>
      </c>
      <c r="B132" s="35">
        <v>3</v>
      </c>
      <c r="C132" s="35">
        <v>9</v>
      </c>
      <c r="D132" s="36">
        <v>2</v>
      </c>
      <c r="E132" s="37"/>
      <c r="F132" s="29" t="s">
        <v>86</v>
      </c>
      <c r="G132" s="57" t="s">
        <v>198</v>
      </c>
      <c r="H132" s="30">
        <v>12016123.2</v>
      </c>
      <c r="I132" s="30">
        <v>11739118</v>
      </c>
      <c r="J132" s="30">
        <v>1165950</v>
      </c>
      <c r="K132" s="30">
        <v>0</v>
      </c>
      <c r="L132" s="30">
        <v>1165950</v>
      </c>
      <c r="M132" s="30">
        <v>0</v>
      </c>
      <c r="N132" s="30">
        <v>0</v>
      </c>
      <c r="O132" s="31">
        <v>0</v>
      </c>
      <c r="P132" s="31">
        <v>100</v>
      </c>
      <c r="Q132" s="31">
        <v>0</v>
      </c>
      <c r="R132" s="31">
        <v>9.93</v>
      </c>
      <c r="S132" s="31">
        <v>9.93</v>
      </c>
    </row>
    <row r="133" spans="1:19" ht="12.75">
      <c r="A133" s="35">
        <v>6</v>
      </c>
      <c r="B133" s="35">
        <v>6</v>
      </c>
      <c r="C133" s="35">
        <v>9</v>
      </c>
      <c r="D133" s="36">
        <v>2</v>
      </c>
      <c r="E133" s="37"/>
      <c r="F133" s="29" t="s">
        <v>86</v>
      </c>
      <c r="G133" s="57" t="s">
        <v>199</v>
      </c>
      <c r="H133" s="30">
        <v>8258932.5</v>
      </c>
      <c r="I133" s="30">
        <v>8209072.91</v>
      </c>
      <c r="J133" s="30">
        <v>1870037</v>
      </c>
      <c r="K133" s="30">
        <v>0</v>
      </c>
      <c r="L133" s="30">
        <v>1870037</v>
      </c>
      <c r="M133" s="30">
        <v>0</v>
      </c>
      <c r="N133" s="30">
        <v>0</v>
      </c>
      <c r="O133" s="31">
        <v>0</v>
      </c>
      <c r="P133" s="31">
        <v>100</v>
      </c>
      <c r="Q133" s="31">
        <v>0</v>
      </c>
      <c r="R133" s="31">
        <v>22.78</v>
      </c>
      <c r="S133" s="31">
        <v>22.78</v>
      </c>
    </row>
    <row r="134" spans="1:19" ht="12.75">
      <c r="A134" s="35">
        <v>6</v>
      </c>
      <c r="B134" s="35">
        <v>17</v>
      </c>
      <c r="C134" s="35">
        <v>4</v>
      </c>
      <c r="D134" s="36">
        <v>2</v>
      </c>
      <c r="E134" s="37"/>
      <c r="F134" s="29" t="s">
        <v>86</v>
      </c>
      <c r="G134" s="57" t="s">
        <v>200</v>
      </c>
      <c r="H134" s="30">
        <v>8707823</v>
      </c>
      <c r="I134" s="30">
        <v>8287901.64</v>
      </c>
      <c r="J134" s="30">
        <v>1245680</v>
      </c>
      <c r="K134" s="30">
        <v>0</v>
      </c>
      <c r="L134" s="30">
        <v>1245680</v>
      </c>
      <c r="M134" s="30">
        <v>0</v>
      </c>
      <c r="N134" s="30">
        <v>0</v>
      </c>
      <c r="O134" s="31">
        <v>0</v>
      </c>
      <c r="P134" s="31">
        <v>100</v>
      </c>
      <c r="Q134" s="31">
        <v>0</v>
      </c>
      <c r="R134" s="31">
        <v>15.03</v>
      </c>
      <c r="S134" s="31">
        <v>15.03</v>
      </c>
    </row>
    <row r="135" spans="1:19" ht="12.75">
      <c r="A135" s="35">
        <v>6</v>
      </c>
      <c r="B135" s="35">
        <v>3</v>
      </c>
      <c r="C135" s="35">
        <v>10</v>
      </c>
      <c r="D135" s="36">
        <v>2</v>
      </c>
      <c r="E135" s="37"/>
      <c r="F135" s="29" t="s">
        <v>86</v>
      </c>
      <c r="G135" s="57" t="s">
        <v>201</v>
      </c>
      <c r="H135" s="30">
        <v>18195633</v>
      </c>
      <c r="I135" s="30">
        <v>17977627.08</v>
      </c>
      <c r="J135" s="30">
        <v>3101500</v>
      </c>
      <c r="K135" s="30">
        <v>0</v>
      </c>
      <c r="L135" s="30">
        <v>3101500</v>
      </c>
      <c r="M135" s="30">
        <v>1101500</v>
      </c>
      <c r="N135" s="30">
        <v>0</v>
      </c>
      <c r="O135" s="31">
        <v>0</v>
      </c>
      <c r="P135" s="31">
        <v>100</v>
      </c>
      <c r="Q135" s="31">
        <v>0</v>
      </c>
      <c r="R135" s="31">
        <v>17.25</v>
      </c>
      <c r="S135" s="31">
        <v>11.12</v>
      </c>
    </row>
    <row r="136" spans="1:19" ht="12.75">
      <c r="A136" s="35">
        <v>6</v>
      </c>
      <c r="B136" s="35">
        <v>8</v>
      </c>
      <c r="C136" s="35">
        <v>12</v>
      </c>
      <c r="D136" s="36">
        <v>2</v>
      </c>
      <c r="E136" s="37"/>
      <c r="F136" s="29" t="s">
        <v>86</v>
      </c>
      <c r="G136" s="57" t="s">
        <v>202</v>
      </c>
      <c r="H136" s="30">
        <v>10979420</v>
      </c>
      <c r="I136" s="30">
        <v>10989332.63</v>
      </c>
      <c r="J136" s="30">
        <v>1608</v>
      </c>
      <c r="K136" s="30">
        <v>0</v>
      </c>
      <c r="L136" s="30">
        <v>0</v>
      </c>
      <c r="M136" s="30">
        <v>0</v>
      </c>
      <c r="N136" s="30">
        <v>1608</v>
      </c>
      <c r="O136" s="31">
        <v>0</v>
      </c>
      <c r="P136" s="31">
        <v>0</v>
      </c>
      <c r="Q136" s="31">
        <v>100</v>
      </c>
      <c r="R136" s="31">
        <v>0.01</v>
      </c>
      <c r="S136" s="31">
        <v>0.01</v>
      </c>
    </row>
    <row r="137" spans="1:19" ht="12.75">
      <c r="A137" s="35">
        <v>6</v>
      </c>
      <c r="B137" s="35">
        <v>11</v>
      </c>
      <c r="C137" s="35">
        <v>6</v>
      </c>
      <c r="D137" s="36">
        <v>2</v>
      </c>
      <c r="E137" s="37"/>
      <c r="F137" s="29" t="s">
        <v>86</v>
      </c>
      <c r="G137" s="57" t="s">
        <v>203</v>
      </c>
      <c r="H137" s="30">
        <v>11450603</v>
      </c>
      <c r="I137" s="30">
        <v>11351000.82</v>
      </c>
      <c r="J137" s="30">
        <v>2786823.01</v>
      </c>
      <c r="K137" s="30">
        <v>0</v>
      </c>
      <c r="L137" s="30">
        <v>2786823.01</v>
      </c>
      <c r="M137" s="30">
        <v>0</v>
      </c>
      <c r="N137" s="30">
        <v>0</v>
      </c>
      <c r="O137" s="31">
        <v>0</v>
      </c>
      <c r="P137" s="31">
        <v>100</v>
      </c>
      <c r="Q137" s="31">
        <v>0</v>
      </c>
      <c r="R137" s="31">
        <v>24.55</v>
      </c>
      <c r="S137" s="31">
        <v>24.55</v>
      </c>
    </row>
    <row r="138" spans="1:19" ht="12.75">
      <c r="A138" s="35">
        <v>6</v>
      </c>
      <c r="B138" s="35">
        <v>3</v>
      </c>
      <c r="C138" s="35">
        <v>11</v>
      </c>
      <c r="D138" s="36">
        <v>2</v>
      </c>
      <c r="E138" s="37"/>
      <c r="F138" s="29" t="s">
        <v>86</v>
      </c>
      <c r="G138" s="57" t="s">
        <v>204</v>
      </c>
      <c r="H138" s="30">
        <v>16785648</v>
      </c>
      <c r="I138" s="30">
        <v>16585671.82</v>
      </c>
      <c r="J138" s="30">
        <v>3033066</v>
      </c>
      <c r="K138" s="30">
        <v>0</v>
      </c>
      <c r="L138" s="30">
        <v>3033066</v>
      </c>
      <c r="M138" s="30">
        <v>0</v>
      </c>
      <c r="N138" s="30">
        <v>0</v>
      </c>
      <c r="O138" s="31">
        <v>0</v>
      </c>
      <c r="P138" s="31">
        <v>100</v>
      </c>
      <c r="Q138" s="31">
        <v>0</v>
      </c>
      <c r="R138" s="31">
        <v>18.28</v>
      </c>
      <c r="S138" s="31">
        <v>18.28</v>
      </c>
    </row>
    <row r="139" spans="1:19" ht="12.75">
      <c r="A139" s="35">
        <v>6</v>
      </c>
      <c r="B139" s="35">
        <v>13</v>
      </c>
      <c r="C139" s="35">
        <v>6</v>
      </c>
      <c r="D139" s="36">
        <v>2</v>
      </c>
      <c r="E139" s="37"/>
      <c r="F139" s="29" t="s">
        <v>86</v>
      </c>
      <c r="G139" s="57" t="s">
        <v>205</v>
      </c>
      <c r="H139" s="30">
        <v>12000231.9</v>
      </c>
      <c r="I139" s="30">
        <v>12109401.88</v>
      </c>
      <c r="J139" s="30">
        <v>547458.13</v>
      </c>
      <c r="K139" s="30">
        <v>0</v>
      </c>
      <c r="L139" s="30">
        <v>533000</v>
      </c>
      <c r="M139" s="30">
        <v>0</v>
      </c>
      <c r="N139" s="30">
        <v>14458.13</v>
      </c>
      <c r="O139" s="31">
        <v>0</v>
      </c>
      <c r="P139" s="31">
        <v>97.35</v>
      </c>
      <c r="Q139" s="31">
        <v>2.64</v>
      </c>
      <c r="R139" s="31">
        <v>4.52</v>
      </c>
      <c r="S139" s="31">
        <v>4.52</v>
      </c>
    </row>
    <row r="140" spans="1:19" ht="12.75">
      <c r="A140" s="35">
        <v>6</v>
      </c>
      <c r="B140" s="35">
        <v>6</v>
      </c>
      <c r="C140" s="35">
        <v>10</v>
      </c>
      <c r="D140" s="36">
        <v>2</v>
      </c>
      <c r="E140" s="37"/>
      <c r="F140" s="29" t="s">
        <v>86</v>
      </c>
      <c r="G140" s="57" t="s">
        <v>206</v>
      </c>
      <c r="H140" s="30">
        <v>10633700.25</v>
      </c>
      <c r="I140" s="30">
        <v>10432107.15</v>
      </c>
      <c r="J140" s="30">
        <v>1399222.96</v>
      </c>
      <c r="K140" s="30">
        <v>0</v>
      </c>
      <c r="L140" s="30">
        <v>1398945</v>
      </c>
      <c r="M140" s="30">
        <v>264460</v>
      </c>
      <c r="N140" s="30">
        <v>277.96</v>
      </c>
      <c r="O140" s="31">
        <v>0</v>
      </c>
      <c r="P140" s="31">
        <v>99.98</v>
      </c>
      <c r="Q140" s="31">
        <v>0.01</v>
      </c>
      <c r="R140" s="31">
        <v>13.41</v>
      </c>
      <c r="S140" s="31">
        <v>10.87</v>
      </c>
    </row>
    <row r="141" spans="1:19" ht="12.75">
      <c r="A141" s="35">
        <v>6</v>
      </c>
      <c r="B141" s="35">
        <v>20</v>
      </c>
      <c r="C141" s="35">
        <v>9</v>
      </c>
      <c r="D141" s="36">
        <v>2</v>
      </c>
      <c r="E141" s="37"/>
      <c r="F141" s="29" t="s">
        <v>86</v>
      </c>
      <c r="G141" s="57" t="s">
        <v>207</v>
      </c>
      <c r="H141" s="30">
        <v>15222101.16</v>
      </c>
      <c r="I141" s="30">
        <v>15061276.09</v>
      </c>
      <c r="J141" s="30">
        <v>768400</v>
      </c>
      <c r="K141" s="30">
        <v>0</v>
      </c>
      <c r="L141" s="30">
        <v>768400</v>
      </c>
      <c r="M141" s="30">
        <v>0</v>
      </c>
      <c r="N141" s="30">
        <v>0</v>
      </c>
      <c r="O141" s="31">
        <v>0</v>
      </c>
      <c r="P141" s="31">
        <v>100</v>
      </c>
      <c r="Q141" s="31">
        <v>0</v>
      </c>
      <c r="R141" s="31">
        <v>5.1</v>
      </c>
      <c r="S141" s="31">
        <v>5.1</v>
      </c>
    </row>
    <row r="142" spans="1:19" ht="12.75">
      <c r="A142" s="35">
        <v>6</v>
      </c>
      <c r="B142" s="35">
        <v>20</v>
      </c>
      <c r="C142" s="35">
        <v>10</v>
      </c>
      <c r="D142" s="36">
        <v>2</v>
      </c>
      <c r="E142" s="37"/>
      <c r="F142" s="29" t="s">
        <v>86</v>
      </c>
      <c r="G142" s="57" t="s">
        <v>208</v>
      </c>
      <c r="H142" s="30">
        <v>13949405.6</v>
      </c>
      <c r="I142" s="30">
        <v>13760693.15</v>
      </c>
      <c r="J142" s="30">
        <v>5564388.14</v>
      </c>
      <c r="K142" s="30">
        <v>0</v>
      </c>
      <c r="L142" s="30">
        <v>5564388.14</v>
      </c>
      <c r="M142" s="30">
        <v>0</v>
      </c>
      <c r="N142" s="30">
        <v>0</v>
      </c>
      <c r="O142" s="31">
        <v>0</v>
      </c>
      <c r="P142" s="31">
        <v>100</v>
      </c>
      <c r="Q142" s="31">
        <v>0</v>
      </c>
      <c r="R142" s="31">
        <v>40.43</v>
      </c>
      <c r="S142" s="31">
        <v>40.43</v>
      </c>
    </row>
    <row r="143" spans="1:19" ht="12.75">
      <c r="A143" s="35">
        <v>6</v>
      </c>
      <c r="B143" s="35">
        <v>1</v>
      </c>
      <c r="C143" s="35">
        <v>14</v>
      </c>
      <c r="D143" s="36">
        <v>2</v>
      </c>
      <c r="E143" s="37"/>
      <c r="F143" s="29" t="s">
        <v>86</v>
      </c>
      <c r="G143" s="57" t="s">
        <v>209</v>
      </c>
      <c r="H143" s="30">
        <v>9108570.21</v>
      </c>
      <c r="I143" s="30">
        <v>6524075.14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1"/>
      <c r="P143" s="31"/>
      <c r="Q143" s="31"/>
      <c r="R143" s="31">
        <v>0</v>
      </c>
      <c r="S143" s="31">
        <v>0</v>
      </c>
    </row>
    <row r="144" spans="1:19" ht="12.75">
      <c r="A144" s="35">
        <v>6</v>
      </c>
      <c r="B144" s="35">
        <v>13</v>
      </c>
      <c r="C144" s="35">
        <v>7</v>
      </c>
      <c r="D144" s="36">
        <v>2</v>
      </c>
      <c r="E144" s="37"/>
      <c r="F144" s="29" t="s">
        <v>86</v>
      </c>
      <c r="G144" s="57" t="s">
        <v>210</v>
      </c>
      <c r="H144" s="30">
        <v>7562942.16</v>
      </c>
      <c r="I144" s="30">
        <v>7423871.1</v>
      </c>
      <c r="J144" s="30">
        <v>856399.87</v>
      </c>
      <c r="K144" s="30">
        <v>0</v>
      </c>
      <c r="L144" s="30">
        <v>855864.68</v>
      </c>
      <c r="M144" s="30">
        <v>0</v>
      </c>
      <c r="N144" s="30">
        <v>535.19</v>
      </c>
      <c r="O144" s="31">
        <v>0</v>
      </c>
      <c r="P144" s="31">
        <v>99.93</v>
      </c>
      <c r="Q144" s="31">
        <v>0.06</v>
      </c>
      <c r="R144" s="31">
        <v>11.53</v>
      </c>
      <c r="S144" s="31">
        <v>11.53</v>
      </c>
    </row>
    <row r="145" spans="1:19" ht="12.75">
      <c r="A145" s="35">
        <v>6</v>
      </c>
      <c r="B145" s="35">
        <v>1</v>
      </c>
      <c r="C145" s="35">
        <v>15</v>
      </c>
      <c r="D145" s="36">
        <v>2</v>
      </c>
      <c r="E145" s="37"/>
      <c r="F145" s="29" t="s">
        <v>86</v>
      </c>
      <c r="G145" s="57" t="s">
        <v>211</v>
      </c>
      <c r="H145" s="30">
        <v>6605735</v>
      </c>
      <c r="I145" s="30">
        <v>6588246.62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1"/>
      <c r="P145" s="31"/>
      <c r="Q145" s="31"/>
      <c r="R145" s="31">
        <v>0</v>
      </c>
      <c r="S145" s="31">
        <v>0</v>
      </c>
    </row>
    <row r="146" spans="1:19" ht="12.75">
      <c r="A146" s="35">
        <v>6</v>
      </c>
      <c r="B146" s="35">
        <v>10</v>
      </c>
      <c r="C146" s="35">
        <v>6</v>
      </c>
      <c r="D146" s="36">
        <v>2</v>
      </c>
      <c r="E146" s="37"/>
      <c r="F146" s="29" t="s">
        <v>86</v>
      </c>
      <c r="G146" s="57" t="s">
        <v>212</v>
      </c>
      <c r="H146" s="30">
        <v>11889808</v>
      </c>
      <c r="I146" s="30">
        <v>11948383.16</v>
      </c>
      <c r="J146" s="30">
        <v>187160</v>
      </c>
      <c r="K146" s="30">
        <v>0</v>
      </c>
      <c r="L146" s="30">
        <v>187160</v>
      </c>
      <c r="M146" s="30">
        <v>0</v>
      </c>
      <c r="N146" s="30">
        <v>0</v>
      </c>
      <c r="O146" s="31">
        <v>0</v>
      </c>
      <c r="P146" s="31">
        <v>100</v>
      </c>
      <c r="Q146" s="31">
        <v>0</v>
      </c>
      <c r="R146" s="31">
        <v>1.56</v>
      </c>
      <c r="S146" s="31">
        <v>1.56</v>
      </c>
    </row>
    <row r="147" spans="1:19" ht="12.75">
      <c r="A147" s="35">
        <v>6</v>
      </c>
      <c r="B147" s="35">
        <v>11</v>
      </c>
      <c r="C147" s="35">
        <v>7</v>
      </c>
      <c r="D147" s="36">
        <v>2</v>
      </c>
      <c r="E147" s="37"/>
      <c r="F147" s="29" t="s">
        <v>86</v>
      </c>
      <c r="G147" s="57" t="s">
        <v>213</v>
      </c>
      <c r="H147" s="30">
        <v>25989155.26</v>
      </c>
      <c r="I147" s="30">
        <v>25556656.71</v>
      </c>
      <c r="J147" s="30">
        <v>3173200</v>
      </c>
      <c r="K147" s="30">
        <v>0</v>
      </c>
      <c r="L147" s="30">
        <v>3173200</v>
      </c>
      <c r="M147" s="30">
        <v>0</v>
      </c>
      <c r="N147" s="30">
        <v>0</v>
      </c>
      <c r="O147" s="31">
        <v>0</v>
      </c>
      <c r="P147" s="31">
        <v>100</v>
      </c>
      <c r="Q147" s="31">
        <v>0</v>
      </c>
      <c r="R147" s="31">
        <v>12.41</v>
      </c>
      <c r="S147" s="31">
        <v>12.41</v>
      </c>
    </row>
    <row r="148" spans="1:19" ht="12.75">
      <c r="A148" s="35">
        <v>6</v>
      </c>
      <c r="B148" s="35">
        <v>19</v>
      </c>
      <c r="C148" s="35">
        <v>4</v>
      </c>
      <c r="D148" s="36">
        <v>2</v>
      </c>
      <c r="E148" s="37"/>
      <c r="F148" s="29" t="s">
        <v>86</v>
      </c>
      <c r="G148" s="57" t="s">
        <v>214</v>
      </c>
      <c r="H148" s="30">
        <v>6220851</v>
      </c>
      <c r="I148" s="30">
        <v>6171820.51</v>
      </c>
      <c r="J148" s="30">
        <v>346820.8</v>
      </c>
      <c r="K148" s="30">
        <v>0</v>
      </c>
      <c r="L148" s="30">
        <v>346820.8</v>
      </c>
      <c r="M148" s="30">
        <v>0</v>
      </c>
      <c r="N148" s="30">
        <v>0</v>
      </c>
      <c r="O148" s="31">
        <v>0</v>
      </c>
      <c r="P148" s="31">
        <v>100</v>
      </c>
      <c r="Q148" s="31">
        <v>0</v>
      </c>
      <c r="R148" s="31">
        <v>5.61</v>
      </c>
      <c r="S148" s="31">
        <v>5.61</v>
      </c>
    </row>
    <row r="149" spans="1:19" ht="12.75">
      <c r="A149" s="35">
        <v>6</v>
      </c>
      <c r="B149" s="35">
        <v>20</v>
      </c>
      <c r="C149" s="35">
        <v>11</v>
      </c>
      <c r="D149" s="36">
        <v>2</v>
      </c>
      <c r="E149" s="37"/>
      <c r="F149" s="29" t="s">
        <v>86</v>
      </c>
      <c r="G149" s="57" t="s">
        <v>215</v>
      </c>
      <c r="H149" s="30">
        <v>12172584.03</v>
      </c>
      <c r="I149" s="30">
        <v>12049280.33</v>
      </c>
      <c r="J149" s="30">
        <v>125000</v>
      </c>
      <c r="K149" s="30">
        <v>0</v>
      </c>
      <c r="L149" s="30">
        <v>125000</v>
      </c>
      <c r="M149" s="30">
        <v>0</v>
      </c>
      <c r="N149" s="30">
        <v>0</v>
      </c>
      <c r="O149" s="31">
        <v>0</v>
      </c>
      <c r="P149" s="31">
        <v>100</v>
      </c>
      <c r="Q149" s="31">
        <v>0</v>
      </c>
      <c r="R149" s="31">
        <v>1.03</v>
      </c>
      <c r="S149" s="31">
        <v>1.03</v>
      </c>
    </row>
    <row r="150" spans="1:19" ht="12.75">
      <c r="A150" s="35">
        <v>6</v>
      </c>
      <c r="B150" s="35">
        <v>16</v>
      </c>
      <c r="C150" s="35">
        <v>5</v>
      </c>
      <c r="D150" s="36">
        <v>2</v>
      </c>
      <c r="E150" s="37"/>
      <c r="F150" s="29" t="s">
        <v>86</v>
      </c>
      <c r="G150" s="57" t="s">
        <v>216</v>
      </c>
      <c r="H150" s="30">
        <v>12133771</v>
      </c>
      <c r="I150" s="30">
        <v>11894447.13</v>
      </c>
      <c r="J150" s="30">
        <v>2444009.78</v>
      </c>
      <c r="K150" s="30">
        <v>0</v>
      </c>
      <c r="L150" s="30">
        <v>2444009.78</v>
      </c>
      <c r="M150" s="30">
        <v>0</v>
      </c>
      <c r="N150" s="30">
        <v>0</v>
      </c>
      <c r="O150" s="31">
        <v>0</v>
      </c>
      <c r="P150" s="31">
        <v>100</v>
      </c>
      <c r="Q150" s="31">
        <v>0</v>
      </c>
      <c r="R150" s="31">
        <v>20.54</v>
      </c>
      <c r="S150" s="31">
        <v>20.54</v>
      </c>
    </row>
    <row r="151" spans="1:19" ht="12.75">
      <c r="A151" s="35">
        <v>6</v>
      </c>
      <c r="B151" s="35">
        <v>11</v>
      </c>
      <c r="C151" s="35">
        <v>8</v>
      </c>
      <c r="D151" s="36">
        <v>2</v>
      </c>
      <c r="E151" s="37"/>
      <c r="F151" s="29" t="s">
        <v>86</v>
      </c>
      <c r="G151" s="57" t="s">
        <v>98</v>
      </c>
      <c r="H151" s="30">
        <v>22021383</v>
      </c>
      <c r="I151" s="30">
        <v>21004365.38</v>
      </c>
      <c r="J151" s="30">
        <v>4692732.37</v>
      </c>
      <c r="K151" s="30">
        <v>0</v>
      </c>
      <c r="L151" s="30">
        <v>4683732.37</v>
      </c>
      <c r="M151" s="30">
        <v>0</v>
      </c>
      <c r="N151" s="30">
        <v>9000</v>
      </c>
      <c r="O151" s="31">
        <v>0</v>
      </c>
      <c r="P151" s="31">
        <v>99.8</v>
      </c>
      <c r="Q151" s="31">
        <v>0.19</v>
      </c>
      <c r="R151" s="31">
        <v>22.34</v>
      </c>
      <c r="S151" s="31">
        <v>22.34</v>
      </c>
    </row>
    <row r="152" spans="1:19" ht="12.75">
      <c r="A152" s="35">
        <v>6</v>
      </c>
      <c r="B152" s="35">
        <v>9</v>
      </c>
      <c r="C152" s="35">
        <v>12</v>
      </c>
      <c r="D152" s="36">
        <v>2</v>
      </c>
      <c r="E152" s="37"/>
      <c r="F152" s="29" t="s">
        <v>86</v>
      </c>
      <c r="G152" s="57" t="s">
        <v>217</v>
      </c>
      <c r="H152" s="30">
        <v>14718229</v>
      </c>
      <c r="I152" s="30">
        <v>14749226.35</v>
      </c>
      <c r="J152" s="30">
        <v>3561800</v>
      </c>
      <c r="K152" s="30">
        <v>0</v>
      </c>
      <c r="L152" s="30">
        <v>3561800</v>
      </c>
      <c r="M152" s="30">
        <v>0</v>
      </c>
      <c r="N152" s="30">
        <v>0</v>
      </c>
      <c r="O152" s="31">
        <v>0</v>
      </c>
      <c r="P152" s="31">
        <v>100</v>
      </c>
      <c r="Q152" s="31">
        <v>0</v>
      </c>
      <c r="R152" s="31">
        <v>24.14</v>
      </c>
      <c r="S152" s="31">
        <v>24.14</v>
      </c>
    </row>
    <row r="153" spans="1:19" ht="12.75">
      <c r="A153" s="35">
        <v>6</v>
      </c>
      <c r="B153" s="35">
        <v>20</v>
      </c>
      <c r="C153" s="35">
        <v>12</v>
      </c>
      <c r="D153" s="36">
        <v>2</v>
      </c>
      <c r="E153" s="37"/>
      <c r="F153" s="29" t="s">
        <v>86</v>
      </c>
      <c r="G153" s="57" t="s">
        <v>218</v>
      </c>
      <c r="H153" s="30">
        <v>12230935.22</v>
      </c>
      <c r="I153" s="30">
        <v>12039481.69</v>
      </c>
      <c r="J153" s="30">
        <v>392989.49</v>
      </c>
      <c r="K153" s="30">
        <v>0</v>
      </c>
      <c r="L153" s="30">
        <v>380000</v>
      </c>
      <c r="M153" s="30">
        <v>0</v>
      </c>
      <c r="N153" s="30">
        <v>12989.49</v>
      </c>
      <c r="O153" s="31">
        <v>0</v>
      </c>
      <c r="P153" s="31">
        <v>96.69</v>
      </c>
      <c r="Q153" s="31">
        <v>3.3</v>
      </c>
      <c r="R153" s="31">
        <v>3.26</v>
      </c>
      <c r="S153" s="31">
        <v>3.26</v>
      </c>
    </row>
    <row r="154" spans="1:19" ht="12.75">
      <c r="A154" s="35">
        <v>6</v>
      </c>
      <c r="B154" s="35">
        <v>18</v>
      </c>
      <c r="C154" s="35">
        <v>8</v>
      </c>
      <c r="D154" s="36">
        <v>2</v>
      </c>
      <c r="E154" s="37"/>
      <c r="F154" s="29" t="s">
        <v>86</v>
      </c>
      <c r="G154" s="57" t="s">
        <v>219</v>
      </c>
      <c r="H154" s="30">
        <v>17547762</v>
      </c>
      <c r="I154" s="30">
        <v>17356703.28</v>
      </c>
      <c r="J154" s="30">
        <v>225300</v>
      </c>
      <c r="K154" s="30">
        <v>0</v>
      </c>
      <c r="L154" s="30">
        <v>225300</v>
      </c>
      <c r="M154" s="30">
        <v>0</v>
      </c>
      <c r="N154" s="30">
        <v>0</v>
      </c>
      <c r="O154" s="31">
        <v>0</v>
      </c>
      <c r="P154" s="31">
        <v>100</v>
      </c>
      <c r="Q154" s="31">
        <v>0</v>
      </c>
      <c r="R154" s="31">
        <v>1.29</v>
      </c>
      <c r="S154" s="31">
        <v>1.29</v>
      </c>
    </row>
    <row r="155" spans="1:19" ht="12.75">
      <c r="A155" s="35">
        <v>6</v>
      </c>
      <c r="B155" s="35">
        <v>7</v>
      </c>
      <c r="C155" s="35">
        <v>6</v>
      </c>
      <c r="D155" s="36">
        <v>2</v>
      </c>
      <c r="E155" s="37"/>
      <c r="F155" s="29" t="s">
        <v>86</v>
      </c>
      <c r="G155" s="57" t="s">
        <v>220</v>
      </c>
      <c r="H155" s="30">
        <v>14170501.27</v>
      </c>
      <c r="I155" s="30">
        <v>13999039.46</v>
      </c>
      <c r="J155" s="30">
        <v>2244996.16</v>
      </c>
      <c r="K155" s="30">
        <v>0</v>
      </c>
      <c r="L155" s="30">
        <v>2244996.16</v>
      </c>
      <c r="M155" s="30">
        <v>223585</v>
      </c>
      <c r="N155" s="30">
        <v>0</v>
      </c>
      <c r="O155" s="31">
        <v>0</v>
      </c>
      <c r="P155" s="31">
        <v>100</v>
      </c>
      <c r="Q155" s="31">
        <v>0</v>
      </c>
      <c r="R155" s="31">
        <v>16.03</v>
      </c>
      <c r="S155" s="31">
        <v>14.43</v>
      </c>
    </row>
    <row r="156" spans="1:19" ht="12.75">
      <c r="A156" s="35">
        <v>6</v>
      </c>
      <c r="B156" s="35">
        <v>18</v>
      </c>
      <c r="C156" s="35">
        <v>9</v>
      </c>
      <c r="D156" s="36">
        <v>2</v>
      </c>
      <c r="E156" s="37"/>
      <c r="F156" s="29" t="s">
        <v>86</v>
      </c>
      <c r="G156" s="57" t="s">
        <v>221</v>
      </c>
      <c r="H156" s="30">
        <v>10450457</v>
      </c>
      <c r="I156" s="30">
        <v>10260160.02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1"/>
      <c r="P156" s="31"/>
      <c r="Q156" s="31"/>
      <c r="R156" s="31">
        <v>0</v>
      </c>
      <c r="S156" s="31">
        <v>0</v>
      </c>
    </row>
    <row r="157" spans="1:19" ht="12.75">
      <c r="A157" s="35">
        <v>6</v>
      </c>
      <c r="B157" s="35">
        <v>18</v>
      </c>
      <c r="C157" s="35">
        <v>10</v>
      </c>
      <c r="D157" s="36">
        <v>2</v>
      </c>
      <c r="E157" s="37"/>
      <c r="F157" s="29" t="s">
        <v>86</v>
      </c>
      <c r="G157" s="57" t="s">
        <v>222</v>
      </c>
      <c r="H157" s="30">
        <v>10007926</v>
      </c>
      <c r="I157" s="30">
        <v>9848886.81</v>
      </c>
      <c r="J157" s="30">
        <v>574000</v>
      </c>
      <c r="K157" s="30">
        <v>0</v>
      </c>
      <c r="L157" s="30">
        <v>574000</v>
      </c>
      <c r="M157" s="30">
        <v>0</v>
      </c>
      <c r="N157" s="30">
        <v>0</v>
      </c>
      <c r="O157" s="31">
        <v>0</v>
      </c>
      <c r="P157" s="31">
        <v>100</v>
      </c>
      <c r="Q157" s="31">
        <v>0</v>
      </c>
      <c r="R157" s="31">
        <v>5.82</v>
      </c>
      <c r="S157" s="31">
        <v>5.82</v>
      </c>
    </row>
    <row r="158" spans="1:19" ht="12.75">
      <c r="A158" s="35">
        <v>6</v>
      </c>
      <c r="B158" s="35">
        <v>1</v>
      </c>
      <c r="C158" s="35">
        <v>16</v>
      </c>
      <c r="D158" s="36">
        <v>2</v>
      </c>
      <c r="E158" s="37"/>
      <c r="F158" s="29" t="s">
        <v>86</v>
      </c>
      <c r="G158" s="57" t="s">
        <v>100</v>
      </c>
      <c r="H158" s="30">
        <v>23300304</v>
      </c>
      <c r="I158" s="30">
        <v>24585307.33</v>
      </c>
      <c r="J158" s="30">
        <v>1000000</v>
      </c>
      <c r="K158" s="30">
        <v>0</v>
      </c>
      <c r="L158" s="30">
        <v>1000000</v>
      </c>
      <c r="M158" s="30">
        <v>0</v>
      </c>
      <c r="N158" s="30">
        <v>0</v>
      </c>
      <c r="O158" s="31">
        <v>0</v>
      </c>
      <c r="P158" s="31">
        <v>100</v>
      </c>
      <c r="Q158" s="31">
        <v>0</v>
      </c>
      <c r="R158" s="31">
        <v>4.06</v>
      </c>
      <c r="S158" s="31">
        <v>4.06</v>
      </c>
    </row>
    <row r="159" spans="1:19" ht="12.75">
      <c r="A159" s="35">
        <v>6</v>
      </c>
      <c r="B159" s="35">
        <v>2</v>
      </c>
      <c r="C159" s="35">
        <v>13</v>
      </c>
      <c r="D159" s="36">
        <v>2</v>
      </c>
      <c r="E159" s="37"/>
      <c r="F159" s="29" t="s">
        <v>86</v>
      </c>
      <c r="G159" s="57" t="s">
        <v>223</v>
      </c>
      <c r="H159" s="30">
        <v>9092606.07</v>
      </c>
      <c r="I159" s="30">
        <v>8953645.97</v>
      </c>
      <c r="J159" s="30">
        <v>879696</v>
      </c>
      <c r="K159" s="30">
        <v>0</v>
      </c>
      <c r="L159" s="30">
        <v>879696</v>
      </c>
      <c r="M159" s="30">
        <v>0</v>
      </c>
      <c r="N159" s="30">
        <v>0</v>
      </c>
      <c r="O159" s="31">
        <v>0</v>
      </c>
      <c r="P159" s="31">
        <v>100</v>
      </c>
      <c r="Q159" s="31">
        <v>0</v>
      </c>
      <c r="R159" s="31">
        <v>9.82</v>
      </c>
      <c r="S159" s="31">
        <v>9.82</v>
      </c>
    </row>
    <row r="160" spans="1:19" ht="12.75">
      <c r="A160" s="35">
        <v>6</v>
      </c>
      <c r="B160" s="35">
        <v>18</v>
      </c>
      <c r="C160" s="35">
        <v>11</v>
      </c>
      <c r="D160" s="36">
        <v>2</v>
      </c>
      <c r="E160" s="37"/>
      <c r="F160" s="29" t="s">
        <v>86</v>
      </c>
      <c r="G160" s="57" t="s">
        <v>101</v>
      </c>
      <c r="H160" s="30">
        <v>21868692</v>
      </c>
      <c r="I160" s="30">
        <v>21361115.11</v>
      </c>
      <c r="J160" s="30">
        <v>6286350</v>
      </c>
      <c r="K160" s="30">
        <v>0</v>
      </c>
      <c r="L160" s="30">
        <v>6286350</v>
      </c>
      <c r="M160" s="30">
        <v>0</v>
      </c>
      <c r="N160" s="30">
        <v>0</v>
      </c>
      <c r="O160" s="31">
        <v>0</v>
      </c>
      <c r="P160" s="31">
        <v>100</v>
      </c>
      <c r="Q160" s="31">
        <v>0</v>
      </c>
      <c r="R160" s="31">
        <v>29.42</v>
      </c>
      <c r="S160" s="31">
        <v>29.42</v>
      </c>
    </row>
    <row r="161" spans="1:19" ht="12.75">
      <c r="A161" s="35">
        <v>6</v>
      </c>
      <c r="B161" s="35">
        <v>17</v>
      </c>
      <c r="C161" s="35">
        <v>5</v>
      </c>
      <c r="D161" s="36">
        <v>2</v>
      </c>
      <c r="E161" s="37"/>
      <c r="F161" s="29" t="s">
        <v>86</v>
      </c>
      <c r="G161" s="57" t="s">
        <v>224</v>
      </c>
      <c r="H161" s="30">
        <v>19558906</v>
      </c>
      <c r="I161" s="30">
        <v>19442152.75</v>
      </c>
      <c r="J161" s="30">
        <v>2500000</v>
      </c>
      <c r="K161" s="30">
        <v>0</v>
      </c>
      <c r="L161" s="30">
        <v>2500000</v>
      </c>
      <c r="M161" s="30">
        <v>0</v>
      </c>
      <c r="N161" s="30">
        <v>0</v>
      </c>
      <c r="O161" s="31">
        <v>0</v>
      </c>
      <c r="P161" s="31">
        <v>100</v>
      </c>
      <c r="Q161" s="31">
        <v>0</v>
      </c>
      <c r="R161" s="31">
        <v>12.85</v>
      </c>
      <c r="S161" s="31">
        <v>12.85</v>
      </c>
    </row>
    <row r="162" spans="1:19" ht="12.75">
      <c r="A162" s="35">
        <v>6</v>
      </c>
      <c r="B162" s="35">
        <v>11</v>
      </c>
      <c r="C162" s="35">
        <v>9</v>
      </c>
      <c r="D162" s="36">
        <v>2</v>
      </c>
      <c r="E162" s="37"/>
      <c r="F162" s="29" t="s">
        <v>86</v>
      </c>
      <c r="G162" s="57" t="s">
        <v>225</v>
      </c>
      <c r="H162" s="30">
        <v>19575883</v>
      </c>
      <c r="I162" s="30">
        <v>19270098.24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1"/>
      <c r="P162" s="31"/>
      <c r="Q162" s="31"/>
      <c r="R162" s="31">
        <v>0</v>
      </c>
      <c r="S162" s="31">
        <v>0</v>
      </c>
    </row>
    <row r="163" spans="1:19" ht="12.75">
      <c r="A163" s="35">
        <v>6</v>
      </c>
      <c r="B163" s="35">
        <v>4</v>
      </c>
      <c r="C163" s="35">
        <v>6</v>
      </c>
      <c r="D163" s="36">
        <v>2</v>
      </c>
      <c r="E163" s="37"/>
      <c r="F163" s="29" t="s">
        <v>86</v>
      </c>
      <c r="G163" s="57" t="s">
        <v>226</v>
      </c>
      <c r="H163" s="30">
        <v>9594027</v>
      </c>
      <c r="I163" s="30">
        <v>9201060.76</v>
      </c>
      <c r="J163" s="30">
        <v>2247562.69</v>
      </c>
      <c r="K163" s="30">
        <v>0</v>
      </c>
      <c r="L163" s="30">
        <v>2230028.21</v>
      </c>
      <c r="M163" s="30">
        <v>0</v>
      </c>
      <c r="N163" s="30">
        <v>17534.48</v>
      </c>
      <c r="O163" s="31">
        <v>0</v>
      </c>
      <c r="P163" s="31">
        <v>99.21</v>
      </c>
      <c r="Q163" s="31">
        <v>0.78</v>
      </c>
      <c r="R163" s="31">
        <v>24.42</v>
      </c>
      <c r="S163" s="31">
        <v>24.42</v>
      </c>
    </row>
    <row r="164" spans="1:19" ht="12.75">
      <c r="A164" s="35">
        <v>6</v>
      </c>
      <c r="B164" s="35">
        <v>7</v>
      </c>
      <c r="C164" s="35">
        <v>7</v>
      </c>
      <c r="D164" s="36">
        <v>2</v>
      </c>
      <c r="E164" s="37"/>
      <c r="F164" s="29" t="s">
        <v>86</v>
      </c>
      <c r="G164" s="57" t="s">
        <v>227</v>
      </c>
      <c r="H164" s="30">
        <v>13872874.37</v>
      </c>
      <c r="I164" s="30">
        <v>14068770.47</v>
      </c>
      <c r="J164" s="30">
        <v>800699.66</v>
      </c>
      <c r="K164" s="30">
        <v>0</v>
      </c>
      <c r="L164" s="30">
        <v>800000</v>
      </c>
      <c r="M164" s="30">
        <v>0</v>
      </c>
      <c r="N164" s="30">
        <v>699.66</v>
      </c>
      <c r="O164" s="31">
        <v>0</v>
      </c>
      <c r="P164" s="31">
        <v>99.91</v>
      </c>
      <c r="Q164" s="31">
        <v>0.08</v>
      </c>
      <c r="R164" s="31">
        <v>5.69</v>
      </c>
      <c r="S164" s="31">
        <v>5.69</v>
      </c>
    </row>
    <row r="165" spans="1:19" ht="12.75">
      <c r="A165" s="35">
        <v>6</v>
      </c>
      <c r="B165" s="35">
        <v>1</v>
      </c>
      <c r="C165" s="35">
        <v>17</v>
      </c>
      <c r="D165" s="36">
        <v>2</v>
      </c>
      <c r="E165" s="37"/>
      <c r="F165" s="29" t="s">
        <v>86</v>
      </c>
      <c r="G165" s="57" t="s">
        <v>228</v>
      </c>
      <c r="H165" s="30">
        <v>8996238</v>
      </c>
      <c r="I165" s="30">
        <v>8403336.89</v>
      </c>
      <c r="J165" s="30">
        <v>434546.34</v>
      </c>
      <c r="K165" s="30">
        <v>0</v>
      </c>
      <c r="L165" s="30">
        <v>434546.34</v>
      </c>
      <c r="M165" s="30">
        <v>0</v>
      </c>
      <c r="N165" s="30">
        <v>0</v>
      </c>
      <c r="O165" s="31">
        <v>0</v>
      </c>
      <c r="P165" s="31">
        <v>100</v>
      </c>
      <c r="Q165" s="31">
        <v>0</v>
      </c>
      <c r="R165" s="31">
        <v>5.17</v>
      </c>
      <c r="S165" s="31">
        <v>5.17</v>
      </c>
    </row>
    <row r="166" spans="1:19" ht="12.75">
      <c r="A166" s="35">
        <v>6</v>
      </c>
      <c r="B166" s="35">
        <v>2</v>
      </c>
      <c r="C166" s="35">
        <v>14</v>
      </c>
      <c r="D166" s="36">
        <v>2</v>
      </c>
      <c r="E166" s="37"/>
      <c r="F166" s="29" t="s">
        <v>86</v>
      </c>
      <c r="G166" s="57" t="s">
        <v>229</v>
      </c>
      <c r="H166" s="30">
        <v>14754831.6</v>
      </c>
      <c r="I166" s="30">
        <v>14710041.5</v>
      </c>
      <c r="J166" s="30">
        <v>291126</v>
      </c>
      <c r="K166" s="30">
        <v>0</v>
      </c>
      <c r="L166" s="30">
        <v>291126</v>
      </c>
      <c r="M166" s="30">
        <v>0</v>
      </c>
      <c r="N166" s="30">
        <v>0</v>
      </c>
      <c r="O166" s="31">
        <v>0</v>
      </c>
      <c r="P166" s="31">
        <v>100</v>
      </c>
      <c r="Q166" s="31">
        <v>0</v>
      </c>
      <c r="R166" s="31">
        <v>1.97</v>
      </c>
      <c r="S166" s="31">
        <v>1.97</v>
      </c>
    </row>
    <row r="167" spans="1:19" ht="12.75">
      <c r="A167" s="35">
        <v>6</v>
      </c>
      <c r="B167" s="35">
        <v>4</v>
      </c>
      <c r="C167" s="35">
        <v>7</v>
      </c>
      <c r="D167" s="36">
        <v>2</v>
      </c>
      <c r="E167" s="37"/>
      <c r="F167" s="29" t="s">
        <v>86</v>
      </c>
      <c r="G167" s="57" t="s">
        <v>230</v>
      </c>
      <c r="H167" s="30">
        <v>11421776.8</v>
      </c>
      <c r="I167" s="30">
        <v>11155636.53</v>
      </c>
      <c r="J167" s="30">
        <v>103865.99</v>
      </c>
      <c r="K167" s="30">
        <v>0</v>
      </c>
      <c r="L167" s="30">
        <v>100003</v>
      </c>
      <c r="M167" s="30">
        <v>0</v>
      </c>
      <c r="N167" s="30">
        <v>3862.99</v>
      </c>
      <c r="O167" s="31">
        <v>0</v>
      </c>
      <c r="P167" s="31">
        <v>96.28</v>
      </c>
      <c r="Q167" s="31">
        <v>3.71</v>
      </c>
      <c r="R167" s="31">
        <v>0.93</v>
      </c>
      <c r="S167" s="31">
        <v>0.93</v>
      </c>
    </row>
    <row r="168" spans="1:19" ht="12.75">
      <c r="A168" s="35">
        <v>6</v>
      </c>
      <c r="B168" s="35">
        <v>15</v>
      </c>
      <c r="C168" s="35">
        <v>7</v>
      </c>
      <c r="D168" s="36">
        <v>2</v>
      </c>
      <c r="E168" s="37"/>
      <c r="F168" s="29" t="s">
        <v>86</v>
      </c>
      <c r="G168" s="57" t="s">
        <v>231</v>
      </c>
      <c r="H168" s="30">
        <v>14994679</v>
      </c>
      <c r="I168" s="30">
        <v>15224969.03</v>
      </c>
      <c r="J168" s="30">
        <v>66000</v>
      </c>
      <c r="K168" s="30">
        <v>0</v>
      </c>
      <c r="L168" s="30">
        <v>66000</v>
      </c>
      <c r="M168" s="30">
        <v>0</v>
      </c>
      <c r="N168" s="30">
        <v>0</v>
      </c>
      <c r="O168" s="31">
        <v>0</v>
      </c>
      <c r="P168" s="31">
        <v>100</v>
      </c>
      <c r="Q168" s="31">
        <v>0</v>
      </c>
      <c r="R168" s="31">
        <v>0.43</v>
      </c>
      <c r="S168" s="31">
        <v>0.43</v>
      </c>
    </row>
    <row r="169" spans="1:19" ht="12.75">
      <c r="A169" s="35">
        <v>6</v>
      </c>
      <c r="B169" s="35">
        <v>18</v>
      </c>
      <c r="C169" s="35">
        <v>13</v>
      </c>
      <c r="D169" s="36">
        <v>2</v>
      </c>
      <c r="E169" s="37"/>
      <c r="F169" s="29" t="s">
        <v>86</v>
      </c>
      <c r="G169" s="57" t="s">
        <v>232</v>
      </c>
      <c r="H169" s="30">
        <v>12580934</v>
      </c>
      <c r="I169" s="30">
        <v>12196432.37</v>
      </c>
      <c r="J169" s="30">
        <v>840345</v>
      </c>
      <c r="K169" s="30">
        <v>0</v>
      </c>
      <c r="L169" s="30">
        <v>840345</v>
      </c>
      <c r="M169" s="30">
        <v>0</v>
      </c>
      <c r="N169" s="30">
        <v>0</v>
      </c>
      <c r="O169" s="31">
        <v>0</v>
      </c>
      <c r="P169" s="31">
        <v>100</v>
      </c>
      <c r="Q169" s="31">
        <v>0</v>
      </c>
      <c r="R169" s="31">
        <v>6.89</v>
      </c>
      <c r="S169" s="31">
        <v>6.89</v>
      </c>
    </row>
    <row r="170" spans="1:19" ht="12.75">
      <c r="A170" s="35">
        <v>6</v>
      </c>
      <c r="B170" s="35">
        <v>16</v>
      </c>
      <c r="C170" s="35">
        <v>6</v>
      </c>
      <c r="D170" s="36">
        <v>2</v>
      </c>
      <c r="E170" s="37"/>
      <c r="F170" s="29" t="s">
        <v>86</v>
      </c>
      <c r="G170" s="57" t="s">
        <v>233</v>
      </c>
      <c r="H170" s="30">
        <v>9316404</v>
      </c>
      <c r="I170" s="30">
        <v>9137082.64</v>
      </c>
      <c r="J170" s="30">
        <v>470</v>
      </c>
      <c r="K170" s="30">
        <v>0</v>
      </c>
      <c r="L170" s="30">
        <v>0</v>
      </c>
      <c r="M170" s="30">
        <v>0</v>
      </c>
      <c r="N170" s="30">
        <v>470</v>
      </c>
      <c r="O170" s="31">
        <v>0</v>
      </c>
      <c r="P170" s="31">
        <v>0</v>
      </c>
      <c r="Q170" s="31">
        <v>100</v>
      </c>
      <c r="R170" s="31">
        <v>0</v>
      </c>
      <c r="S170" s="31">
        <v>0</v>
      </c>
    </row>
    <row r="171" spans="1:19" ht="12.75">
      <c r="A171" s="35">
        <v>6</v>
      </c>
      <c r="B171" s="35">
        <v>19</v>
      </c>
      <c r="C171" s="35">
        <v>5</v>
      </c>
      <c r="D171" s="36">
        <v>2</v>
      </c>
      <c r="E171" s="37"/>
      <c r="F171" s="29" t="s">
        <v>86</v>
      </c>
      <c r="G171" s="57" t="s">
        <v>234</v>
      </c>
      <c r="H171" s="30">
        <v>14192259</v>
      </c>
      <c r="I171" s="30">
        <v>12061684.83</v>
      </c>
      <c r="J171" s="30">
        <v>3216840.5</v>
      </c>
      <c r="K171" s="30">
        <v>0</v>
      </c>
      <c r="L171" s="30">
        <v>3216840.5</v>
      </c>
      <c r="M171" s="30">
        <v>0</v>
      </c>
      <c r="N171" s="30">
        <v>0</v>
      </c>
      <c r="O171" s="31">
        <v>0</v>
      </c>
      <c r="P171" s="31">
        <v>100</v>
      </c>
      <c r="Q171" s="31">
        <v>0</v>
      </c>
      <c r="R171" s="31">
        <v>26.66</v>
      </c>
      <c r="S171" s="31">
        <v>26.66</v>
      </c>
    </row>
    <row r="172" spans="1:19" ht="12.75">
      <c r="A172" s="35">
        <v>6</v>
      </c>
      <c r="B172" s="35">
        <v>7</v>
      </c>
      <c r="C172" s="35">
        <v>8</v>
      </c>
      <c r="D172" s="36">
        <v>2</v>
      </c>
      <c r="E172" s="37"/>
      <c r="F172" s="29" t="s">
        <v>86</v>
      </c>
      <c r="G172" s="57" t="s">
        <v>235</v>
      </c>
      <c r="H172" s="30">
        <v>19290410.25</v>
      </c>
      <c r="I172" s="30">
        <v>19150311.72</v>
      </c>
      <c r="J172" s="30">
        <v>2267858.7</v>
      </c>
      <c r="K172" s="30">
        <v>0</v>
      </c>
      <c r="L172" s="30">
        <v>2267858.7</v>
      </c>
      <c r="M172" s="30">
        <v>0</v>
      </c>
      <c r="N172" s="30">
        <v>0</v>
      </c>
      <c r="O172" s="31">
        <v>0</v>
      </c>
      <c r="P172" s="31">
        <v>100</v>
      </c>
      <c r="Q172" s="31">
        <v>0</v>
      </c>
      <c r="R172" s="31">
        <v>11.84</v>
      </c>
      <c r="S172" s="31">
        <v>11.84</v>
      </c>
    </row>
    <row r="173" spans="1:19" ht="12.75">
      <c r="A173" s="35">
        <v>6</v>
      </c>
      <c r="B173" s="35">
        <v>8</v>
      </c>
      <c r="C173" s="35">
        <v>13</v>
      </c>
      <c r="D173" s="36">
        <v>2</v>
      </c>
      <c r="E173" s="37"/>
      <c r="F173" s="29" t="s">
        <v>86</v>
      </c>
      <c r="G173" s="57" t="s">
        <v>236</v>
      </c>
      <c r="H173" s="30">
        <v>8548728.58</v>
      </c>
      <c r="I173" s="30">
        <v>8341707.18</v>
      </c>
      <c r="J173" s="30">
        <v>600000</v>
      </c>
      <c r="K173" s="30">
        <v>0</v>
      </c>
      <c r="L173" s="30">
        <v>600000</v>
      </c>
      <c r="M173" s="30">
        <v>0</v>
      </c>
      <c r="N173" s="30">
        <v>0</v>
      </c>
      <c r="O173" s="31">
        <v>0</v>
      </c>
      <c r="P173" s="31">
        <v>100</v>
      </c>
      <c r="Q173" s="31">
        <v>0</v>
      </c>
      <c r="R173" s="31">
        <v>7.19</v>
      </c>
      <c r="S173" s="31">
        <v>7.19</v>
      </c>
    </row>
    <row r="174" spans="1:19" ht="12.75">
      <c r="A174" s="35">
        <v>6</v>
      </c>
      <c r="B174" s="35">
        <v>14</v>
      </c>
      <c r="C174" s="35">
        <v>10</v>
      </c>
      <c r="D174" s="36">
        <v>2</v>
      </c>
      <c r="E174" s="37"/>
      <c r="F174" s="29" t="s">
        <v>86</v>
      </c>
      <c r="G174" s="57" t="s">
        <v>237</v>
      </c>
      <c r="H174" s="30">
        <v>11192974</v>
      </c>
      <c r="I174" s="30">
        <v>10330207.77</v>
      </c>
      <c r="J174" s="30">
        <v>4352317.94</v>
      </c>
      <c r="K174" s="30">
        <v>0</v>
      </c>
      <c r="L174" s="30">
        <v>4352317.94</v>
      </c>
      <c r="M174" s="30">
        <v>0</v>
      </c>
      <c r="N174" s="30">
        <v>0</v>
      </c>
      <c r="O174" s="31">
        <v>0</v>
      </c>
      <c r="P174" s="31">
        <v>100</v>
      </c>
      <c r="Q174" s="31">
        <v>0</v>
      </c>
      <c r="R174" s="31">
        <v>42.13</v>
      </c>
      <c r="S174" s="31">
        <v>42.13</v>
      </c>
    </row>
    <row r="175" spans="1:19" ht="12.75">
      <c r="A175" s="35">
        <v>6</v>
      </c>
      <c r="B175" s="35">
        <v>4</v>
      </c>
      <c r="C175" s="35">
        <v>8</v>
      </c>
      <c r="D175" s="36">
        <v>2</v>
      </c>
      <c r="E175" s="37"/>
      <c r="F175" s="29" t="s">
        <v>86</v>
      </c>
      <c r="G175" s="57" t="s">
        <v>238</v>
      </c>
      <c r="H175" s="30">
        <v>22086066</v>
      </c>
      <c r="I175" s="30">
        <v>21982703.81</v>
      </c>
      <c r="J175" s="30">
        <v>1959263.68</v>
      </c>
      <c r="K175" s="30">
        <v>0</v>
      </c>
      <c r="L175" s="30">
        <v>1956900</v>
      </c>
      <c r="M175" s="30">
        <v>0</v>
      </c>
      <c r="N175" s="30">
        <v>2363.68</v>
      </c>
      <c r="O175" s="31">
        <v>0</v>
      </c>
      <c r="P175" s="31">
        <v>99.87</v>
      </c>
      <c r="Q175" s="31">
        <v>0.12</v>
      </c>
      <c r="R175" s="31">
        <v>8.91</v>
      </c>
      <c r="S175" s="31">
        <v>8.91</v>
      </c>
    </row>
    <row r="176" spans="1:19" ht="12.75">
      <c r="A176" s="35">
        <v>6</v>
      </c>
      <c r="B176" s="35">
        <v>3</v>
      </c>
      <c r="C176" s="35">
        <v>12</v>
      </c>
      <c r="D176" s="36">
        <v>2</v>
      </c>
      <c r="E176" s="37"/>
      <c r="F176" s="29" t="s">
        <v>86</v>
      </c>
      <c r="G176" s="57" t="s">
        <v>239</v>
      </c>
      <c r="H176" s="30">
        <v>15384600</v>
      </c>
      <c r="I176" s="30">
        <v>15124710.96</v>
      </c>
      <c r="J176" s="30">
        <v>3638953.38</v>
      </c>
      <c r="K176" s="30">
        <v>0</v>
      </c>
      <c r="L176" s="30">
        <v>3638953.38</v>
      </c>
      <c r="M176" s="30">
        <v>0</v>
      </c>
      <c r="N176" s="30">
        <v>0</v>
      </c>
      <c r="O176" s="31">
        <v>0</v>
      </c>
      <c r="P176" s="31">
        <v>100</v>
      </c>
      <c r="Q176" s="31">
        <v>0</v>
      </c>
      <c r="R176" s="31">
        <v>24.05</v>
      </c>
      <c r="S176" s="31">
        <v>24.05</v>
      </c>
    </row>
    <row r="177" spans="1:19" ht="12.75">
      <c r="A177" s="35">
        <v>6</v>
      </c>
      <c r="B177" s="35">
        <v>7</v>
      </c>
      <c r="C177" s="35">
        <v>9</v>
      </c>
      <c r="D177" s="36">
        <v>2</v>
      </c>
      <c r="E177" s="37"/>
      <c r="F177" s="29" t="s">
        <v>86</v>
      </c>
      <c r="G177" s="57" t="s">
        <v>240</v>
      </c>
      <c r="H177" s="30">
        <v>13615429</v>
      </c>
      <c r="I177" s="30">
        <v>13502733.89</v>
      </c>
      <c r="J177" s="30">
        <v>1800821</v>
      </c>
      <c r="K177" s="30">
        <v>0</v>
      </c>
      <c r="L177" s="30">
        <v>1800821</v>
      </c>
      <c r="M177" s="30">
        <v>0</v>
      </c>
      <c r="N177" s="30">
        <v>0</v>
      </c>
      <c r="O177" s="31">
        <v>0</v>
      </c>
      <c r="P177" s="31">
        <v>100</v>
      </c>
      <c r="Q177" s="31">
        <v>0</v>
      </c>
      <c r="R177" s="31">
        <v>13.33</v>
      </c>
      <c r="S177" s="31">
        <v>13.33</v>
      </c>
    </row>
    <row r="178" spans="1:19" ht="12.75">
      <c r="A178" s="35">
        <v>6</v>
      </c>
      <c r="B178" s="35">
        <v>12</v>
      </c>
      <c r="C178" s="35">
        <v>7</v>
      </c>
      <c r="D178" s="36">
        <v>2</v>
      </c>
      <c r="E178" s="37"/>
      <c r="F178" s="29" t="s">
        <v>86</v>
      </c>
      <c r="G178" s="57" t="s">
        <v>241</v>
      </c>
      <c r="H178" s="30">
        <v>11209594</v>
      </c>
      <c r="I178" s="30">
        <v>11112400.23</v>
      </c>
      <c r="J178" s="30">
        <v>2261700</v>
      </c>
      <c r="K178" s="30">
        <v>0</v>
      </c>
      <c r="L178" s="30">
        <v>2261700</v>
      </c>
      <c r="M178" s="30">
        <v>0</v>
      </c>
      <c r="N178" s="30">
        <v>0</v>
      </c>
      <c r="O178" s="31">
        <v>0</v>
      </c>
      <c r="P178" s="31">
        <v>100</v>
      </c>
      <c r="Q178" s="31">
        <v>0</v>
      </c>
      <c r="R178" s="31">
        <v>20.35</v>
      </c>
      <c r="S178" s="31">
        <v>20.35</v>
      </c>
    </row>
    <row r="179" spans="1:19" ht="12.75">
      <c r="A179" s="35">
        <v>6</v>
      </c>
      <c r="B179" s="35">
        <v>1</v>
      </c>
      <c r="C179" s="35">
        <v>18</v>
      </c>
      <c r="D179" s="36">
        <v>2</v>
      </c>
      <c r="E179" s="37"/>
      <c r="F179" s="29" t="s">
        <v>86</v>
      </c>
      <c r="G179" s="57" t="s">
        <v>242</v>
      </c>
      <c r="H179" s="30">
        <v>15610834</v>
      </c>
      <c r="I179" s="30">
        <v>14390785.69</v>
      </c>
      <c r="J179" s="30">
        <v>4883700</v>
      </c>
      <c r="K179" s="30">
        <v>0</v>
      </c>
      <c r="L179" s="30">
        <v>4883700</v>
      </c>
      <c r="M179" s="30">
        <v>1235087.15</v>
      </c>
      <c r="N179" s="30">
        <v>0</v>
      </c>
      <c r="O179" s="31">
        <v>0</v>
      </c>
      <c r="P179" s="31">
        <v>100</v>
      </c>
      <c r="Q179" s="31">
        <v>0</v>
      </c>
      <c r="R179" s="31">
        <v>33.93</v>
      </c>
      <c r="S179" s="31">
        <v>25.35</v>
      </c>
    </row>
    <row r="180" spans="1:19" ht="12.75">
      <c r="A180" s="35">
        <v>6</v>
      </c>
      <c r="B180" s="35">
        <v>19</v>
      </c>
      <c r="C180" s="35">
        <v>6</v>
      </c>
      <c r="D180" s="36">
        <v>2</v>
      </c>
      <c r="E180" s="37"/>
      <c r="F180" s="29" t="s">
        <v>86</v>
      </c>
      <c r="G180" s="57" t="s">
        <v>102</v>
      </c>
      <c r="H180" s="30">
        <v>15178505</v>
      </c>
      <c r="I180" s="30">
        <v>15096443.23</v>
      </c>
      <c r="J180" s="30">
        <v>3661694.07</v>
      </c>
      <c r="K180" s="30">
        <v>0</v>
      </c>
      <c r="L180" s="30">
        <v>3661694.07</v>
      </c>
      <c r="M180" s="30">
        <v>0</v>
      </c>
      <c r="N180" s="30">
        <v>0</v>
      </c>
      <c r="O180" s="31">
        <v>0</v>
      </c>
      <c r="P180" s="31">
        <v>100</v>
      </c>
      <c r="Q180" s="31">
        <v>0</v>
      </c>
      <c r="R180" s="31">
        <v>24.25</v>
      </c>
      <c r="S180" s="31">
        <v>24.25</v>
      </c>
    </row>
    <row r="181" spans="1:19" ht="12.75">
      <c r="A181" s="35">
        <v>6</v>
      </c>
      <c r="B181" s="35">
        <v>15</v>
      </c>
      <c r="C181" s="35">
        <v>8</v>
      </c>
      <c r="D181" s="36">
        <v>2</v>
      </c>
      <c r="E181" s="37"/>
      <c r="F181" s="29" t="s">
        <v>86</v>
      </c>
      <c r="G181" s="57" t="s">
        <v>243</v>
      </c>
      <c r="H181" s="30">
        <v>16696294</v>
      </c>
      <c r="I181" s="30">
        <v>16629341.81</v>
      </c>
      <c r="J181" s="30">
        <v>1141350</v>
      </c>
      <c r="K181" s="30">
        <v>0</v>
      </c>
      <c r="L181" s="30">
        <v>1141350</v>
      </c>
      <c r="M181" s="30">
        <v>0</v>
      </c>
      <c r="N181" s="30">
        <v>0</v>
      </c>
      <c r="O181" s="31">
        <v>0</v>
      </c>
      <c r="P181" s="31">
        <v>100</v>
      </c>
      <c r="Q181" s="31">
        <v>0</v>
      </c>
      <c r="R181" s="31">
        <v>6.86</v>
      </c>
      <c r="S181" s="31">
        <v>6.86</v>
      </c>
    </row>
    <row r="182" spans="1:19" ht="12.75">
      <c r="A182" s="35">
        <v>6</v>
      </c>
      <c r="B182" s="35">
        <v>9</v>
      </c>
      <c r="C182" s="35">
        <v>13</v>
      </c>
      <c r="D182" s="36">
        <v>2</v>
      </c>
      <c r="E182" s="37"/>
      <c r="F182" s="29" t="s">
        <v>86</v>
      </c>
      <c r="G182" s="57" t="s">
        <v>244</v>
      </c>
      <c r="H182" s="30">
        <v>12934715</v>
      </c>
      <c r="I182" s="30">
        <v>12728487.62</v>
      </c>
      <c r="J182" s="30">
        <v>1176900.88</v>
      </c>
      <c r="K182" s="30">
        <v>0</v>
      </c>
      <c r="L182" s="30">
        <v>1176900.88</v>
      </c>
      <c r="M182" s="30">
        <v>0</v>
      </c>
      <c r="N182" s="30">
        <v>0</v>
      </c>
      <c r="O182" s="31">
        <v>0</v>
      </c>
      <c r="P182" s="31">
        <v>100</v>
      </c>
      <c r="Q182" s="31">
        <v>0</v>
      </c>
      <c r="R182" s="31">
        <v>9.24</v>
      </c>
      <c r="S182" s="31">
        <v>9.24</v>
      </c>
    </row>
    <row r="183" spans="1:19" ht="12.75">
      <c r="A183" s="35">
        <v>6</v>
      </c>
      <c r="B183" s="35">
        <v>11</v>
      </c>
      <c r="C183" s="35">
        <v>10</v>
      </c>
      <c r="D183" s="36">
        <v>2</v>
      </c>
      <c r="E183" s="37"/>
      <c r="F183" s="29" t="s">
        <v>86</v>
      </c>
      <c r="G183" s="57" t="s">
        <v>245</v>
      </c>
      <c r="H183" s="30">
        <v>16704865</v>
      </c>
      <c r="I183" s="30">
        <v>17034712.34</v>
      </c>
      <c r="J183" s="30">
        <v>2145832</v>
      </c>
      <c r="K183" s="30">
        <v>0</v>
      </c>
      <c r="L183" s="30">
        <v>2145832</v>
      </c>
      <c r="M183" s="30">
        <v>0</v>
      </c>
      <c r="N183" s="30">
        <v>0</v>
      </c>
      <c r="O183" s="31">
        <v>0</v>
      </c>
      <c r="P183" s="31">
        <v>100</v>
      </c>
      <c r="Q183" s="31">
        <v>0</v>
      </c>
      <c r="R183" s="31">
        <v>12.59</v>
      </c>
      <c r="S183" s="31">
        <v>12.59</v>
      </c>
    </row>
    <row r="184" spans="1:19" ht="12.75">
      <c r="A184" s="35">
        <v>6</v>
      </c>
      <c r="B184" s="35">
        <v>3</v>
      </c>
      <c r="C184" s="35">
        <v>13</v>
      </c>
      <c r="D184" s="36">
        <v>2</v>
      </c>
      <c r="E184" s="37"/>
      <c r="F184" s="29" t="s">
        <v>86</v>
      </c>
      <c r="G184" s="57" t="s">
        <v>246</v>
      </c>
      <c r="H184" s="30">
        <v>11365532</v>
      </c>
      <c r="I184" s="30">
        <v>11137115.06</v>
      </c>
      <c r="J184" s="30">
        <v>1700200</v>
      </c>
      <c r="K184" s="30">
        <v>0</v>
      </c>
      <c r="L184" s="30">
        <v>1700200</v>
      </c>
      <c r="M184" s="30">
        <v>0</v>
      </c>
      <c r="N184" s="30">
        <v>0</v>
      </c>
      <c r="O184" s="31">
        <v>0</v>
      </c>
      <c r="P184" s="31">
        <v>100</v>
      </c>
      <c r="Q184" s="31">
        <v>0</v>
      </c>
      <c r="R184" s="31">
        <v>15.26</v>
      </c>
      <c r="S184" s="31">
        <v>15.26</v>
      </c>
    </row>
    <row r="185" spans="1:19" ht="12.75">
      <c r="A185" s="35">
        <v>6</v>
      </c>
      <c r="B185" s="35">
        <v>11</v>
      </c>
      <c r="C185" s="35">
        <v>11</v>
      </c>
      <c r="D185" s="36">
        <v>2</v>
      </c>
      <c r="E185" s="37"/>
      <c r="F185" s="29" t="s">
        <v>86</v>
      </c>
      <c r="G185" s="57" t="s">
        <v>247</v>
      </c>
      <c r="H185" s="30">
        <v>11503460.72</v>
      </c>
      <c r="I185" s="30">
        <v>11409536.51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1"/>
      <c r="P185" s="31"/>
      <c r="Q185" s="31"/>
      <c r="R185" s="31">
        <v>0</v>
      </c>
      <c r="S185" s="31">
        <v>0</v>
      </c>
    </row>
    <row r="186" spans="1:19" ht="12.75">
      <c r="A186" s="35">
        <v>6</v>
      </c>
      <c r="B186" s="35">
        <v>19</v>
      </c>
      <c r="C186" s="35">
        <v>7</v>
      </c>
      <c r="D186" s="36">
        <v>2</v>
      </c>
      <c r="E186" s="37"/>
      <c r="F186" s="29" t="s">
        <v>86</v>
      </c>
      <c r="G186" s="57" t="s">
        <v>248</v>
      </c>
      <c r="H186" s="30">
        <v>10342491.35</v>
      </c>
      <c r="I186" s="30">
        <v>10124771.2</v>
      </c>
      <c r="J186" s="30">
        <v>2667858.18</v>
      </c>
      <c r="K186" s="30">
        <v>0</v>
      </c>
      <c r="L186" s="30">
        <v>2667858.18</v>
      </c>
      <c r="M186" s="30">
        <v>0</v>
      </c>
      <c r="N186" s="30">
        <v>0</v>
      </c>
      <c r="O186" s="31">
        <v>0</v>
      </c>
      <c r="P186" s="31">
        <v>100</v>
      </c>
      <c r="Q186" s="31">
        <v>0</v>
      </c>
      <c r="R186" s="31">
        <v>26.34</v>
      </c>
      <c r="S186" s="31">
        <v>26.34</v>
      </c>
    </row>
    <row r="187" spans="1:19" ht="12.75">
      <c r="A187" s="35">
        <v>6</v>
      </c>
      <c r="B187" s="35">
        <v>9</v>
      </c>
      <c r="C187" s="35">
        <v>14</v>
      </c>
      <c r="D187" s="36">
        <v>2</v>
      </c>
      <c r="E187" s="37"/>
      <c r="F187" s="29" t="s">
        <v>86</v>
      </c>
      <c r="G187" s="57" t="s">
        <v>249</v>
      </c>
      <c r="H187" s="30">
        <v>25272004.9</v>
      </c>
      <c r="I187" s="30">
        <v>25186626.83</v>
      </c>
      <c r="J187" s="30">
        <v>7213757.99</v>
      </c>
      <c r="K187" s="30">
        <v>0</v>
      </c>
      <c r="L187" s="30">
        <v>7213757.99</v>
      </c>
      <c r="M187" s="30">
        <v>0</v>
      </c>
      <c r="N187" s="30">
        <v>0</v>
      </c>
      <c r="O187" s="31">
        <v>0</v>
      </c>
      <c r="P187" s="31">
        <v>100</v>
      </c>
      <c r="Q187" s="31">
        <v>0</v>
      </c>
      <c r="R187" s="31">
        <v>28.64</v>
      </c>
      <c r="S187" s="31">
        <v>28.64</v>
      </c>
    </row>
    <row r="188" spans="1:19" ht="12.75">
      <c r="A188" s="35">
        <v>6</v>
      </c>
      <c r="B188" s="35">
        <v>19</v>
      </c>
      <c r="C188" s="35">
        <v>8</v>
      </c>
      <c r="D188" s="36">
        <v>2</v>
      </c>
      <c r="E188" s="37"/>
      <c r="F188" s="29" t="s">
        <v>86</v>
      </c>
      <c r="G188" s="57" t="s">
        <v>250</v>
      </c>
      <c r="H188" s="30">
        <v>7055296.75</v>
      </c>
      <c r="I188" s="30">
        <v>7052308.25</v>
      </c>
      <c r="J188" s="30">
        <v>419854</v>
      </c>
      <c r="K188" s="30">
        <v>0</v>
      </c>
      <c r="L188" s="30">
        <v>419854</v>
      </c>
      <c r="M188" s="30">
        <v>0</v>
      </c>
      <c r="N188" s="30">
        <v>0</v>
      </c>
      <c r="O188" s="31">
        <v>0</v>
      </c>
      <c r="P188" s="31">
        <v>100</v>
      </c>
      <c r="Q188" s="31">
        <v>0</v>
      </c>
      <c r="R188" s="31">
        <v>5.95</v>
      </c>
      <c r="S188" s="31">
        <v>5.95</v>
      </c>
    </row>
    <row r="189" spans="1:19" ht="12.75">
      <c r="A189" s="35">
        <v>6</v>
      </c>
      <c r="B189" s="35">
        <v>9</v>
      </c>
      <c r="C189" s="35">
        <v>15</v>
      </c>
      <c r="D189" s="36">
        <v>2</v>
      </c>
      <c r="E189" s="37"/>
      <c r="F189" s="29" t="s">
        <v>86</v>
      </c>
      <c r="G189" s="57" t="s">
        <v>251</v>
      </c>
      <c r="H189" s="30">
        <v>12054173.48</v>
      </c>
      <c r="I189" s="30">
        <v>11839883.36</v>
      </c>
      <c r="J189" s="30">
        <v>1430010</v>
      </c>
      <c r="K189" s="30">
        <v>0</v>
      </c>
      <c r="L189" s="30">
        <v>1430010</v>
      </c>
      <c r="M189" s="30">
        <v>0</v>
      </c>
      <c r="N189" s="30">
        <v>0</v>
      </c>
      <c r="O189" s="31">
        <v>0</v>
      </c>
      <c r="P189" s="31">
        <v>100</v>
      </c>
      <c r="Q189" s="31">
        <v>0</v>
      </c>
      <c r="R189" s="31">
        <v>12.07</v>
      </c>
      <c r="S189" s="31">
        <v>12.07</v>
      </c>
    </row>
    <row r="190" spans="1:19" ht="12.75">
      <c r="A190" s="35">
        <v>6</v>
      </c>
      <c r="B190" s="35">
        <v>9</v>
      </c>
      <c r="C190" s="35">
        <v>16</v>
      </c>
      <c r="D190" s="36">
        <v>2</v>
      </c>
      <c r="E190" s="37"/>
      <c r="F190" s="29" t="s">
        <v>86</v>
      </c>
      <c r="G190" s="57" t="s">
        <v>252</v>
      </c>
      <c r="H190" s="30">
        <v>6703694.71</v>
      </c>
      <c r="I190" s="30">
        <v>6755195.26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1"/>
      <c r="P190" s="31"/>
      <c r="Q190" s="31"/>
      <c r="R190" s="31">
        <v>0</v>
      </c>
      <c r="S190" s="31">
        <v>0</v>
      </c>
    </row>
    <row r="191" spans="1:19" ht="12.75">
      <c r="A191" s="35">
        <v>6</v>
      </c>
      <c r="B191" s="35">
        <v>7</v>
      </c>
      <c r="C191" s="35">
        <v>10</v>
      </c>
      <c r="D191" s="36">
        <v>2</v>
      </c>
      <c r="E191" s="37"/>
      <c r="F191" s="29" t="s">
        <v>86</v>
      </c>
      <c r="G191" s="57" t="s">
        <v>253</v>
      </c>
      <c r="H191" s="30">
        <v>14819103</v>
      </c>
      <c r="I191" s="30">
        <v>14723109.14</v>
      </c>
      <c r="J191" s="30">
        <v>1832013.19</v>
      </c>
      <c r="K191" s="30">
        <v>0</v>
      </c>
      <c r="L191" s="30">
        <v>1832013.19</v>
      </c>
      <c r="M191" s="30">
        <v>0</v>
      </c>
      <c r="N191" s="30">
        <v>0</v>
      </c>
      <c r="O191" s="31">
        <v>0</v>
      </c>
      <c r="P191" s="31">
        <v>100</v>
      </c>
      <c r="Q191" s="31">
        <v>0</v>
      </c>
      <c r="R191" s="31">
        <v>12.44</v>
      </c>
      <c r="S191" s="31">
        <v>12.44</v>
      </c>
    </row>
    <row r="192" spans="1:19" ht="12.75">
      <c r="A192" s="35">
        <v>6</v>
      </c>
      <c r="B192" s="35">
        <v>1</v>
      </c>
      <c r="C192" s="35">
        <v>19</v>
      </c>
      <c r="D192" s="36">
        <v>2</v>
      </c>
      <c r="E192" s="37"/>
      <c r="F192" s="29" t="s">
        <v>86</v>
      </c>
      <c r="G192" s="57" t="s">
        <v>254</v>
      </c>
      <c r="H192" s="30">
        <v>12292028</v>
      </c>
      <c r="I192" s="30">
        <v>12500117.41</v>
      </c>
      <c r="J192" s="30">
        <v>2720000</v>
      </c>
      <c r="K192" s="30">
        <v>0</v>
      </c>
      <c r="L192" s="30">
        <v>2720000</v>
      </c>
      <c r="M192" s="30">
        <v>0</v>
      </c>
      <c r="N192" s="30">
        <v>0</v>
      </c>
      <c r="O192" s="31">
        <v>0</v>
      </c>
      <c r="P192" s="31">
        <v>100</v>
      </c>
      <c r="Q192" s="31">
        <v>0</v>
      </c>
      <c r="R192" s="31">
        <v>21.75</v>
      </c>
      <c r="S192" s="31">
        <v>21.75</v>
      </c>
    </row>
    <row r="193" spans="1:19" ht="12.75">
      <c r="A193" s="35">
        <v>6</v>
      </c>
      <c r="B193" s="35">
        <v>20</v>
      </c>
      <c r="C193" s="35">
        <v>14</v>
      </c>
      <c r="D193" s="36">
        <v>2</v>
      </c>
      <c r="E193" s="37"/>
      <c r="F193" s="29" t="s">
        <v>86</v>
      </c>
      <c r="G193" s="57" t="s">
        <v>255</v>
      </c>
      <c r="H193" s="30">
        <v>42777078.95</v>
      </c>
      <c r="I193" s="30">
        <v>42377147.67</v>
      </c>
      <c r="J193" s="30">
        <v>12287231.91</v>
      </c>
      <c r="K193" s="30">
        <v>0</v>
      </c>
      <c r="L193" s="30">
        <v>12287231.91</v>
      </c>
      <c r="M193" s="30">
        <v>915436.35</v>
      </c>
      <c r="N193" s="30">
        <v>0</v>
      </c>
      <c r="O193" s="31">
        <v>0</v>
      </c>
      <c r="P193" s="31">
        <v>100</v>
      </c>
      <c r="Q193" s="31">
        <v>0</v>
      </c>
      <c r="R193" s="31">
        <v>28.99</v>
      </c>
      <c r="S193" s="31">
        <v>26.83</v>
      </c>
    </row>
    <row r="194" spans="1:19" ht="12.75">
      <c r="A194" s="35">
        <v>6</v>
      </c>
      <c r="B194" s="35">
        <v>3</v>
      </c>
      <c r="C194" s="35">
        <v>14</v>
      </c>
      <c r="D194" s="36">
        <v>2</v>
      </c>
      <c r="E194" s="37"/>
      <c r="F194" s="29" t="s">
        <v>86</v>
      </c>
      <c r="G194" s="57" t="s">
        <v>256</v>
      </c>
      <c r="H194" s="30">
        <v>8326019.03</v>
      </c>
      <c r="I194" s="30">
        <v>8401144.22</v>
      </c>
      <c r="J194" s="30">
        <v>280000</v>
      </c>
      <c r="K194" s="30">
        <v>0</v>
      </c>
      <c r="L194" s="30">
        <v>280000</v>
      </c>
      <c r="M194" s="30">
        <v>0</v>
      </c>
      <c r="N194" s="30">
        <v>0</v>
      </c>
      <c r="O194" s="31">
        <v>0</v>
      </c>
      <c r="P194" s="31">
        <v>100</v>
      </c>
      <c r="Q194" s="31">
        <v>0</v>
      </c>
      <c r="R194" s="31">
        <v>3.33</v>
      </c>
      <c r="S194" s="31">
        <v>3.33</v>
      </c>
    </row>
    <row r="195" spans="1:19" ht="12.75">
      <c r="A195" s="35">
        <v>6</v>
      </c>
      <c r="B195" s="35">
        <v>6</v>
      </c>
      <c r="C195" s="35">
        <v>11</v>
      </c>
      <c r="D195" s="36">
        <v>2</v>
      </c>
      <c r="E195" s="37"/>
      <c r="F195" s="29" t="s">
        <v>86</v>
      </c>
      <c r="G195" s="57" t="s">
        <v>257</v>
      </c>
      <c r="H195" s="30">
        <v>13457241</v>
      </c>
      <c r="I195" s="30">
        <v>13091690.85</v>
      </c>
      <c r="J195" s="30">
        <v>2770000</v>
      </c>
      <c r="K195" s="30">
        <v>0</v>
      </c>
      <c r="L195" s="30">
        <v>2770000</v>
      </c>
      <c r="M195" s="30">
        <v>0</v>
      </c>
      <c r="N195" s="30">
        <v>0</v>
      </c>
      <c r="O195" s="31">
        <v>0</v>
      </c>
      <c r="P195" s="31">
        <v>100</v>
      </c>
      <c r="Q195" s="31">
        <v>0</v>
      </c>
      <c r="R195" s="31">
        <v>21.15</v>
      </c>
      <c r="S195" s="31">
        <v>21.15</v>
      </c>
    </row>
    <row r="196" spans="1:19" ht="12.75">
      <c r="A196" s="35">
        <v>6</v>
      </c>
      <c r="B196" s="35">
        <v>14</v>
      </c>
      <c r="C196" s="35">
        <v>11</v>
      </c>
      <c r="D196" s="36">
        <v>2</v>
      </c>
      <c r="E196" s="37"/>
      <c r="F196" s="29" t="s">
        <v>86</v>
      </c>
      <c r="G196" s="57" t="s">
        <v>258</v>
      </c>
      <c r="H196" s="30">
        <v>14791029</v>
      </c>
      <c r="I196" s="30">
        <v>14122215.8</v>
      </c>
      <c r="J196" s="30">
        <v>1089840</v>
      </c>
      <c r="K196" s="30">
        <v>0</v>
      </c>
      <c r="L196" s="30">
        <v>1089840</v>
      </c>
      <c r="M196" s="30">
        <v>0</v>
      </c>
      <c r="N196" s="30">
        <v>0</v>
      </c>
      <c r="O196" s="31">
        <v>0</v>
      </c>
      <c r="P196" s="31">
        <v>100</v>
      </c>
      <c r="Q196" s="31">
        <v>0</v>
      </c>
      <c r="R196" s="31">
        <v>7.71</v>
      </c>
      <c r="S196" s="31">
        <v>7.71</v>
      </c>
    </row>
    <row r="197" spans="1:19" ht="12.75">
      <c r="A197" s="35">
        <v>6</v>
      </c>
      <c r="B197" s="35">
        <v>7</v>
      </c>
      <c r="C197" s="35">
        <v>2</v>
      </c>
      <c r="D197" s="36">
        <v>3</v>
      </c>
      <c r="E197" s="37"/>
      <c r="F197" s="29" t="s">
        <v>86</v>
      </c>
      <c r="G197" s="57" t="s">
        <v>259</v>
      </c>
      <c r="H197" s="30">
        <v>23696416</v>
      </c>
      <c r="I197" s="30">
        <v>23622211.09</v>
      </c>
      <c r="J197" s="30">
        <v>470593.16</v>
      </c>
      <c r="K197" s="30">
        <v>0</v>
      </c>
      <c r="L197" s="30">
        <v>374374.25</v>
      </c>
      <c r="M197" s="30">
        <v>0</v>
      </c>
      <c r="N197" s="30">
        <v>96218.91</v>
      </c>
      <c r="O197" s="31">
        <v>0</v>
      </c>
      <c r="P197" s="31">
        <v>79.55</v>
      </c>
      <c r="Q197" s="31">
        <v>20.44</v>
      </c>
      <c r="R197" s="31">
        <v>1.99</v>
      </c>
      <c r="S197" s="31">
        <v>1.99</v>
      </c>
    </row>
    <row r="198" spans="1:19" ht="12.75">
      <c r="A198" s="35">
        <v>6</v>
      </c>
      <c r="B198" s="35">
        <v>9</v>
      </c>
      <c r="C198" s="35">
        <v>1</v>
      </c>
      <c r="D198" s="36">
        <v>3</v>
      </c>
      <c r="E198" s="37"/>
      <c r="F198" s="29" t="s">
        <v>86</v>
      </c>
      <c r="G198" s="57" t="s">
        <v>260</v>
      </c>
      <c r="H198" s="30">
        <v>28983301.6</v>
      </c>
      <c r="I198" s="30">
        <v>26370757.39</v>
      </c>
      <c r="J198" s="30">
        <v>3565850.12</v>
      </c>
      <c r="K198" s="30">
        <v>3200000</v>
      </c>
      <c r="L198" s="30">
        <v>300000</v>
      </c>
      <c r="M198" s="30">
        <v>0</v>
      </c>
      <c r="N198" s="30">
        <v>65850.12</v>
      </c>
      <c r="O198" s="31">
        <v>89.74</v>
      </c>
      <c r="P198" s="31">
        <v>8.41</v>
      </c>
      <c r="Q198" s="31">
        <v>1.84</v>
      </c>
      <c r="R198" s="31">
        <v>13.52</v>
      </c>
      <c r="S198" s="31">
        <v>13.52</v>
      </c>
    </row>
    <row r="199" spans="1:19" ht="12.75">
      <c r="A199" s="35">
        <v>6</v>
      </c>
      <c r="B199" s="35">
        <v>9</v>
      </c>
      <c r="C199" s="35">
        <v>3</v>
      </c>
      <c r="D199" s="36">
        <v>3</v>
      </c>
      <c r="E199" s="37"/>
      <c r="F199" s="29" t="s">
        <v>86</v>
      </c>
      <c r="G199" s="57" t="s">
        <v>261</v>
      </c>
      <c r="H199" s="30">
        <v>23812434</v>
      </c>
      <c r="I199" s="30">
        <v>23832920.77</v>
      </c>
      <c r="J199" s="30">
        <v>5459508.65</v>
      </c>
      <c r="K199" s="30">
        <v>0</v>
      </c>
      <c r="L199" s="30">
        <v>5459508.65</v>
      </c>
      <c r="M199" s="30">
        <v>537377.52</v>
      </c>
      <c r="N199" s="30">
        <v>0</v>
      </c>
      <c r="O199" s="31">
        <v>0</v>
      </c>
      <c r="P199" s="31">
        <v>100</v>
      </c>
      <c r="Q199" s="31">
        <v>0</v>
      </c>
      <c r="R199" s="31">
        <v>22.9</v>
      </c>
      <c r="S199" s="31">
        <v>20.65</v>
      </c>
    </row>
    <row r="200" spans="1:19" ht="12.75">
      <c r="A200" s="35">
        <v>6</v>
      </c>
      <c r="B200" s="35">
        <v>2</v>
      </c>
      <c r="C200" s="35">
        <v>5</v>
      </c>
      <c r="D200" s="36">
        <v>3</v>
      </c>
      <c r="E200" s="37"/>
      <c r="F200" s="29" t="s">
        <v>86</v>
      </c>
      <c r="G200" s="57" t="s">
        <v>262</v>
      </c>
      <c r="H200" s="30">
        <v>14798601.92</v>
      </c>
      <c r="I200" s="30">
        <v>14591826.46</v>
      </c>
      <c r="J200" s="30">
        <v>2714990</v>
      </c>
      <c r="K200" s="30">
        <v>0</v>
      </c>
      <c r="L200" s="30">
        <v>2714990</v>
      </c>
      <c r="M200" s="30">
        <v>0</v>
      </c>
      <c r="N200" s="30">
        <v>0</v>
      </c>
      <c r="O200" s="31">
        <v>0</v>
      </c>
      <c r="P200" s="31">
        <v>100</v>
      </c>
      <c r="Q200" s="31">
        <v>0</v>
      </c>
      <c r="R200" s="31">
        <v>18.6</v>
      </c>
      <c r="S200" s="31">
        <v>18.6</v>
      </c>
    </row>
    <row r="201" spans="1:19" ht="12.75">
      <c r="A201" s="35">
        <v>6</v>
      </c>
      <c r="B201" s="35">
        <v>5</v>
      </c>
      <c r="C201" s="35">
        <v>5</v>
      </c>
      <c r="D201" s="36">
        <v>3</v>
      </c>
      <c r="E201" s="37"/>
      <c r="F201" s="29" t="s">
        <v>86</v>
      </c>
      <c r="G201" s="57" t="s">
        <v>263</v>
      </c>
      <c r="H201" s="30">
        <v>39821419.98</v>
      </c>
      <c r="I201" s="30">
        <v>37661281.18</v>
      </c>
      <c r="J201" s="30">
        <v>5408558.19</v>
      </c>
      <c r="K201" s="30">
        <v>0</v>
      </c>
      <c r="L201" s="30">
        <v>5408106.29</v>
      </c>
      <c r="M201" s="30">
        <v>2060867.35</v>
      </c>
      <c r="N201" s="30">
        <v>451.9</v>
      </c>
      <c r="O201" s="31">
        <v>0</v>
      </c>
      <c r="P201" s="31">
        <v>99.99</v>
      </c>
      <c r="Q201" s="31">
        <v>0</v>
      </c>
      <c r="R201" s="31">
        <v>14.36</v>
      </c>
      <c r="S201" s="31">
        <v>8.88</v>
      </c>
    </row>
    <row r="202" spans="1:19" ht="12.75">
      <c r="A202" s="35">
        <v>6</v>
      </c>
      <c r="B202" s="35">
        <v>2</v>
      </c>
      <c r="C202" s="35">
        <v>7</v>
      </c>
      <c r="D202" s="36">
        <v>3</v>
      </c>
      <c r="E202" s="37"/>
      <c r="F202" s="29" t="s">
        <v>86</v>
      </c>
      <c r="G202" s="57" t="s">
        <v>264</v>
      </c>
      <c r="H202" s="30">
        <v>19722935.5</v>
      </c>
      <c r="I202" s="30">
        <v>19064066.95</v>
      </c>
      <c r="J202" s="30">
        <v>2824898.48</v>
      </c>
      <c r="K202" s="30">
        <v>0</v>
      </c>
      <c r="L202" s="30">
        <v>2821000</v>
      </c>
      <c r="M202" s="30">
        <v>0</v>
      </c>
      <c r="N202" s="30">
        <v>3898.48</v>
      </c>
      <c r="O202" s="31">
        <v>0</v>
      </c>
      <c r="P202" s="31">
        <v>99.86</v>
      </c>
      <c r="Q202" s="31">
        <v>0.13</v>
      </c>
      <c r="R202" s="31">
        <v>14.81</v>
      </c>
      <c r="S202" s="31">
        <v>14.81</v>
      </c>
    </row>
    <row r="203" spans="1:19" ht="12.75">
      <c r="A203" s="35">
        <v>6</v>
      </c>
      <c r="B203" s="35">
        <v>14</v>
      </c>
      <c r="C203" s="35">
        <v>4</v>
      </c>
      <c r="D203" s="36">
        <v>3</v>
      </c>
      <c r="E203" s="37"/>
      <c r="F203" s="29" t="s">
        <v>86</v>
      </c>
      <c r="G203" s="57" t="s">
        <v>265</v>
      </c>
      <c r="H203" s="30">
        <v>16811753</v>
      </c>
      <c r="I203" s="30">
        <v>17020762.53</v>
      </c>
      <c r="J203" s="30">
        <v>7077450</v>
      </c>
      <c r="K203" s="30">
        <v>0</v>
      </c>
      <c r="L203" s="30">
        <v>7077450</v>
      </c>
      <c r="M203" s="30">
        <v>0</v>
      </c>
      <c r="N203" s="30">
        <v>0</v>
      </c>
      <c r="O203" s="31">
        <v>0</v>
      </c>
      <c r="P203" s="31">
        <v>100</v>
      </c>
      <c r="Q203" s="31">
        <v>0</v>
      </c>
      <c r="R203" s="31">
        <v>41.58</v>
      </c>
      <c r="S203" s="31">
        <v>41.58</v>
      </c>
    </row>
    <row r="204" spans="1:19" ht="12.75">
      <c r="A204" s="35">
        <v>6</v>
      </c>
      <c r="B204" s="35">
        <v>8</v>
      </c>
      <c r="C204" s="35">
        <v>6</v>
      </c>
      <c r="D204" s="36">
        <v>3</v>
      </c>
      <c r="E204" s="37"/>
      <c r="F204" s="29" t="s">
        <v>86</v>
      </c>
      <c r="G204" s="57" t="s">
        <v>266</v>
      </c>
      <c r="H204" s="30">
        <v>20263333</v>
      </c>
      <c r="I204" s="30">
        <v>20175123.36</v>
      </c>
      <c r="J204" s="30">
        <v>3240316.02</v>
      </c>
      <c r="K204" s="30">
        <v>0</v>
      </c>
      <c r="L204" s="30">
        <v>3201710.27</v>
      </c>
      <c r="M204" s="30">
        <v>0</v>
      </c>
      <c r="N204" s="30">
        <v>38605.75</v>
      </c>
      <c r="O204" s="31">
        <v>0</v>
      </c>
      <c r="P204" s="31">
        <v>98.8</v>
      </c>
      <c r="Q204" s="31">
        <v>1.19</v>
      </c>
      <c r="R204" s="31">
        <v>16.06</v>
      </c>
      <c r="S204" s="31">
        <v>16.06</v>
      </c>
    </row>
    <row r="205" spans="1:19" ht="12.75">
      <c r="A205" s="35">
        <v>6</v>
      </c>
      <c r="B205" s="35">
        <v>20</v>
      </c>
      <c r="C205" s="35">
        <v>4</v>
      </c>
      <c r="D205" s="36">
        <v>3</v>
      </c>
      <c r="E205" s="37"/>
      <c r="F205" s="29" t="s">
        <v>86</v>
      </c>
      <c r="G205" s="57" t="s">
        <v>267</v>
      </c>
      <c r="H205" s="30">
        <v>17510047.18</v>
      </c>
      <c r="I205" s="30">
        <v>17372123.55</v>
      </c>
      <c r="J205" s="30">
        <v>7106200</v>
      </c>
      <c r="K205" s="30">
        <v>0</v>
      </c>
      <c r="L205" s="30">
        <v>7106200</v>
      </c>
      <c r="M205" s="30">
        <v>0</v>
      </c>
      <c r="N205" s="30">
        <v>0</v>
      </c>
      <c r="O205" s="31">
        <v>0</v>
      </c>
      <c r="P205" s="31">
        <v>100</v>
      </c>
      <c r="Q205" s="31">
        <v>0</v>
      </c>
      <c r="R205" s="31">
        <v>40.9</v>
      </c>
      <c r="S205" s="31">
        <v>40.9</v>
      </c>
    </row>
    <row r="206" spans="1:19" ht="12.75">
      <c r="A206" s="35">
        <v>6</v>
      </c>
      <c r="B206" s="35">
        <v>18</v>
      </c>
      <c r="C206" s="35">
        <v>6</v>
      </c>
      <c r="D206" s="36">
        <v>3</v>
      </c>
      <c r="E206" s="37"/>
      <c r="F206" s="29" t="s">
        <v>86</v>
      </c>
      <c r="G206" s="57" t="s">
        <v>268</v>
      </c>
      <c r="H206" s="30">
        <v>15990907.93</v>
      </c>
      <c r="I206" s="30">
        <v>15703840.15</v>
      </c>
      <c r="J206" s="30">
        <v>1868888</v>
      </c>
      <c r="K206" s="30">
        <v>0</v>
      </c>
      <c r="L206" s="30">
        <v>1868888</v>
      </c>
      <c r="M206" s="30">
        <v>0</v>
      </c>
      <c r="N206" s="30">
        <v>0</v>
      </c>
      <c r="O206" s="31">
        <v>0</v>
      </c>
      <c r="P206" s="31">
        <v>100</v>
      </c>
      <c r="Q206" s="31">
        <v>0</v>
      </c>
      <c r="R206" s="31">
        <v>11.9</v>
      </c>
      <c r="S206" s="31">
        <v>11.9</v>
      </c>
    </row>
    <row r="207" spans="1:19" ht="12.75">
      <c r="A207" s="35">
        <v>6</v>
      </c>
      <c r="B207" s="35">
        <v>10</v>
      </c>
      <c r="C207" s="35">
        <v>3</v>
      </c>
      <c r="D207" s="36">
        <v>3</v>
      </c>
      <c r="E207" s="37"/>
      <c r="F207" s="29" t="s">
        <v>86</v>
      </c>
      <c r="G207" s="57" t="s">
        <v>269</v>
      </c>
      <c r="H207" s="30">
        <v>48581507</v>
      </c>
      <c r="I207" s="30">
        <v>52685407.2</v>
      </c>
      <c r="J207" s="30">
        <v>5246554.82</v>
      </c>
      <c r="K207" s="30">
        <v>0</v>
      </c>
      <c r="L207" s="30">
        <v>5246554.82</v>
      </c>
      <c r="M207" s="30">
        <v>1648686.19</v>
      </c>
      <c r="N207" s="30">
        <v>0</v>
      </c>
      <c r="O207" s="31">
        <v>0</v>
      </c>
      <c r="P207" s="31">
        <v>100</v>
      </c>
      <c r="Q207" s="31">
        <v>0</v>
      </c>
      <c r="R207" s="31">
        <v>9.95</v>
      </c>
      <c r="S207" s="31">
        <v>6.82</v>
      </c>
    </row>
    <row r="208" spans="1:19" ht="12.75">
      <c r="A208" s="35">
        <v>6</v>
      </c>
      <c r="B208" s="35">
        <v>14</v>
      </c>
      <c r="C208" s="35">
        <v>8</v>
      </c>
      <c r="D208" s="36">
        <v>3</v>
      </c>
      <c r="E208" s="37"/>
      <c r="F208" s="29" t="s">
        <v>86</v>
      </c>
      <c r="G208" s="57" t="s">
        <v>270</v>
      </c>
      <c r="H208" s="30">
        <v>25906808</v>
      </c>
      <c r="I208" s="30">
        <v>26280698.8</v>
      </c>
      <c r="J208" s="30">
        <v>900000</v>
      </c>
      <c r="K208" s="30">
        <v>0</v>
      </c>
      <c r="L208" s="30">
        <v>900000</v>
      </c>
      <c r="M208" s="30">
        <v>346721</v>
      </c>
      <c r="N208" s="30">
        <v>0</v>
      </c>
      <c r="O208" s="31">
        <v>0</v>
      </c>
      <c r="P208" s="31">
        <v>100</v>
      </c>
      <c r="Q208" s="31">
        <v>0</v>
      </c>
      <c r="R208" s="31">
        <v>3.42</v>
      </c>
      <c r="S208" s="31">
        <v>2.1</v>
      </c>
    </row>
    <row r="209" spans="1:19" ht="12.75">
      <c r="A209" s="35">
        <v>6</v>
      </c>
      <c r="B209" s="35">
        <v>12</v>
      </c>
      <c r="C209" s="35">
        <v>5</v>
      </c>
      <c r="D209" s="36">
        <v>3</v>
      </c>
      <c r="E209" s="37"/>
      <c r="F209" s="29" t="s">
        <v>86</v>
      </c>
      <c r="G209" s="57" t="s">
        <v>271</v>
      </c>
      <c r="H209" s="30">
        <v>36773218</v>
      </c>
      <c r="I209" s="30">
        <v>36225020.57</v>
      </c>
      <c r="J209" s="30">
        <v>4457435.75</v>
      </c>
      <c r="K209" s="30">
        <v>0</v>
      </c>
      <c r="L209" s="30">
        <v>4457435.75</v>
      </c>
      <c r="M209" s="30">
        <v>0</v>
      </c>
      <c r="N209" s="30">
        <v>0</v>
      </c>
      <c r="O209" s="31">
        <v>0</v>
      </c>
      <c r="P209" s="31">
        <v>100</v>
      </c>
      <c r="Q209" s="31">
        <v>0</v>
      </c>
      <c r="R209" s="31">
        <v>12.3</v>
      </c>
      <c r="S209" s="31">
        <v>12.3</v>
      </c>
    </row>
    <row r="210" spans="1:19" ht="12.75">
      <c r="A210" s="35">
        <v>6</v>
      </c>
      <c r="B210" s="35">
        <v>8</v>
      </c>
      <c r="C210" s="35">
        <v>10</v>
      </c>
      <c r="D210" s="36">
        <v>3</v>
      </c>
      <c r="E210" s="37"/>
      <c r="F210" s="29" t="s">
        <v>86</v>
      </c>
      <c r="G210" s="57" t="s">
        <v>272</v>
      </c>
      <c r="H210" s="30">
        <v>12655633</v>
      </c>
      <c r="I210" s="30">
        <v>12498098.46</v>
      </c>
      <c r="J210" s="30">
        <v>1386140.32</v>
      </c>
      <c r="K210" s="30">
        <v>0</v>
      </c>
      <c r="L210" s="30">
        <v>1334232.5</v>
      </c>
      <c r="M210" s="30">
        <v>0</v>
      </c>
      <c r="N210" s="30">
        <v>51907.82</v>
      </c>
      <c r="O210" s="31">
        <v>0</v>
      </c>
      <c r="P210" s="31">
        <v>96.25</v>
      </c>
      <c r="Q210" s="31">
        <v>3.74</v>
      </c>
      <c r="R210" s="31">
        <v>11.09</v>
      </c>
      <c r="S210" s="31">
        <v>11.09</v>
      </c>
    </row>
    <row r="211" spans="1:19" ht="12.75">
      <c r="A211" s="35">
        <v>6</v>
      </c>
      <c r="B211" s="35">
        <v>13</v>
      </c>
      <c r="C211" s="35">
        <v>4</v>
      </c>
      <c r="D211" s="36">
        <v>3</v>
      </c>
      <c r="E211" s="37"/>
      <c r="F211" s="29" t="s">
        <v>86</v>
      </c>
      <c r="G211" s="57" t="s">
        <v>273</v>
      </c>
      <c r="H211" s="30">
        <v>31953461.46</v>
      </c>
      <c r="I211" s="30">
        <v>32935655.58</v>
      </c>
      <c r="J211" s="30">
        <v>11449804.16</v>
      </c>
      <c r="K211" s="30">
        <v>0</v>
      </c>
      <c r="L211" s="30">
        <v>11449804.16</v>
      </c>
      <c r="M211" s="30">
        <v>0</v>
      </c>
      <c r="N211" s="30">
        <v>0</v>
      </c>
      <c r="O211" s="31">
        <v>0</v>
      </c>
      <c r="P211" s="31">
        <v>100</v>
      </c>
      <c r="Q211" s="31">
        <v>0</v>
      </c>
      <c r="R211" s="31">
        <v>34.76</v>
      </c>
      <c r="S211" s="31">
        <v>34.76</v>
      </c>
    </row>
    <row r="212" spans="1:19" ht="12.75">
      <c r="A212" s="35">
        <v>6</v>
      </c>
      <c r="B212" s="35">
        <v>17</v>
      </c>
      <c r="C212" s="35">
        <v>3</v>
      </c>
      <c r="D212" s="36">
        <v>3</v>
      </c>
      <c r="E212" s="37"/>
      <c r="F212" s="29" t="s">
        <v>86</v>
      </c>
      <c r="G212" s="57" t="s">
        <v>274</v>
      </c>
      <c r="H212" s="30">
        <v>22950772.99</v>
      </c>
      <c r="I212" s="30">
        <v>22678886.51</v>
      </c>
      <c r="J212" s="30">
        <v>5447470.49</v>
      </c>
      <c r="K212" s="30">
        <v>0</v>
      </c>
      <c r="L212" s="30">
        <v>5447470.49</v>
      </c>
      <c r="M212" s="30">
        <v>0</v>
      </c>
      <c r="N212" s="30">
        <v>0</v>
      </c>
      <c r="O212" s="31">
        <v>0</v>
      </c>
      <c r="P212" s="31">
        <v>100</v>
      </c>
      <c r="Q212" s="31">
        <v>0</v>
      </c>
      <c r="R212" s="31">
        <v>24.02</v>
      </c>
      <c r="S212" s="31">
        <v>24.02</v>
      </c>
    </row>
    <row r="213" spans="1:19" ht="12.75">
      <c r="A213" s="35">
        <v>6</v>
      </c>
      <c r="B213" s="35">
        <v>12</v>
      </c>
      <c r="C213" s="35">
        <v>6</v>
      </c>
      <c r="D213" s="36">
        <v>3</v>
      </c>
      <c r="E213" s="37"/>
      <c r="F213" s="29" t="s">
        <v>86</v>
      </c>
      <c r="G213" s="57" t="s">
        <v>275</v>
      </c>
      <c r="H213" s="30">
        <v>30836627</v>
      </c>
      <c r="I213" s="30">
        <v>30525262.5</v>
      </c>
      <c r="J213" s="30">
        <v>6583442.52</v>
      </c>
      <c r="K213" s="30">
        <v>0</v>
      </c>
      <c r="L213" s="30">
        <v>5494874.49</v>
      </c>
      <c r="M213" s="30">
        <v>0</v>
      </c>
      <c r="N213" s="30">
        <v>1088568.03</v>
      </c>
      <c r="O213" s="31">
        <v>0</v>
      </c>
      <c r="P213" s="31">
        <v>83.46</v>
      </c>
      <c r="Q213" s="31">
        <v>16.53</v>
      </c>
      <c r="R213" s="31">
        <v>21.56</v>
      </c>
      <c r="S213" s="31">
        <v>21.56</v>
      </c>
    </row>
    <row r="214" spans="1:19" ht="12.75">
      <c r="A214" s="35">
        <v>6</v>
      </c>
      <c r="B214" s="35">
        <v>16</v>
      </c>
      <c r="C214" s="35">
        <v>4</v>
      </c>
      <c r="D214" s="36">
        <v>3</v>
      </c>
      <c r="E214" s="37"/>
      <c r="F214" s="29" t="s">
        <v>86</v>
      </c>
      <c r="G214" s="57" t="s">
        <v>276</v>
      </c>
      <c r="H214" s="30">
        <v>44288503</v>
      </c>
      <c r="I214" s="30">
        <v>43411007.5</v>
      </c>
      <c r="J214" s="30">
        <v>4943679</v>
      </c>
      <c r="K214" s="30">
        <v>0</v>
      </c>
      <c r="L214" s="30">
        <v>4943679</v>
      </c>
      <c r="M214" s="30">
        <v>0</v>
      </c>
      <c r="N214" s="30">
        <v>0</v>
      </c>
      <c r="O214" s="31">
        <v>0</v>
      </c>
      <c r="P214" s="31">
        <v>100</v>
      </c>
      <c r="Q214" s="31">
        <v>0</v>
      </c>
      <c r="R214" s="31">
        <v>11.38</v>
      </c>
      <c r="S214" s="31">
        <v>11.38</v>
      </c>
    </row>
    <row r="215" spans="1:19" ht="12.75">
      <c r="A215" s="35">
        <v>6</v>
      </c>
      <c r="B215" s="35">
        <v>20</v>
      </c>
      <c r="C215" s="35">
        <v>13</v>
      </c>
      <c r="D215" s="36">
        <v>3</v>
      </c>
      <c r="E215" s="37"/>
      <c r="F215" s="29" t="s">
        <v>86</v>
      </c>
      <c r="G215" s="57" t="s">
        <v>277</v>
      </c>
      <c r="H215" s="30">
        <v>24175267.65</v>
      </c>
      <c r="I215" s="30">
        <v>24630651.2</v>
      </c>
      <c r="J215" s="30">
        <v>3951046.04</v>
      </c>
      <c r="K215" s="30">
        <v>0</v>
      </c>
      <c r="L215" s="30">
        <v>3942147.81</v>
      </c>
      <c r="M215" s="30">
        <v>146360</v>
      </c>
      <c r="N215" s="30">
        <v>8898.23</v>
      </c>
      <c r="O215" s="31">
        <v>0</v>
      </c>
      <c r="P215" s="31">
        <v>99.77</v>
      </c>
      <c r="Q215" s="31">
        <v>0.22</v>
      </c>
      <c r="R215" s="31">
        <v>16.04</v>
      </c>
      <c r="S215" s="31">
        <v>15.44</v>
      </c>
    </row>
    <row r="216" spans="1:19" ht="12.75">
      <c r="A216" s="35">
        <v>6</v>
      </c>
      <c r="B216" s="35">
        <v>2</v>
      </c>
      <c r="C216" s="35">
        <v>12</v>
      </c>
      <c r="D216" s="36">
        <v>3</v>
      </c>
      <c r="E216" s="37"/>
      <c r="F216" s="29" t="s">
        <v>86</v>
      </c>
      <c r="G216" s="57" t="s">
        <v>278</v>
      </c>
      <c r="H216" s="30">
        <v>18910619.17</v>
      </c>
      <c r="I216" s="30">
        <v>18482026.98</v>
      </c>
      <c r="J216" s="30">
        <v>5354470.1</v>
      </c>
      <c r="K216" s="30">
        <v>0</v>
      </c>
      <c r="L216" s="30">
        <v>4724004</v>
      </c>
      <c r="M216" s="30">
        <v>619610</v>
      </c>
      <c r="N216" s="30">
        <v>630466.1</v>
      </c>
      <c r="O216" s="31">
        <v>0</v>
      </c>
      <c r="P216" s="31">
        <v>88.22</v>
      </c>
      <c r="Q216" s="31">
        <v>11.77</v>
      </c>
      <c r="R216" s="31">
        <v>28.97</v>
      </c>
      <c r="S216" s="31">
        <v>25.61</v>
      </c>
    </row>
    <row r="217" spans="1:19" ht="12.75">
      <c r="A217" s="35">
        <v>6</v>
      </c>
      <c r="B217" s="35">
        <v>18</v>
      </c>
      <c r="C217" s="35">
        <v>12</v>
      </c>
      <c r="D217" s="36">
        <v>3</v>
      </c>
      <c r="E217" s="37"/>
      <c r="F217" s="29" t="s">
        <v>86</v>
      </c>
      <c r="G217" s="57" t="s">
        <v>279</v>
      </c>
      <c r="H217" s="30">
        <v>14770298.08</v>
      </c>
      <c r="I217" s="30">
        <v>13487209.6</v>
      </c>
      <c r="J217" s="30">
        <v>1442948.38</v>
      </c>
      <c r="K217" s="30">
        <v>0</v>
      </c>
      <c r="L217" s="30">
        <v>1442948.38</v>
      </c>
      <c r="M217" s="30">
        <v>0</v>
      </c>
      <c r="N217" s="30">
        <v>0</v>
      </c>
      <c r="O217" s="31">
        <v>0</v>
      </c>
      <c r="P217" s="31">
        <v>100</v>
      </c>
      <c r="Q217" s="31">
        <v>0</v>
      </c>
      <c r="R217" s="31">
        <v>10.69</v>
      </c>
      <c r="S217" s="31">
        <v>10.69</v>
      </c>
    </row>
    <row r="218" spans="1:19" ht="12.75">
      <c r="A218" s="35">
        <v>6</v>
      </c>
      <c r="B218" s="35">
        <v>20</v>
      </c>
      <c r="C218" s="35">
        <v>15</v>
      </c>
      <c r="D218" s="36">
        <v>3</v>
      </c>
      <c r="E218" s="37"/>
      <c r="F218" s="29" t="s">
        <v>86</v>
      </c>
      <c r="G218" s="57" t="s">
        <v>280</v>
      </c>
      <c r="H218" s="30">
        <v>17770414.77</v>
      </c>
      <c r="I218" s="30">
        <v>16250176.74</v>
      </c>
      <c r="J218" s="30">
        <v>6282070.18</v>
      </c>
      <c r="K218" s="30">
        <v>0</v>
      </c>
      <c r="L218" s="30">
        <v>6281757.47</v>
      </c>
      <c r="M218" s="30">
        <v>0</v>
      </c>
      <c r="N218" s="30">
        <v>312.71</v>
      </c>
      <c r="O218" s="31">
        <v>0</v>
      </c>
      <c r="P218" s="31">
        <v>99.99</v>
      </c>
      <c r="Q218" s="31">
        <v>0</v>
      </c>
      <c r="R218" s="31">
        <v>38.65</v>
      </c>
      <c r="S218" s="31">
        <v>38.65</v>
      </c>
    </row>
    <row r="219" spans="1:19" ht="12.75">
      <c r="A219" s="35">
        <v>6</v>
      </c>
      <c r="B219" s="35">
        <v>61</v>
      </c>
      <c r="C219" s="35">
        <v>0</v>
      </c>
      <c r="D219" s="36">
        <v>0</v>
      </c>
      <c r="E219" s="37"/>
      <c r="F219" s="29" t="s">
        <v>281</v>
      </c>
      <c r="G219" s="57" t="s">
        <v>282</v>
      </c>
      <c r="H219" s="30">
        <v>183134402</v>
      </c>
      <c r="I219" s="30">
        <v>179469691.04</v>
      </c>
      <c r="J219" s="30">
        <v>88539479.46</v>
      </c>
      <c r="K219" s="30">
        <v>0</v>
      </c>
      <c r="L219" s="30">
        <v>88350000</v>
      </c>
      <c r="M219" s="30">
        <v>0</v>
      </c>
      <c r="N219" s="30">
        <v>189479.46</v>
      </c>
      <c r="O219" s="31">
        <v>0</v>
      </c>
      <c r="P219" s="31">
        <v>99.78</v>
      </c>
      <c r="Q219" s="31">
        <v>0.21</v>
      </c>
      <c r="R219" s="31">
        <v>49.33</v>
      </c>
      <c r="S219" s="31">
        <v>49.33</v>
      </c>
    </row>
    <row r="220" spans="1:19" ht="12.75">
      <c r="A220" s="35">
        <v>6</v>
      </c>
      <c r="B220" s="35">
        <v>62</v>
      </c>
      <c r="C220" s="35">
        <v>0</v>
      </c>
      <c r="D220" s="36">
        <v>0</v>
      </c>
      <c r="E220" s="37"/>
      <c r="F220" s="29" t="s">
        <v>281</v>
      </c>
      <c r="G220" s="57" t="s">
        <v>283</v>
      </c>
      <c r="H220" s="30">
        <v>208750134.81</v>
      </c>
      <c r="I220" s="30">
        <v>200779627.45</v>
      </c>
      <c r="J220" s="30">
        <v>75700000</v>
      </c>
      <c r="K220" s="30">
        <v>0</v>
      </c>
      <c r="L220" s="30">
        <v>75700000</v>
      </c>
      <c r="M220" s="30">
        <v>0</v>
      </c>
      <c r="N220" s="30">
        <v>0</v>
      </c>
      <c r="O220" s="31">
        <v>0</v>
      </c>
      <c r="P220" s="31">
        <v>100</v>
      </c>
      <c r="Q220" s="31">
        <v>0</v>
      </c>
      <c r="R220" s="31">
        <v>37.7</v>
      </c>
      <c r="S220" s="31">
        <v>37.7</v>
      </c>
    </row>
    <row r="221" spans="1:19" ht="12.75">
      <c r="A221" s="35">
        <v>6</v>
      </c>
      <c r="B221" s="35">
        <v>63</v>
      </c>
      <c r="C221" s="35">
        <v>0</v>
      </c>
      <c r="D221" s="36">
        <v>0</v>
      </c>
      <c r="E221" s="37"/>
      <c r="F221" s="29" t="s">
        <v>281</v>
      </c>
      <c r="G221" s="57" t="s">
        <v>284</v>
      </c>
      <c r="H221" s="30">
        <v>1202504052</v>
      </c>
      <c r="I221" s="30">
        <v>1173612659.98</v>
      </c>
      <c r="J221" s="30">
        <v>547499156.4</v>
      </c>
      <c r="K221" s="30">
        <v>0</v>
      </c>
      <c r="L221" s="30">
        <v>547499156.4</v>
      </c>
      <c r="M221" s="30">
        <v>16972171.53</v>
      </c>
      <c r="N221" s="30">
        <v>0</v>
      </c>
      <c r="O221" s="31">
        <v>0</v>
      </c>
      <c r="P221" s="31">
        <v>100</v>
      </c>
      <c r="Q221" s="31">
        <v>0</v>
      </c>
      <c r="R221" s="31">
        <v>46.65</v>
      </c>
      <c r="S221" s="31">
        <v>45.2</v>
      </c>
    </row>
    <row r="222" spans="1:19" ht="12.75">
      <c r="A222" s="35">
        <v>6</v>
      </c>
      <c r="B222" s="35">
        <v>64</v>
      </c>
      <c r="C222" s="35">
        <v>0</v>
      </c>
      <c r="D222" s="36">
        <v>0</v>
      </c>
      <c r="E222" s="37"/>
      <c r="F222" s="29" t="s">
        <v>281</v>
      </c>
      <c r="G222" s="57" t="s">
        <v>285</v>
      </c>
      <c r="H222" s="30">
        <v>265770832</v>
      </c>
      <c r="I222" s="30">
        <v>255749454.61</v>
      </c>
      <c r="J222" s="30">
        <v>41589925.3</v>
      </c>
      <c r="K222" s="30">
        <v>0</v>
      </c>
      <c r="L222" s="30">
        <v>41446613.08</v>
      </c>
      <c r="M222" s="30">
        <v>0</v>
      </c>
      <c r="N222" s="30">
        <v>143312.22</v>
      </c>
      <c r="O222" s="31">
        <v>0</v>
      </c>
      <c r="P222" s="31">
        <v>99.65</v>
      </c>
      <c r="Q222" s="31">
        <v>0.34</v>
      </c>
      <c r="R222" s="31">
        <v>16.26</v>
      </c>
      <c r="S222" s="31">
        <v>16.26</v>
      </c>
    </row>
    <row r="223" spans="1:19" ht="12.75">
      <c r="A223" s="35">
        <v>6</v>
      </c>
      <c r="B223" s="35">
        <v>1</v>
      </c>
      <c r="C223" s="35">
        <v>0</v>
      </c>
      <c r="D223" s="36">
        <v>0</v>
      </c>
      <c r="E223" s="37"/>
      <c r="F223" s="29" t="s">
        <v>286</v>
      </c>
      <c r="G223" s="57" t="s">
        <v>287</v>
      </c>
      <c r="H223" s="30">
        <v>83350782.44</v>
      </c>
      <c r="I223" s="30">
        <v>80685962.26</v>
      </c>
      <c r="J223" s="30">
        <v>10869417</v>
      </c>
      <c r="K223" s="30">
        <v>0</v>
      </c>
      <c r="L223" s="30">
        <v>10869417</v>
      </c>
      <c r="M223" s="30">
        <v>0</v>
      </c>
      <c r="N223" s="30">
        <v>0</v>
      </c>
      <c r="O223" s="31">
        <v>0</v>
      </c>
      <c r="P223" s="31">
        <v>100</v>
      </c>
      <c r="Q223" s="31">
        <v>0</v>
      </c>
      <c r="R223" s="31">
        <v>13.47</v>
      </c>
      <c r="S223" s="31">
        <v>13.47</v>
      </c>
    </row>
    <row r="224" spans="1:19" ht="12.75">
      <c r="A224" s="35">
        <v>6</v>
      </c>
      <c r="B224" s="35">
        <v>2</v>
      </c>
      <c r="C224" s="35">
        <v>0</v>
      </c>
      <c r="D224" s="36">
        <v>0</v>
      </c>
      <c r="E224" s="37"/>
      <c r="F224" s="29" t="s">
        <v>286</v>
      </c>
      <c r="G224" s="57" t="s">
        <v>288</v>
      </c>
      <c r="H224" s="30">
        <v>86891890</v>
      </c>
      <c r="I224" s="30">
        <v>80024957.06</v>
      </c>
      <c r="J224" s="30">
        <v>2528299</v>
      </c>
      <c r="K224" s="30">
        <v>0</v>
      </c>
      <c r="L224" s="30">
        <v>2528299</v>
      </c>
      <c r="M224" s="30">
        <v>0</v>
      </c>
      <c r="N224" s="30">
        <v>0</v>
      </c>
      <c r="O224" s="31">
        <v>0</v>
      </c>
      <c r="P224" s="31">
        <v>100</v>
      </c>
      <c r="Q224" s="31">
        <v>0</v>
      </c>
      <c r="R224" s="31">
        <v>3.15</v>
      </c>
      <c r="S224" s="31">
        <v>3.15</v>
      </c>
    </row>
    <row r="225" spans="1:19" ht="12.75">
      <c r="A225" s="35">
        <v>6</v>
      </c>
      <c r="B225" s="35">
        <v>3</v>
      </c>
      <c r="C225" s="35">
        <v>0</v>
      </c>
      <c r="D225" s="36">
        <v>0</v>
      </c>
      <c r="E225" s="37"/>
      <c r="F225" s="29" t="s">
        <v>286</v>
      </c>
      <c r="G225" s="57" t="s">
        <v>289</v>
      </c>
      <c r="H225" s="30">
        <v>48917960.4</v>
      </c>
      <c r="I225" s="30">
        <v>48619724.8</v>
      </c>
      <c r="J225" s="30">
        <v>4375000</v>
      </c>
      <c r="K225" s="30">
        <v>0</v>
      </c>
      <c r="L225" s="30">
        <v>4375000</v>
      </c>
      <c r="M225" s="30">
        <v>0</v>
      </c>
      <c r="N225" s="30">
        <v>0</v>
      </c>
      <c r="O225" s="31">
        <v>0</v>
      </c>
      <c r="P225" s="31">
        <v>100</v>
      </c>
      <c r="Q225" s="31">
        <v>0</v>
      </c>
      <c r="R225" s="31">
        <v>8.99</v>
      </c>
      <c r="S225" s="31">
        <v>8.99</v>
      </c>
    </row>
    <row r="226" spans="1:19" ht="12.75">
      <c r="A226" s="35">
        <v>6</v>
      </c>
      <c r="B226" s="35">
        <v>4</v>
      </c>
      <c r="C226" s="35">
        <v>0</v>
      </c>
      <c r="D226" s="36">
        <v>0</v>
      </c>
      <c r="E226" s="37"/>
      <c r="F226" s="29" t="s">
        <v>286</v>
      </c>
      <c r="G226" s="57" t="s">
        <v>290</v>
      </c>
      <c r="H226" s="30">
        <v>50715191.13</v>
      </c>
      <c r="I226" s="30">
        <v>49700575.62</v>
      </c>
      <c r="J226" s="30">
        <v>1641377</v>
      </c>
      <c r="K226" s="30">
        <v>0</v>
      </c>
      <c r="L226" s="30">
        <v>1640000</v>
      </c>
      <c r="M226" s="30">
        <v>0</v>
      </c>
      <c r="N226" s="30">
        <v>1377</v>
      </c>
      <c r="O226" s="31">
        <v>0</v>
      </c>
      <c r="P226" s="31">
        <v>99.91</v>
      </c>
      <c r="Q226" s="31">
        <v>0.08</v>
      </c>
      <c r="R226" s="31">
        <v>3.3</v>
      </c>
      <c r="S226" s="31">
        <v>3.3</v>
      </c>
    </row>
    <row r="227" spans="1:19" ht="12.75">
      <c r="A227" s="35">
        <v>6</v>
      </c>
      <c r="B227" s="35">
        <v>5</v>
      </c>
      <c r="C227" s="35">
        <v>0</v>
      </c>
      <c r="D227" s="36">
        <v>0</v>
      </c>
      <c r="E227" s="37"/>
      <c r="F227" s="29" t="s">
        <v>286</v>
      </c>
      <c r="G227" s="57" t="s">
        <v>291</v>
      </c>
      <c r="H227" s="30">
        <v>33892768.47</v>
      </c>
      <c r="I227" s="30">
        <v>34148127.43</v>
      </c>
      <c r="J227" s="30">
        <v>9422964.53</v>
      </c>
      <c r="K227" s="30">
        <v>0</v>
      </c>
      <c r="L227" s="30">
        <v>9422964.53</v>
      </c>
      <c r="M227" s="30">
        <v>0</v>
      </c>
      <c r="N227" s="30">
        <v>0</v>
      </c>
      <c r="O227" s="31">
        <v>0</v>
      </c>
      <c r="P227" s="31">
        <v>100</v>
      </c>
      <c r="Q227" s="31">
        <v>0</v>
      </c>
      <c r="R227" s="31">
        <v>27.59</v>
      </c>
      <c r="S227" s="31">
        <v>27.59</v>
      </c>
    </row>
    <row r="228" spans="1:19" ht="12.75">
      <c r="A228" s="35">
        <v>6</v>
      </c>
      <c r="B228" s="35">
        <v>6</v>
      </c>
      <c r="C228" s="35">
        <v>0</v>
      </c>
      <c r="D228" s="36">
        <v>0</v>
      </c>
      <c r="E228" s="37"/>
      <c r="F228" s="29" t="s">
        <v>286</v>
      </c>
      <c r="G228" s="57" t="s">
        <v>292</v>
      </c>
      <c r="H228" s="30">
        <v>59691499</v>
      </c>
      <c r="I228" s="30">
        <v>59144327.7</v>
      </c>
      <c r="J228" s="30">
        <v>16568292</v>
      </c>
      <c r="K228" s="30">
        <v>0</v>
      </c>
      <c r="L228" s="30">
        <v>16568292</v>
      </c>
      <c r="M228" s="30">
        <v>0</v>
      </c>
      <c r="N228" s="30">
        <v>0</v>
      </c>
      <c r="O228" s="31">
        <v>0</v>
      </c>
      <c r="P228" s="31">
        <v>100</v>
      </c>
      <c r="Q228" s="31">
        <v>0</v>
      </c>
      <c r="R228" s="31">
        <v>28.01</v>
      </c>
      <c r="S228" s="31">
        <v>28.01</v>
      </c>
    </row>
    <row r="229" spans="1:19" ht="12.75">
      <c r="A229" s="35">
        <v>6</v>
      </c>
      <c r="B229" s="35">
        <v>7</v>
      </c>
      <c r="C229" s="35">
        <v>0</v>
      </c>
      <c r="D229" s="36">
        <v>0</v>
      </c>
      <c r="E229" s="37"/>
      <c r="F229" s="29" t="s">
        <v>286</v>
      </c>
      <c r="G229" s="57" t="s">
        <v>293</v>
      </c>
      <c r="H229" s="30">
        <v>74289117.22</v>
      </c>
      <c r="I229" s="30">
        <v>72267253.58</v>
      </c>
      <c r="J229" s="30">
        <v>14177300.04</v>
      </c>
      <c r="K229" s="30">
        <v>0</v>
      </c>
      <c r="L229" s="30">
        <v>14177300.04</v>
      </c>
      <c r="M229" s="30">
        <v>0</v>
      </c>
      <c r="N229" s="30">
        <v>0</v>
      </c>
      <c r="O229" s="31">
        <v>0</v>
      </c>
      <c r="P229" s="31">
        <v>100</v>
      </c>
      <c r="Q229" s="31">
        <v>0</v>
      </c>
      <c r="R229" s="31">
        <v>19.61</v>
      </c>
      <c r="S229" s="31">
        <v>19.61</v>
      </c>
    </row>
    <row r="230" spans="1:19" ht="12.75">
      <c r="A230" s="35">
        <v>6</v>
      </c>
      <c r="B230" s="35">
        <v>8</v>
      </c>
      <c r="C230" s="35">
        <v>0</v>
      </c>
      <c r="D230" s="36">
        <v>0</v>
      </c>
      <c r="E230" s="37"/>
      <c r="F230" s="29" t="s">
        <v>286</v>
      </c>
      <c r="G230" s="57" t="s">
        <v>294</v>
      </c>
      <c r="H230" s="30">
        <v>61165641</v>
      </c>
      <c r="I230" s="30">
        <v>60531267.29</v>
      </c>
      <c r="J230" s="30">
        <v>8039157.2</v>
      </c>
      <c r="K230" s="30">
        <v>0</v>
      </c>
      <c r="L230" s="30">
        <v>8039061.2</v>
      </c>
      <c r="M230" s="30">
        <v>0</v>
      </c>
      <c r="N230" s="30">
        <v>96</v>
      </c>
      <c r="O230" s="31">
        <v>0</v>
      </c>
      <c r="P230" s="31">
        <v>99.99</v>
      </c>
      <c r="Q230" s="31">
        <v>0</v>
      </c>
      <c r="R230" s="31">
        <v>13.28</v>
      </c>
      <c r="S230" s="31">
        <v>13.28</v>
      </c>
    </row>
    <row r="231" spans="1:19" ht="12.75">
      <c r="A231" s="35">
        <v>6</v>
      </c>
      <c r="B231" s="35">
        <v>9</v>
      </c>
      <c r="C231" s="35">
        <v>0</v>
      </c>
      <c r="D231" s="36">
        <v>0</v>
      </c>
      <c r="E231" s="37"/>
      <c r="F231" s="29" t="s">
        <v>286</v>
      </c>
      <c r="G231" s="57" t="s">
        <v>295</v>
      </c>
      <c r="H231" s="30">
        <v>90057566.72</v>
      </c>
      <c r="I231" s="30">
        <v>89232917.37</v>
      </c>
      <c r="J231" s="30">
        <v>21030516.02</v>
      </c>
      <c r="K231" s="30">
        <v>0</v>
      </c>
      <c r="L231" s="30">
        <v>21029618.21</v>
      </c>
      <c r="M231" s="30">
        <v>7162958.33</v>
      </c>
      <c r="N231" s="30">
        <v>897.81</v>
      </c>
      <c r="O231" s="31">
        <v>0</v>
      </c>
      <c r="P231" s="31">
        <v>99.99</v>
      </c>
      <c r="Q231" s="31">
        <v>0</v>
      </c>
      <c r="R231" s="31">
        <v>23.56</v>
      </c>
      <c r="S231" s="31">
        <v>15.54</v>
      </c>
    </row>
    <row r="232" spans="1:19" ht="12.75">
      <c r="A232" s="35">
        <v>6</v>
      </c>
      <c r="B232" s="35">
        <v>10</v>
      </c>
      <c r="C232" s="35">
        <v>0</v>
      </c>
      <c r="D232" s="36">
        <v>0</v>
      </c>
      <c r="E232" s="37"/>
      <c r="F232" s="29" t="s">
        <v>286</v>
      </c>
      <c r="G232" s="57" t="s">
        <v>296</v>
      </c>
      <c r="H232" s="30">
        <v>40369493</v>
      </c>
      <c r="I232" s="30">
        <v>37349858.6</v>
      </c>
      <c r="J232" s="30">
        <v>13558120</v>
      </c>
      <c r="K232" s="30">
        <v>0</v>
      </c>
      <c r="L232" s="30">
        <v>13558120</v>
      </c>
      <c r="M232" s="30">
        <v>0</v>
      </c>
      <c r="N232" s="30">
        <v>0</v>
      </c>
      <c r="O232" s="31">
        <v>0</v>
      </c>
      <c r="P232" s="31">
        <v>100</v>
      </c>
      <c r="Q232" s="31">
        <v>0</v>
      </c>
      <c r="R232" s="31">
        <v>36.3</v>
      </c>
      <c r="S232" s="31">
        <v>36.3</v>
      </c>
    </row>
    <row r="233" spans="1:19" ht="12.75">
      <c r="A233" s="35">
        <v>6</v>
      </c>
      <c r="B233" s="35">
        <v>11</v>
      </c>
      <c r="C233" s="35">
        <v>0</v>
      </c>
      <c r="D233" s="36">
        <v>0</v>
      </c>
      <c r="E233" s="37"/>
      <c r="F233" s="29" t="s">
        <v>286</v>
      </c>
      <c r="G233" s="57" t="s">
        <v>297</v>
      </c>
      <c r="H233" s="30">
        <v>81104215.37</v>
      </c>
      <c r="I233" s="30">
        <v>81180509.98</v>
      </c>
      <c r="J233" s="30">
        <v>22615174.79</v>
      </c>
      <c r="K233" s="30">
        <v>0</v>
      </c>
      <c r="L233" s="30">
        <v>22615174.79</v>
      </c>
      <c r="M233" s="30">
        <v>1219192.74</v>
      </c>
      <c r="N233" s="30">
        <v>0</v>
      </c>
      <c r="O233" s="31">
        <v>0</v>
      </c>
      <c r="P233" s="31">
        <v>100</v>
      </c>
      <c r="Q233" s="31">
        <v>0</v>
      </c>
      <c r="R233" s="31">
        <v>27.85</v>
      </c>
      <c r="S233" s="31">
        <v>26.35</v>
      </c>
    </row>
    <row r="234" spans="1:19" ht="12.75">
      <c r="A234" s="35">
        <v>6</v>
      </c>
      <c r="B234" s="35">
        <v>12</v>
      </c>
      <c r="C234" s="35">
        <v>0</v>
      </c>
      <c r="D234" s="36">
        <v>0</v>
      </c>
      <c r="E234" s="37"/>
      <c r="F234" s="29" t="s">
        <v>286</v>
      </c>
      <c r="G234" s="57" t="s">
        <v>298</v>
      </c>
      <c r="H234" s="30">
        <v>40463242</v>
      </c>
      <c r="I234" s="30">
        <v>40142771.85</v>
      </c>
      <c r="J234" s="30">
        <v>6849632.3</v>
      </c>
      <c r="K234" s="30">
        <v>0</v>
      </c>
      <c r="L234" s="30">
        <v>6842108</v>
      </c>
      <c r="M234" s="30">
        <v>0</v>
      </c>
      <c r="N234" s="30">
        <v>7524.3</v>
      </c>
      <c r="O234" s="31">
        <v>0</v>
      </c>
      <c r="P234" s="31">
        <v>99.89</v>
      </c>
      <c r="Q234" s="31">
        <v>0.1</v>
      </c>
      <c r="R234" s="31">
        <v>17.06</v>
      </c>
      <c r="S234" s="31">
        <v>17.06</v>
      </c>
    </row>
    <row r="235" spans="1:19" ht="12.75">
      <c r="A235" s="35">
        <v>6</v>
      </c>
      <c r="B235" s="35">
        <v>13</v>
      </c>
      <c r="C235" s="35">
        <v>0</v>
      </c>
      <c r="D235" s="36">
        <v>0</v>
      </c>
      <c r="E235" s="37"/>
      <c r="F235" s="29" t="s">
        <v>286</v>
      </c>
      <c r="G235" s="57" t="s">
        <v>299</v>
      </c>
      <c r="H235" s="30">
        <v>29607592.49</v>
      </c>
      <c r="I235" s="30">
        <v>29372955.01</v>
      </c>
      <c r="J235" s="30">
        <v>10604405.46</v>
      </c>
      <c r="K235" s="30">
        <v>0</v>
      </c>
      <c r="L235" s="30">
        <v>10604405.46</v>
      </c>
      <c r="M235" s="30">
        <v>0</v>
      </c>
      <c r="N235" s="30">
        <v>0</v>
      </c>
      <c r="O235" s="31">
        <v>0</v>
      </c>
      <c r="P235" s="31">
        <v>100</v>
      </c>
      <c r="Q235" s="31">
        <v>0</v>
      </c>
      <c r="R235" s="31">
        <v>36.1</v>
      </c>
      <c r="S235" s="31">
        <v>36.1</v>
      </c>
    </row>
    <row r="236" spans="1:19" ht="12.75">
      <c r="A236" s="35">
        <v>6</v>
      </c>
      <c r="B236" s="35">
        <v>14</v>
      </c>
      <c r="C236" s="35">
        <v>0</v>
      </c>
      <c r="D236" s="36">
        <v>0</v>
      </c>
      <c r="E236" s="37"/>
      <c r="F236" s="29" t="s">
        <v>286</v>
      </c>
      <c r="G236" s="57" t="s">
        <v>300</v>
      </c>
      <c r="H236" s="30">
        <v>91654075</v>
      </c>
      <c r="I236" s="30">
        <v>92705943.79</v>
      </c>
      <c r="J236" s="30">
        <v>5822063.58</v>
      </c>
      <c r="K236" s="30">
        <v>0</v>
      </c>
      <c r="L236" s="30">
        <v>5800458.58</v>
      </c>
      <c r="M236" s="30">
        <v>0</v>
      </c>
      <c r="N236" s="30">
        <v>21605</v>
      </c>
      <c r="O236" s="31">
        <v>0</v>
      </c>
      <c r="P236" s="31">
        <v>99.62</v>
      </c>
      <c r="Q236" s="31">
        <v>0.37</v>
      </c>
      <c r="R236" s="31">
        <v>6.28</v>
      </c>
      <c r="S236" s="31">
        <v>6.28</v>
      </c>
    </row>
    <row r="237" spans="1:19" ht="12.75">
      <c r="A237" s="35">
        <v>6</v>
      </c>
      <c r="B237" s="35">
        <v>15</v>
      </c>
      <c r="C237" s="35">
        <v>0</v>
      </c>
      <c r="D237" s="36">
        <v>0</v>
      </c>
      <c r="E237" s="37"/>
      <c r="F237" s="29" t="s">
        <v>286</v>
      </c>
      <c r="G237" s="57" t="s">
        <v>301</v>
      </c>
      <c r="H237" s="30">
        <v>36865425</v>
      </c>
      <c r="I237" s="30">
        <v>36062328.87</v>
      </c>
      <c r="J237" s="30">
        <v>7931021.4</v>
      </c>
      <c r="K237" s="30">
        <v>0</v>
      </c>
      <c r="L237" s="30">
        <v>7926045.4</v>
      </c>
      <c r="M237" s="30">
        <v>0</v>
      </c>
      <c r="N237" s="30">
        <v>4976</v>
      </c>
      <c r="O237" s="31">
        <v>0</v>
      </c>
      <c r="P237" s="31">
        <v>99.93</v>
      </c>
      <c r="Q237" s="31">
        <v>0.06</v>
      </c>
      <c r="R237" s="31">
        <v>21.99</v>
      </c>
      <c r="S237" s="31">
        <v>21.99</v>
      </c>
    </row>
    <row r="238" spans="1:19" ht="12.75">
      <c r="A238" s="35">
        <v>6</v>
      </c>
      <c r="B238" s="35">
        <v>16</v>
      </c>
      <c r="C238" s="35">
        <v>0</v>
      </c>
      <c r="D238" s="36">
        <v>0</v>
      </c>
      <c r="E238" s="37"/>
      <c r="F238" s="29" t="s">
        <v>286</v>
      </c>
      <c r="G238" s="57" t="s">
        <v>302</v>
      </c>
      <c r="H238" s="30">
        <v>46230080</v>
      </c>
      <c r="I238" s="30">
        <v>45742730.86</v>
      </c>
      <c r="J238" s="30">
        <v>7402624.04</v>
      </c>
      <c r="K238" s="30">
        <v>0</v>
      </c>
      <c r="L238" s="30">
        <v>7402624.04</v>
      </c>
      <c r="M238" s="30">
        <v>0</v>
      </c>
      <c r="N238" s="30">
        <v>0</v>
      </c>
      <c r="O238" s="31">
        <v>0</v>
      </c>
      <c r="P238" s="31">
        <v>100</v>
      </c>
      <c r="Q238" s="31">
        <v>0</v>
      </c>
      <c r="R238" s="31">
        <v>16.18</v>
      </c>
      <c r="S238" s="31">
        <v>16.18</v>
      </c>
    </row>
    <row r="239" spans="1:19" ht="12.75">
      <c r="A239" s="35">
        <v>6</v>
      </c>
      <c r="B239" s="35">
        <v>17</v>
      </c>
      <c r="C239" s="35">
        <v>0</v>
      </c>
      <c r="D239" s="36">
        <v>0</v>
      </c>
      <c r="E239" s="37"/>
      <c r="F239" s="29" t="s">
        <v>286</v>
      </c>
      <c r="G239" s="57" t="s">
        <v>303</v>
      </c>
      <c r="H239" s="30">
        <v>55373146</v>
      </c>
      <c r="I239" s="30">
        <v>54903920.82</v>
      </c>
      <c r="J239" s="30">
        <v>3400000</v>
      </c>
      <c r="K239" s="30">
        <v>0</v>
      </c>
      <c r="L239" s="30">
        <v>3400000</v>
      </c>
      <c r="M239" s="30">
        <v>0</v>
      </c>
      <c r="N239" s="30">
        <v>0</v>
      </c>
      <c r="O239" s="31">
        <v>0</v>
      </c>
      <c r="P239" s="31">
        <v>100</v>
      </c>
      <c r="Q239" s="31">
        <v>0</v>
      </c>
      <c r="R239" s="31">
        <v>6.19</v>
      </c>
      <c r="S239" s="31">
        <v>6.19</v>
      </c>
    </row>
    <row r="240" spans="1:19" ht="12.75">
      <c r="A240" s="35">
        <v>6</v>
      </c>
      <c r="B240" s="35">
        <v>18</v>
      </c>
      <c r="C240" s="35">
        <v>0</v>
      </c>
      <c r="D240" s="36">
        <v>0</v>
      </c>
      <c r="E240" s="37"/>
      <c r="F240" s="29" t="s">
        <v>286</v>
      </c>
      <c r="G240" s="57" t="s">
        <v>304</v>
      </c>
      <c r="H240" s="30">
        <v>66724012.83</v>
      </c>
      <c r="I240" s="30">
        <v>67733956.17</v>
      </c>
      <c r="J240" s="30">
        <v>9939178</v>
      </c>
      <c r="K240" s="30">
        <v>0</v>
      </c>
      <c r="L240" s="30">
        <v>9915170</v>
      </c>
      <c r="M240" s="30">
        <v>0</v>
      </c>
      <c r="N240" s="30">
        <v>24008</v>
      </c>
      <c r="O240" s="31">
        <v>0</v>
      </c>
      <c r="P240" s="31">
        <v>99.75</v>
      </c>
      <c r="Q240" s="31">
        <v>0.24</v>
      </c>
      <c r="R240" s="31">
        <v>14.67</v>
      </c>
      <c r="S240" s="31">
        <v>14.67</v>
      </c>
    </row>
    <row r="241" spans="1:19" ht="12.75">
      <c r="A241" s="35">
        <v>6</v>
      </c>
      <c r="B241" s="35">
        <v>19</v>
      </c>
      <c r="C241" s="35">
        <v>0</v>
      </c>
      <c r="D241" s="36">
        <v>0</v>
      </c>
      <c r="E241" s="37"/>
      <c r="F241" s="29" t="s">
        <v>286</v>
      </c>
      <c r="G241" s="57" t="s">
        <v>305</v>
      </c>
      <c r="H241" s="30">
        <v>41930000.15</v>
      </c>
      <c r="I241" s="30">
        <v>42081585.73</v>
      </c>
      <c r="J241" s="30">
        <v>10400736.34</v>
      </c>
      <c r="K241" s="30">
        <v>0</v>
      </c>
      <c r="L241" s="30">
        <v>10400736.34</v>
      </c>
      <c r="M241" s="30">
        <v>0</v>
      </c>
      <c r="N241" s="30">
        <v>0</v>
      </c>
      <c r="O241" s="31">
        <v>0</v>
      </c>
      <c r="P241" s="31">
        <v>100</v>
      </c>
      <c r="Q241" s="31">
        <v>0</v>
      </c>
      <c r="R241" s="31">
        <v>24.71</v>
      </c>
      <c r="S241" s="31">
        <v>24.71</v>
      </c>
    </row>
    <row r="242" spans="1:19" ht="12.75">
      <c r="A242" s="35">
        <v>6</v>
      </c>
      <c r="B242" s="35">
        <v>20</v>
      </c>
      <c r="C242" s="35">
        <v>0</v>
      </c>
      <c r="D242" s="36">
        <v>0</v>
      </c>
      <c r="E242" s="37"/>
      <c r="F242" s="29" t="s">
        <v>286</v>
      </c>
      <c r="G242" s="57" t="s">
        <v>306</v>
      </c>
      <c r="H242" s="30">
        <v>46248279</v>
      </c>
      <c r="I242" s="30">
        <v>46481121.91</v>
      </c>
      <c r="J242" s="30">
        <v>4434670.49</v>
      </c>
      <c r="K242" s="30">
        <v>0</v>
      </c>
      <c r="L242" s="30">
        <v>4434670.49</v>
      </c>
      <c r="M242" s="30">
        <v>0</v>
      </c>
      <c r="N242" s="30">
        <v>0</v>
      </c>
      <c r="O242" s="31">
        <v>0</v>
      </c>
      <c r="P242" s="31">
        <v>100</v>
      </c>
      <c r="Q242" s="31">
        <v>0</v>
      </c>
      <c r="R242" s="31">
        <v>9.54</v>
      </c>
      <c r="S242" s="31">
        <v>9.54</v>
      </c>
    </row>
    <row r="243" spans="1:19" ht="12.75">
      <c r="A243" s="35">
        <v>6</v>
      </c>
      <c r="B243" s="35">
        <v>0</v>
      </c>
      <c r="C243" s="35">
        <v>0</v>
      </c>
      <c r="D243" s="36">
        <v>0</v>
      </c>
      <c r="E243" s="37"/>
      <c r="F243" s="29" t="s">
        <v>307</v>
      </c>
      <c r="G243" s="57" t="s">
        <v>308</v>
      </c>
      <c r="H243" s="30">
        <v>1022073181.71</v>
      </c>
      <c r="I243" s="30">
        <v>989722260.4</v>
      </c>
      <c r="J243" s="30">
        <v>226057323.89</v>
      </c>
      <c r="K243" s="30">
        <v>0</v>
      </c>
      <c r="L243" s="30">
        <v>226057323.89</v>
      </c>
      <c r="M243" s="30">
        <v>0</v>
      </c>
      <c r="N243" s="30">
        <v>0</v>
      </c>
      <c r="O243" s="31">
        <v>0</v>
      </c>
      <c r="P243" s="31">
        <v>100</v>
      </c>
      <c r="Q243" s="31">
        <v>0</v>
      </c>
      <c r="R243" s="31">
        <v>22.84</v>
      </c>
      <c r="S243" s="31">
        <v>22.84</v>
      </c>
    </row>
    <row r="244" spans="1:19" ht="12.75">
      <c r="A244" s="35">
        <v>6</v>
      </c>
      <c r="B244" s="35">
        <v>8</v>
      </c>
      <c r="C244" s="35">
        <v>1</v>
      </c>
      <c r="D244" s="36" t="s">
        <v>309</v>
      </c>
      <c r="E244" s="37">
        <v>271</v>
      </c>
      <c r="F244" s="29" t="s">
        <v>309</v>
      </c>
      <c r="G244" s="57" t="s">
        <v>310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1"/>
      <c r="P244" s="31"/>
      <c r="Q244" s="31"/>
      <c r="R244" s="31"/>
      <c r="S244" s="31"/>
    </row>
    <row r="245" spans="1:19" ht="12.75">
      <c r="A245" s="35">
        <v>6</v>
      </c>
      <c r="B245" s="35">
        <v>11</v>
      </c>
      <c r="C245" s="35">
        <v>8</v>
      </c>
      <c r="D245" s="36" t="s">
        <v>309</v>
      </c>
      <c r="E245" s="37">
        <v>247</v>
      </c>
      <c r="F245" s="29" t="s">
        <v>309</v>
      </c>
      <c r="G245" s="57" t="s">
        <v>311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1"/>
      <c r="P245" s="31"/>
      <c r="Q245" s="31"/>
      <c r="R245" s="31"/>
      <c r="S245" s="31"/>
    </row>
    <row r="246" spans="1:19" ht="24">
      <c r="A246" s="35">
        <v>6</v>
      </c>
      <c r="B246" s="35">
        <v>19</v>
      </c>
      <c r="C246" s="35">
        <v>1</v>
      </c>
      <c r="D246" s="36" t="s">
        <v>309</v>
      </c>
      <c r="E246" s="37">
        <v>270</v>
      </c>
      <c r="F246" s="29" t="s">
        <v>309</v>
      </c>
      <c r="G246" s="57" t="s">
        <v>312</v>
      </c>
      <c r="H246" s="30">
        <v>840000</v>
      </c>
      <c r="I246" s="30">
        <v>561942.27</v>
      </c>
      <c r="J246" s="30">
        <v>512940</v>
      </c>
      <c r="K246" s="30">
        <v>0</v>
      </c>
      <c r="L246" s="30">
        <v>480000</v>
      </c>
      <c r="M246" s="30">
        <v>0</v>
      </c>
      <c r="N246" s="30">
        <v>32940</v>
      </c>
      <c r="O246" s="31">
        <v>0</v>
      </c>
      <c r="P246" s="31">
        <v>93.57</v>
      </c>
      <c r="Q246" s="31">
        <v>6.42</v>
      </c>
      <c r="R246" s="31">
        <v>91.27</v>
      </c>
      <c r="S246" s="31">
        <v>91.27</v>
      </c>
    </row>
    <row r="247" spans="1:19" ht="12.75">
      <c r="A247" s="35">
        <v>6</v>
      </c>
      <c r="B247" s="35">
        <v>7</v>
      </c>
      <c r="C247" s="35">
        <v>1</v>
      </c>
      <c r="D247" s="36" t="s">
        <v>309</v>
      </c>
      <c r="E247" s="37">
        <v>187</v>
      </c>
      <c r="F247" s="29" t="s">
        <v>309</v>
      </c>
      <c r="G247" s="57" t="s">
        <v>313</v>
      </c>
      <c r="H247" s="30">
        <v>1627188</v>
      </c>
      <c r="I247" s="30">
        <v>1741531.75</v>
      </c>
      <c r="J247" s="30">
        <v>440549</v>
      </c>
      <c r="K247" s="30">
        <v>0</v>
      </c>
      <c r="L247" s="30">
        <v>440000</v>
      </c>
      <c r="M247" s="30">
        <v>0</v>
      </c>
      <c r="N247" s="30">
        <v>549</v>
      </c>
      <c r="O247" s="31">
        <v>0</v>
      </c>
      <c r="P247" s="31">
        <v>99.87</v>
      </c>
      <c r="Q247" s="31">
        <v>0.12</v>
      </c>
      <c r="R247" s="31">
        <v>25.29</v>
      </c>
      <c r="S247" s="31">
        <v>25.29</v>
      </c>
    </row>
    <row r="248" spans="1:19" ht="12.75">
      <c r="A248" s="35">
        <v>6</v>
      </c>
      <c r="B248" s="35">
        <v>1</v>
      </c>
      <c r="C248" s="35">
        <v>1</v>
      </c>
      <c r="D248" s="36" t="s">
        <v>309</v>
      </c>
      <c r="E248" s="37">
        <v>188</v>
      </c>
      <c r="F248" s="29" t="s">
        <v>309</v>
      </c>
      <c r="G248" s="57" t="s">
        <v>313</v>
      </c>
      <c r="H248" s="30">
        <v>173000</v>
      </c>
      <c r="I248" s="30">
        <v>170349.7</v>
      </c>
      <c r="J248" s="30">
        <v>14315.44</v>
      </c>
      <c r="K248" s="30">
        <v>0</v>
      </c>
      <c r="L248" s="30">
        <v>0</v>
      </c>
      <c r="M248" s="30">
        <v>0</v>
      </c>
      <c r="N248" s="30">
        <v>14315.44</v>
      </c>
      <c r="O248" s="31">
        <v>0</v>
      </c>
      <c r="P248" s="31">
        <v>0</v>
      </c>
      <c r="Q248" s="31">
        <v>100</v>
      </c>
      <c r="R248" s="31">
        <v>8.4</v>
      </c>
      <c r="S248" s="31">
        <v>8.4</v>
      </c>
    </row>
    <row r="249" spans="1:19" ht="24">
      <c r="A249" s="35">
        <v>6</v>
      </c>
      <c r="B249" s="35">
        <v>2</v>
      </c>
      <c r="C249" s="35">
        <v>1</v>
      </c>
      <c r="D249" s="36" t="s">
        <v>309</v>
      </c>
      <c r="E249" s="37">
        <v>221</v>
      </c>
      <c r="F249" s="29" t="s">
        <v>309</v>
      </c>
      <c r="G249" s="57" t="s">
        <v>314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1"/>
      <c r="P249" s="31"/>
      <c r="Q249" s="31"/>
      <c r="R249" s="31"/>
      <c r="S249" s="31"/>
    </row>
    <row r="250" spans="1:19" ht="12.75">
      <c r="A250" s="35">
        <v>6</v>
      </c>
      <c r="B250" s="35">
        <v>13</v>
      </c>
      <c r="C250" s="35">
        <v>4</v>
      </c>
      <c r="D250" s="36" t="s">
        <v>309</v>
      </c>
      <c r="E250" s="37">
        <v>186</v>
      </c>
      <c r="F250" s="29" t="s">
        <v>309</v>
      </c>
      <c r="G250" s="57" t="s">
        <v>315</v>
      </c>
      <c r="H250" s="30">
        <v>4473</v>
      </c>
      <c r="I250" s="30">
        <v>4474.45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1"/>
      <c r="P250" s="31"/>
      <c r="Q250" s="31"/>
      <c r="R250" s="31">
        <v>0</v>
      </c>
      <c r="S250" s="31">
        <v>0</v>
      </c>
    </row>
    <row r="251" spans="1:19" ht="24">
      <c r="A251" s="35">
        <v>6</v>
      </c>
      <c r="B251" s="35">
        <v>4</v>
      </c>
      <c r="C251" s="35">
        <v>3</v>
      </c>
      <c r="D251" s="36" t="s">
        <v>309</v>
      </c>
      <c r="E251" s="37">
        <v>218</v>
      </c>
      <c r="F251" s="29" t="s">
        <v>309</v>
      </c>
      <c r="G251" s="57" t="s">
        <v>316</v>
      </c>
      <c r="H251" s="30">
        <v>20392</v>
      </c>
      <c r="I251" s="30">
        <v>18622.69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1"/>
      <c r="P251" s="31"/>
      <c r="Q251" s="31"/>
      <c r="R251" s="31">
        <v>0</v>
      </c>
      <c r="S251" s="31">
        <v>0</v>
      </c>
    </row>
    <row r="252" spans="1:19" ht="12.75">
      <c r="A252" s="35">
        <v>6</v>
      </c>
      <c r="B252" s="35">
        <v>3</v>
      </c>
      <c r="C252" s="35">
        <v>3</v>
      </c>
      <c r="D252" s="36" t="s">
        <v>309</v>
      </c>
      <c r="E252" s="37">
        <v>122</v>
      </c>
      <c r="F252" s="29" t="s">
        <v>309</v>
      </c>
      <c r="G252" s="57" t="s">
        <v>317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1"/>
      <c r="P252" s="31"/>
      <c r="Q252" s="31"/>
      <c r="R252" s="31"/>
      <c r="S252" s="31"/>
    </row>
    <row r="253" spans="1:19" ht="24">
      <c r="A253" s="35">
        <v>6</v>
      </c>
      <c r="B253" s="35">
        <v>15</v>
      </c>
      <c r="C253" s="35">
        <v>0</v>
      </c>
      <c r="D253" s="36" t="s">
        <v>309</v>
      </c>
      <c r="E253" s="37">
        <v>220</v>
      </c>
      <c r="F253" s="29" t="s">
        <v>309</v>
      </c>
      <c r="G253" s="57" t="s">
        <v>318</v>
      </c>
      <c r="H253" s="30">
        <v>108992</v>
      </c>
      <c r="I253" s="30">
        <v>101158.37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1"/>
      <c r="P253" s="31"/>
      <c r="Q253" s="31"/>
      <c r="R253" s="31">
        <v>0</v>
      </c>
      <c r="S253" s="31">
        <v>0</v>
      </c>
    </row>
    <row r="254" spans="1:19" ht="12.75">
      <c r="A254" s="35">
        <v>6</v>
      </c>
      <c r="B254" s="35">
        <v>9</v>
      </c>
      <c r="C254" s="35">
        <v>1</v>
      </c>
      <c r="D254" s="36" t="s">
        <v>309</v>
      </c>
      <c r="E254" s="37">
        <v>140</v>
      </c>
      <c r="F254" s="29" t="s">
        <v>309</v>
      </c>
      <c r="G254" s="57" t="s">
        <v>319</v>
      </c>
      <c r="H254" s="30">
        <v>30006</v>
      </c>
      <c r="I254" s="30">
        <v>30004.41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1"/>
      <c r="P254" s="31"/>
      <c r="Q254" s="31"/>
      <c r="R254" s="31">
        <v>0</v>
      </c>
      <c r="S254" s="31">
        <v>0</v>
      </c>
    </row>
    <row r="255" spans="1:19" ht="12.75">
      <c r="A255" s="35">
        <v>6</v>
      </c>
      <c r="B255" s="35">
        <v>62</v>
      </c>
      <c r="C255" s="35">
        <v>1</v>
      </c>
      <c r="D255" s="36" t="s">
        <v>309</v>
      </c>
      <c r="E255" s="37">
        <v>198</v>
      </c>
      <c r="F255" s="29" t="s">
        <v>309</v>
      </c>
      <c r="G255" s="57" t="s">
        <v>320</v>
      </c>
      <c r="H255" s="30">
        <v>111000</v>
      </c>
      <c r="I255" s="30">
        <v>109631.04</v>
      </c>
      <c r="J255" s="30">
        <v>20872</v>
      </c>
      <c r="K255" s="30">
        <v>0</v>
      </c>
      <c r="L255" s="30">
        <v>20500</v>
      </c>
      <c r="M255" s="30">
        <v>0</v>
      </c>
      <c r="N255" s="30">
        <v>372</v>
      </c>
      <c r="O255" s="31">
        <v>0</v>
      </c>
      <c r="P255" s="31">
        <v>98.21</v>
      </c>
      <c r="Q255" s="31">
        <v>1.78</v>
      </c>
      <c r="R255" s="31">
        <v>19.03</v>
      </c>
      <c r="S255" s="31">
        <v>19.03</v>
      </c>
    </row>
    <row r="256" spans="1:19" ht="12.75">
      <c r="A256" s="35">
        <v>6</v>
      </c>
      <c r="B256" s="35">
        <v>8</v>
      </c>
      <c r="C256" s="35">
        <v>1</v>
      </c>
      <c r="D256" s="36" t="s">
        <v>309</v>
      </c>
      <c r="E256" s="37">
        <v>265</v>
      </c>
      <c r="F256" s="29" t="s">
        <v>309</v>
      </c>
      <c r="G256" s="57" t="s">
        <v>321</v>
      </c>
      <c r="H256" s="30">
        <v>1033888.8</v>
      </c>
      <c r="I256" s="30">
        <v>1060545.21</v>
      </c>
      <c r="J256" s="30">
        <v>491120</v>
      </c>
      <c r="K256" s="30">
        <v>0</v>
      </c>
      <c r="L256" s="30">
        <v>491120</v>
      </c>
      <c r="M256" s="30">
        <v>0</v>
      </c>
      <c r="N256" s="30">
        <v>0</v>
      </c>
      <c r="O256" s="31">
        <v>0</v>
      </c>
      <c r="P256" s="31">
        <v>100</v>
      </c>
      <c r="Q256" s="31">
        <v>0</v>
      </c>
      <c r="R256" s="31">
        <v>46.3</v>
      </c>
      <c r="S256" s="31">
        <v>46.3</v>
      </c>
    </row>
    <row r="257" spans="1:19" ht="12.75">
      <c r="A257" s="35">
        <v>6</v>
      </c>
      <c r="B257" s="35">
        <v>8</v>
      </c>
      <c r="C257" s="35">
        <v>7</v>
      </c>
      <c r="D257" s="36" t="s">
        <v>309</v>
      </c>
      <c r="E257" s="37">
        <v>244</v>
      </c>
      <c r="F257" s="29" t="s">
        <v>309</v>
      </c>
      <c r="G257" s="57" t="s">
        <v>322</v>
      </c>
      <c r="H257" s="30">
        <v>32464</v>
      </c>
      <c r="I257" s="30">
        <v>32570.13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1"/>
      <c r="P257" s="31"/>
      <c r="Q257" s="31"/>
      <c r="R257" s="31">
        <v>0</v>
      </c>
      <c r="S257" s="31">
        <v>0</v>
      </c>
    </row>
    <row r="258" spans="1:19" ht="12.75">
      <c r="A258" s="35">
        <v>6</v>
      </c>
      <c r="B258" s="35">
        <v>9</v>
      </c>
      <c r="C258" s="35">
        <v>11</v>
      </c>
      <c r="D258" s="36" t="s">
        <v>309</v>
      </c>
      <c r="E258" s="37">
        <v>252</v>
      </c>
      <c r="F258" s="29" t="s">
        <v>309</v>
      </c>
      <c r="G258" s="57" t="s">
        <v>323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1"/>
      <c r="P258" s="31"/>
      <c r="Q258" s="31"/>
      <c r="R258" s="31"/>
      <c r="S258" s="31"/>
    </row>
  </sheetData>
  <sheetProtection/>
  <mergeCells count="26">
    <mergeCell ref="R5:R7"/>
    <mergeCell ref="S5:S7"/>
    <mergeCell ref="A8:G8"/>
    <mergeCell ref="H8:N8"/>
    <mergeCell ref="O8:S8"/>
    <mergeCell ref="N6:N7"/>
    <mergeCell ref="O5:O7"/>
    <mergeCell ref="P5:P7"/>
    <mergeCell ref="Q5:Q7"/>
    <mergeCell ref="I5:I7"/>
    <mergeCell ref="C4:C7"/>
    <mergeCell ref="B4:B7"/>
    <mergeCell ref="A4:A7"/>
    <mergeCell ref="F4:G7"/>
    <mergeCell ref="E4:E7"/>
    <mergeCell ref="D4:D7"/>
    <mergeCell ref="F9:G9"/>
    <mergeCell ref="R4:S4"/>
    <mergeCell ref="K5:N5"/>
    <mergeCell ref="J4:N4"/>
    <mergeCell ref="O4:Q4"/>
    <mergeCell ref="H4:I4"/>
    <mergeCell ref="H5:H7"/>
    <mergeCell ref="J5:J7"/>
    <mergeCell ref="K6:K7"/>
    <mergeCell ref="L6:L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3"/>
  <headerFooter alignWithMargins="0"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2:Z257"/>
  <sheetViews>
    <sheetView zoomScale="80" zoomScaleNormal="80" zoomScalePageLayoutView="0" workbookViewId="0" topLeftCell="A1">
      <pane xSplit="7" ySplit="8" topLeftCell="N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9" sqref="Z9:Z25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tabel'!B6</f>
        <v>Tabela 4. Dochody ogółem budżetów jst wg stanu na koniec 4 kwartału 2009 roku.</v>
      </c>
      <c r="Y2" s="23"/>
      <c r="Z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7" t="s">
        <v>32</v>
      </c>
      <c r="I4" s="97"/>
      <c r="J4" s="97"/>
      <c r="K4" s="97"/>
      <c r="L4" s="97" t="s">
        <v>33</v>
      </c>
      <c r="M4" s="97"/>
      <c r="N4" s="97"/>
      <c r="O4" s="97"/>
      <c r="P4" s="97" t="s">
        <v>34</v>
      </c>
      <c r="Q4" s="97"/>
      <c r="R4" s="97"/>
      <c r="S4" s="97"/>
      <c r="T4" s="100" t="s">
        <v>67</v>
      </c>
      <c r="U4" s="100"/>
      <c r="V4" s="100"/>
      <c r="W4" s="100" t="s">
        <v>53</v>
      </c>
      <c r="X4" s="97"/>
      <c r="Y4" s="97"/>
      <c r="Z4" s="97"/>
    </row>
    <row r="5" spans="1:26" ht="16.5" customHeight="1">
      <c r="A5" s="90"/>
      <c r="B5" s="90"/>
      <c r="C5" s="90"/>
      <c r="D5" s="90"/>
      <c r="E5" s="90"/>
      <c r="F5" s="90"/>
      <c r="G5" s="90"/>
      <c r="H5" s="96" t="s">
        <v>35</v>
      </c>
      <c r="I5" s="96" t="s">
        <v>15</v>
      </c>
      <c r="J5" s="96"/>
      <c r="K5" s="96"/>
      <c r="L5" s="96" t="s">
        <v>35</v>
      </c>
      <c r="M5" s="96" t="s">
        <v>15</v>
      </c>
      <c r="N5" s="96"/>
      <c r="O5" s="96"/>
      <c r="P5" s="95" t="s">
        <v>17</v>
      </c>
      <c r="Q5" s="96" t="s">
        <v>15</v>
      </c>
      <c r="R5" s="96"/>
      <c r="S5" s="96"/>
      <c r="T5" s="100"/>
      <c r="U5" s="100"/>
      <c r="V5" s="100"/>
      <c r="W5" s="102" t="s">
        <v>17</v>
      </c>
      <c r="X5" s="101" t="s">
        <v>36</v>
      </c>
      <c r="Y5" s="101" t="s">
        <v>83</v>
      </c>
      <c r="Z5" s="101" t="s">
        <v>37</v>
      </c>
    </row>
    <row r="6" spans="1:26" ht="99" customHeight="1">
      <c r="A6" s="90"/>
      <c r="B6" s="90"/>
      <c r="C6" s="90"/>
      <c r="D6" s="90"/>
      <c r="E6" s="90"/>
      <c r="F6" s="90"/>
      <c r="G6" s="90"/>
      <c r="H6" s="96"/>
      <c r="I6" s="41" t="s">
        <v>36</v>
      </c>
      <c r="J6" s="41" t="s">
        <v>37</v>
      </c>
      <c r="K6" s="41" t="s">
        <v>83</v>
      </c>
      <c r="L6" s="96"/>
      <c r="M6" s="41" t="s">
        <v>36</v>
      </c>
      <c r="N6" s="41" t="s">
        <v>37</v>
      </c>
      <c r="O6" s="41" t="s">
        <v>83</v>
      </c>
      <c r="P6" s="95"/>
      <c r="Q6" s="59" t="s">
        <v>36</v>
      </c>
      <c r="R6" s="59" t="s">
        <v>37</v>
      </c>
      <c r="S6" s="59" t="s">
        <v>83</v>
      </c>
      <c r="T6" s="59" t="s">
        <v>36</v>
      </c>
      <c r="U6" s="59" t="s">
        <v>37</v>
      </c>
      <c r="V6" s="59" t="s">
        <v>83</v>
      </c>
      <c r="W6" s="102"/>
      <c r="X6" s="101"/>
      <c r="Y6" s="101"/>
      <c r="Z6" s="101"/>
    </row>
    <row r="7" spans="1:26" ht="21.75" customHeight="1">
      <c r="A7" s="90"/>
      <c r="B7" s="90"/>
      <c r="C7" s="90"/>
      <c r="D7" s="90"/>
      <c r="E7" s="90"/>
      <c r="F7" s="90"/>
      <c r="G7" s="90"/>
      <c r="H7" s="99" t="s">
        <v>38</v>
      </c>
      <c r="I7" s="99"/>
      <c r="J7" s="99"/>
      <c r="K7" s="99"/>
      <c r="L7" s="99"/>
      <c r="M7" s="99"/>
      <c r="N7" s="99"/>
      <c r="O7" s="99"/>
      <c r="P7" s="98" t="s">
        <v>11</v>
      </c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87">
        <v>6</v>
      </c>
      <c r="G8" s="8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</row>
    <row r="9" spans="1:26" ht="12.75">
      <c r="A9" s="35">
        <v>6</v>
      </c>
      <c r="B9" s="35">
        <v>2</v>
      </c>
      <c r="C9" s="35">
        <v>1</v>
      </c>
      <c r="D9" s="36">
        <v>1</v>
      </c>
      <c r="E9" s="37"/>
      <c r="F9" s="32" t="s">
        <v>86</v>
      </c>
      <c r="G9" s="58" t="s">
        <v>87</v>
      </c>
      <c r="H9" s="34">
        <v>58633589</v>
      </c>
      <c r="I9" s="34">
        <v>30171717</v>
      </c>
      <c r="J9" s="34">
        <v>14483495</v>
      </c>
      <c r="K9" s="34">
        <v>13978377</v>
      </c>
      <c r="L9" s="34">
        <v>58875037.65</v>
      </c>
      <c r="M9" s="34">
        <v>30501421.31</v>
      </c>
      <c r="N9" s="34">
        <v>14395239.34</v>
      </c>
      <c r="O9" s="34">
        <v>13978377</v>
      </c>
      <c r="P9" s="9">
        <v>100.41</v>
      </c>
      <c r="Q9" s="9">
        <v>101.09</v>
      </c>
      <c r="R9" s="9">
        <v>99.39</v>
      </c>
      <c r="S9" s="9">
        <v>100</v>
      </c>
      <c r="T9" s="33">
        <v>51.8</v>
      </c>
      <c r="U9" s="33">
        <v>24.45</v>
      </c>
      <c r="V9" s="33">
        <v>23.74</v>
      </c>
      <c r="W9" s="33">
        <v>111.81</v>
      </c>
      <c r="X9" s="33">
        <v>96.2</v>
      </c>
      <c r="Y9" s="33">
        <v>168.09</v>
      </c>
      <c r="Z9" s="33">
        <v>112.88</v>
      </c>
    </row>
    <row r="10" spans="1:26" ht="12.75">
      <c r="A10" s="35">
        <v>6</v>
      </c>
      <c r="B10" s="35">
        <v>16</v>
      </c>
      <c r="C10" s="35">
        <v>1</v>
      </c>
      <c r="D10" s="36">
        <v>1</v>
      </c>
      <c r="E10" s="37"/>
      <c r="F10" s="32" t="s">
        <v>86</v>
      </c>
      <c r="G10" s="58" t="s">
        <v>88</v>
      </c>
      <c r="H10" s="34">
        <v>39287311</v>
      </c>
      <c r="I10" s="34">
        <v>20450838</v>
      </c>
      <c r="J10" s="34">
        <v>7009542</v>
      </c>
      <c r="K10" s="34">
        <v>11826931</v>
      </c>
      <c r="L10" s="34">
        <v>36583073.23</v>
      </c>
      <c r="M10" s="34">
        <v>17901375.27</v>
      </c>
      <c r="N10" s="34">
        <v>6854766.96</v>
      </c>
      <c r="O10" s="34">
        <v>11826931</v>
      </c>
      <c r="P10" s="9">
        <v>93.11</v>
      </c>
      <c r="Q10" s="9">
        <v>87.53</v>
      </c>
      <c r="R10" s="9">
        <v>97.79</v>
      </c>
      <c r="S10" s="9">
        <v>100</v>
      </c>
      <c r="T10" s="33">
        <v>48.93</v>
      </c>
      <c r="U10" s="33">
        <v>18.73</v>
      </c>
      <c r="V10" s="33">
        <v>32.32</v>
      </c>
      <c r="W10" s="33">
        <v>102.85</v>
      </c>
      <c r="X10" s="33">
        <v>90.22</v>
      </c>
      <c r="Y10" s="33">
        <v>132.86</v>
      </c>
      <c r="Z10" s="33">
        <v>111.89</v>
      </c>
    </row>
    <row r="11" spans="1:26" ht="12.75">
      <c r="A11" s="35">
        <v>6</v>
      </c>
      <c r="B11" s="35">
        <v>4</v>
      </c>
      <c r="C11" s="35">
        <v>1</v>
      </c>
      <c r="D11" s="36">
        <v>1</v>
      </c>
      <c r="E11" s="37"/>
      <c r="F11" s="32" t="s">
        <v>86</v>
      </c>
      <c r="G11" s="58" t="s">
        <v>89</v>
      </c>
      <c r="H11" s="34">
        <v>36739308.5</v>
      </c>
      <c r="I11" s="34">
        <v>17991673</v>
      </c>
      <c r="J11" s="34">
        <v>7377362.5</v>
      </c>
      <c r="K11" s="34">
        <v>11370273</v>
      </c>
      <c r="L11" s="34">
        <v>35850543.34</v>
      </c>
      <c r="M11" s="34">
        <v>17337711.02</v>
      </c>
      <c r="N11" s="34">
        <v>7142559.32</v>
      </c>
      <c r="O11" s="34">
        <v>11370273</v>
      </c>
      <c r="P11" s="9">
        <v>97.58</v>
      </c>
      <c r="Q11" s="9">
        <v>96.36</v>
      </c>
      <c r="R11" s="9">
        <v>96.81</v>
      </c>
      <c r="S11" s="9">
        <v>100</v>
      </c>
      <c r="T11" s="33">
        <v>48.36</v>
      </c>
      <c r="U11" s="33">
        <v>19.92</v>
      </c>
      <c r="V11" s="33">
        <v>31.71</v>
      </c>
      <c r="W11" s="33">
        <v>100.47</v>
      </c>
      <c r="X11" s="33">
        <v>93.79</v>
      </c>
      <c r="Y11" s="33">
        <v>100.06</v>
      </c>
      <c r="Z11" s="33">
        <v>113.02</v>
      </c>
    </row>
    <row r="12" spans="1:26" ht="12.75">
      <c r="A12" s="35">
        <v>6</v>
      </c>
      <c r="B12" s="35">
        <v>6</v>
      </c>
      <c r="C12" s="35">
        <v>1</v>
      </c>
      <c r="D12" s="36">
        <v>1</v>
      </c>
      <c r="E12" s="37"/>
      <c r="F12" s="32" t="s">
        <v>86</v>
      </c>
      <c r="G12" s="58" t="s">
        <v>90</v>
      </c>
      <c r="H12" s="34">
        <v>46360036</v>
      </c>
      <c r="I12" s="34">
        <v>23690562</v>
      </c>
      <c r="J12" s="34">
        <v>13764366</v>
      </c>
      <c r="K12" s="34">
        <v>8905108</v>
      </c>
      <c r="L12" s="34">
        <v>45534157.55</v>
      </c>
      <c r="M12" s="34">
        <v>22813192.5</v>
      </c>
      <c r="N12" s="34">
        <v>13815857.05</v>
      </c>
      <c r="O12" s="34">
        <v>8905108</v>
      </c>
      <c r="P12" s="9">
        <v>98.21</v>
      </c>
      <c r="Q12" s="9">
        <v>96.29</v>
      </c>
      <c r="R12" s="9">
        <v>100.37</v>
      </c>
      <c r="S12" s="9">
        <v>100</v>
      </c>
      <c r="T12" s="33">
        <v>50.1</v>
      </c>
      <c r="U12" s="33">
        <v>30.34</v>
      </c>
      <c r="V12" s="33">
        <v>19.55</v>
      </c>
      <c r="W12" s="33">
        <v>76.6</v>
      </c>
      <c r="X12" s="33">
        <v>54.5</v>
      </c>
      <c r="Y12" s="33">
        <v>157.01</v>
      </c>
      <c r="Z12" s="33">
        <v>101.34</v>
      </c>
    </row>
    <row r="13" spans="1:26" ht="12.75">
      <c r="A13" s="35">
        <v>6</v>
      </c>
      <c r="B13" s="35">
        <v>7</v>
      </c>
      <c r="C13" s="35">
        <v>1</v>
      </c>
      <c r="D13" s="36">
        <v>1</v>
      </c>
      <c r="E13" s="37"/>
      <c r="F13" s="32" t="s">
        <v>86</v>
      </c>
      <c r="G13" s="58" t="s">
        <v>91</v>
      </c>
      <c r="H13" s="34">
        <v>74486065</v>
      </c>
      <c r="I13" s="34">
        <v>37495954</v>
      </c>
      <c r="J13" s="34">
        <v>14854348</v>
      </c>
      <c r="K13" s="34">
        <v>22135763</v>
      </c>
      <c r="L13" s="34">
        <v>71837005.4</v>
      </c>
      <c r="M13" s="34">
        <v>35184385.23</v>
      </c>
      <c r="N13" s="34">
        <v>14516857.17</v>
      </c>
      <c r="O13" s="34">
        <v>22135763</v>
      </c>
      <c r="P13" s="9">
        <v>96.44</v>
      </c>
      <c r="Q13" s="9">
        <v>93.83</v>
      </c>
      <c r="R13" s="9">
        <v>97.72</v>
      </c>
      <c r="S13" s="9">
        <v>100</v>
      </c>
      <c r="T13" s="33">
        <v>48.97</v>
      </c>
      <c r="U13" s="33">
        <v>20.2</v>
      </c>
      <c r="V13" s="33">
        <v>30.81</v>
      </c>
      <c r="W13" s="33">
        <v>102.63</v>
      </c>
      <c r="X13" s="33">
        <v>90.56</v>
      </c>
      <c r="Y13" s="33">
        <v>126.77</v>
      </c>
      <c r="Z13" s="33">
        <v>112.4</v>
      </c>
    </row>
    <row r="14" spans="1:26" ht="12.75">
      <c r="A14" s="35">
        <v>6</v>
      </c>
      <c r="B14" s="35">
        <v>8</v>
      </c>
      <c r="C14" s="35">
        <v>1</v>
      </c>
      <c r="D14" s="36">
        <v>1</v>
      </c>
      <c r="E14" s="37"/>
      <c r="F14" s="32" t="s">
        <v>86</v>
      </c>
      <c r="G14" s="58" t="s">
        <v>92</v>
      </c>
      <c r="H14" s="34">
        <v>50111847</v>
      </c>
      <c r="I14" s="34">
        <v>25060508</v>
      </c>
      <c r="J14" s="34">
        <v>11688326</v>
      </c>
      <c r="K14" s="34">
        <v>13363013</v>
      </c>
      <c r="L14" s="34">
        <v>50130548.83</v>
      </c>
      <c r="M14" s="34">
        <v>25344117.39</v>
      </c>
      <c r="N14" s="34">
        <v>11423418.44</v>
      </c>
      <c r="O14" s="34">
        <v>13363013</v>
      </c>
      <c r="P14" s="9">
        <v>100.03</v>
      </c>
      <c r="Q14" s="9">
        <v>101.13</v>
      </c>
      <c r="R14" s="9">
        <v>97.73</v>
      </c>
      <c r="S14" s="9">
        <v>100</v>
      </c>
      <c r="T14" s="33">
        <v>50.55</v>
      </c>
      <c r="U14" s="33">
        <v>22.78</v>
      </c>
      <c r="V14" s="33">
        <v>26.65</v>
      </c>
      <c r="W14" s="33">
        <v>108.91</v>
      </c>
      <c r="X14" s="33">
        <v>95.43</v>
      </c>
      <c r="Y14" s="33">
        <v>152.23</v>
      </c>
      <c r="Z14" s="33">
        <v>111.67</v>
      </c>
    </row>
    <row r="15" spans="1:26" ht="12.75">
      <c r="A15" s="35">
        <v>6</v>
      </c>
      <c r="B15" s="35">
        <v>11</v>
      </c>
      <c r="C15" s="35">
        <v>1</v>
      </c>
      <c r="D15" s="36">
        <v>1</v>
      </c>
      <c r="E15" s="37"/>
      <c r="F15" s="32" t="s">
        <v>86</v>
      </c>
      <c r="G15" s="58" t="s">
        <v>93</v>
      </c>
      <c r="H15" s="34">
        <v>66523445</v>
      </c>
      <c r="I15" s="34">
        <v>36599539</v>
      </c>
      <c r="J15" s="34">
        <v>11342189</v>
      </c>
      <c r="K15" s="34">
        <v>18581717</v>
      </c>
      <c r="L15" s="34">
        <v>61868860.3</v>
      </c>
      <c r="M15" s="34">
        <v>32083795.29</v>
      </c>
      <c r="N15" s="34">
        <v>11203348.01</v>
      </c>
      <c r="O15" s="34">
        <v>18581717</v>
      </c>
      <c r="P15" s="9">
        <v>93</v>
      </c>
      <c r="Q15" s="9">
        <v>87.66</v>
      </c>
      <c r="R15" s="9">
        <v>98.77</v>
      </c>
      <c r="S15" s="9">
        <v>100</v>
      </c>
      <c r="T15" s="33">
        <v>51.85</v>
      </c>
      <c r="U15" s="33">
        <v>18.1</v>
      </c>
      <c r="V15" s="33">
        <v>30.03</v>
      </c>
      <c r="W15" s="33">
        <v>107.29</v>
      </c>
      <c r="X15" s="33">
        <v>104.79</v>
      </c>
      <c r="Y15" s="33">
        <v>106</v>
      </c>
      <c r="Z15" s="33">
        <v>112.78</v>
      </c>
    </row>
    <row r="16" spans="1:26" ht="12.75">
      <c r="A16" s="35">
        <v>6</v>
      </c>
      <c r="B16" s="35">
        <v>1</v>
      </c>
      <c r="C16" s="35">
        <v>1</v>
      </c>
      <c r="D16" s="36">
        <v>1</v>
      </c>
      <c r="E16" s="37"/>
      <c r="F16" s="32" t="s">
        <v>86</v>
      </c>
      <c r="G16" s="58" t="s">
        <v>94</v>
      </c>
      <c r="H16" s="34">
        <v>40018640.51</v>
      </c>
      <c r="I16" s="34">
        <v>17144367</v>
      </c>
      <c r="J16" s="34">
        <v>8927286.51</v>
      </c>
      <c r="K16" s="34">
        <v>13946987</v>
      </c>
      <c r="L16" s="34">
        <v>39215540.84</v>
      </c>
      <c r="M16" s="34">
        <v>16505490.56</v>
      </c>
      <c r="N16" s="34">
        <v>8763063.28</v>
      </c>
      <c r="O16" s="34">
        <v>13946987</v>
      </c>
      <c r="P16" s="9">
        <v>97.99</v>
      </c>
      <c r="Q16" s="9">
        <v>96.27</v>
      </c>
      <c r="R16" s="9">
        <v>98.16</v>
      </c>
      <c r="S16" s="9">
        <v>100</v>
      </c>
      <c r="T16" s="33">
        <v>42.08</v>
      </c>
      <c r="U16" s="33">
        <v>22.34</v>
      </c>
      <c r="V16" s="33">
        <v>35.56</v>
      </c>
      <c r="W16" s="33">
        <v>107.94</v>
      </c>
      <c r="X16" s="33">
        <v>103.58</v>
      </c>
      <c r="Y16" s="33">
        <v>109.55</v>
      </c>
      <c r="Z16" s="33">
        <v>112.53</v>
      </c>
    </row>
    <row r="17" spans="1:26" ht="12.75">
      <c r="A17" s="35">
        <v>6</v>
      </c>
      <c r="B17" s="35">
        <v>14</v>
      </c>
      <c r="C17" s="35">
        <v>1</v>
      </c>
      <c r="D17" s="36">
        <v>1</v>
      </c>
      <c r="E17" s="37"/>
      <c r="F17" s="32" t="s">
        <v>86</v>
      </c>
      <c r="G17" s="58" t="s">
        <v>95</v>
      </c>
      <c r="H17" s="34">
        <v>139756966</v>
      </c>
      <c r="I17" s="34">
        <v>90494942</v>
      </c>
      <c r="J17" s="34">
        <v>23054369</v>
      </c>
      <c r="K17" s="34">
        <v>26207655</v>
      </c>
      <c r="L17" s="34">
        <v>134582945.2</v>
      </c>
      <c r="M17" s="34">
        <v>85555221.15</v>
      </c>
      <c r="N17" s="34">
        <v>22820069.05</v>
      </c>
      <c r="O17" s="34">
        <v>26207655</v>
      </c>
      <c r="P17" s="9">
        <v>96.29</v>
      </c>
      <c r="Q17" s="9">
        <v>94.54</v>
      </c>
      <c r="R17" s="9">
        <v>98.98</v>
      </c>
      <c r="S17" s="9">
        <v>100</v>
      </c>
      <c r="T17" s="33">
        <v>63.57</v>
      </c>
      <c r="U17" s="33">
        <v>16.95</v>
      </c>
      <c r="V17" s="33">
        <v>19.47</v>
      </c>
      <c r="W17" s="33">
        <v>99.21</v>
      </c>
      <c r="X17" s="33">
        <v>91.22</v>
      </c>
      <c r="Y17" s="33">
        <v>125.05</v>
      </c>
      <c r="Z17" s="33">
        <v>110.96</v>
      </c>
    </row>
    <row r="18" spans="1:26" ht="12.75">
      <c r="A18" s="35">
        <v>6</v>
      </c>
      <c r="B18" s="35">
        <v>15</v>
      </c>
      <c r="C18" s="35">
        <v>1</v>
      </c>
      <c r="D18" s="36">
        <v>1</v>
      </c>
      <c r="E18" s="37"/>
      <c r="F18" s="32" t="s">
        <v>86</v>
      </c>
      <c r="G18" s="58" t="s">
        <v>96</v>
      </c>
      <c r="H18" s="34">
        <v>35301574.21</v>
      </c>
      <c r="I18" s="34">
        <v>17205553</v>
      </c>
      <c r="J18" s="34">
        <v>9414464.21</v>
      </c>
      <c r="K18" s="34">
        <v>8681557</v>
      </c>
      <c r="L18" s="34">
        <v>36232880.55</v>
      </c>
      <c r="M18" s="34">
        <v>18137331.37</v>
      </c>
      <c r="N18" s="34">
        <v>9406179.18</v>
      </c>
      <c r="O18" s="34">
        <v>8689370</v>
      </c>
      <c r="P18" s="9">
        <v>102.63</v>
      </c>
      <c r="Q18" s="9">
        <v>105.41</v>
      </c>
      <c r="R18" s="9">
        <v>99.91</v>
      </c>
      <c r="S18" s="9">
        <v>100.08</v>
      </c>
      <c r="T18" s="33">
        <v>50.05</v>
      </c>
      <c r="U18" s="33">
        <v>25.96</v>
      </c>
      <c r="V18" s="33">
        <v>23.98</v>
      </c>
      <c r="W18" s="33">
        <v>105.52</v>
      </c>
      <c r="X18" s="33">
        <v>104.87</v>
      </c>
      <c r="Y18" s="33">
        <v>111.93</v>
      </c>
      <c r="Z18" s="33">
        <v>100.57</v>
      </c>
    </row>
    <row r="19" spans="1:26" ht="12.75">
      <c r="A19" s="35">
        <v>6</v>
      </c>
      <c r="B19" s="35">
        <v>3</v>
      </c>
      <c r="C19" s="35">
        <v>1</v>
      </c>
      <c r="D19" s="36">
        <v>1</v>
      </c>
      <c r="E19" s="37"/>
      <c r="F19" s="32" t="s">
        <v>86</v>
      </c>
      <c r="G19" s="58" t="s">
        <v>97</v>
      </c>
      <c r="H19" s="34">
        <v>15146557</v>
      </c>
      <c r="I19" s="34">
        <v>5410079</v>
      </c>
      <c r="J19" s="34">
        <v>5639975</v>
      </c>
      <c r="K19" s="34">
        <v>4096503</v>
      </c>
      <c r="L19" s="34">
        <v>14499965.56</v>
      </c>
      <c r="M19" s="34">
        <v>4864665.98</v>
      </c>
      <c r="N19" s="34">
        <v>5538796.58</v>
      </c>
      <c r="O19" s="34">
        <v>4096503</v>
      </c>
      <c r="P19" s="9">
        <v>95.73</v>
      </c>
      <c r="Q19" s="9">
        <v>89.91</v>
      </c>
      <c r="R19" s="9">
        <v>98.2</v>
      </c>
      <c r="S19" s="9">
        <v>100</v>
      </c>
      <c r="T19" s="33">
        <v>33.54</v>
      </c>
      <c r="U19" s="33">
        <v>38.19</v>
      </c>
      <c r="V19" s="33">
        <v>28.25</v>
      </c>
      <c r="W19" s="33">
        <v>95.74</v>
      </c>
      <c r="X19" s="33">
        <v>78.76</v>
      </c>
      <c r="Y19" s="33">
        <v>101.94</v>
      </c>
      <c r="Z19" s="33">
        <v>115.89</v>
      </c>
    </row>
    <row r="20" spans="1:26" ht="12.75">
      <c r="A20" s="35">
        <v>6</v>
      </c>
      <c r="B20" s="35">
        <v>11</v>
      </c>
      <c r="C20" s="35">
        <v>2</v>
      </c>
      <c r="D20" s="36">
        <v>1</v>
      </c>
      <c r="E20" s="37"/>
      <c r="F20" s="32" t="s">
        <v>86</v>
      </c>
      <c r="G20" s="58" t="s">
        <v>98</v>
      </c>
      <c r="H20" s="34">
        <v>7125438</v>
      </c>
      <c r="I20" s="34">
        <v>2805191</v>
      </c>
      <c r="J20" s="34">
        <v>1770999</v>
      </c>
      <c r="K20" s="34">
        <v>2549248</v>
      </c>
      <c r="L20" s="34">
        <v>6754247.35</v>
      </c>
      <c r="M20" s="34">
        <v>2893526.21</v>
      </c>
      <c r="N20" s="34">
        <v>1311473.14</v>
      </c>
      <c r="O20" s="34">
        <v>2549248</v>
      </c>
      <c r="P20" s="9">
        <v>94.79</v>
      </c>
      <c r="Q20" s="9">
        <v>103.14</v>
      </c>
      <c r="R20" s="9">
        <v>74.05</v>
      </c>
      <c r="S20" s="9">
        <v>100</v>
      </c>
      <c r="T20" s="33">
        <v>42.84</v>
      </c>
      <c r="U20" s="33">
        <v>19.41</v>
      </c>
      <c r="V20" s="33">
        <v>37.74</v>
      </c>
      <c r="W20" s="33">
        <v>105.19</v>
      </c>
      <c r="X20" s="33">
        <v>100.21</v>
      </c>
      <c r="Y20" s="33">
        <v>109.13</v>
      </c>
      <c r="Z20" s="33">
        <v>109.32</v>
      </c>
    </row>
    <row r="21" spans="1:26" ht="12.75">
      <c r="A21" s="35">
        <v>6</v>
      </c>
      <c r="B21" s="35">
        <v>17</v>
      </c>
      <c r="C21" s="35">
        <v>1</v>
      </c>
      <c r="D21" s="36">
        <v>1</v>
      </c>
      <c r="E21" s="37"/>
      <c r="F21" s="32" t="s">
        <v>86</v>
      </c>
      <c r="G21" s="58" t="s">
        <v>99</v>
      </c>
      <c r="H21" s="34">
        <v>76005156</v>
      </c>
      <c r="I21" s="34">
        <v>45500259</v>
      </c>
      <c r="J21" s="34">
        <v>11297188</v>
      </c>
      <c r="K21" s="34">
        <v>19207709</v>
      </c>
      <c r="L21" s="34">
        <v>75004468.12</v>
      </c>
      <c r="M21" s="34">
        <v>44649869.39</v>
      </c>
      <c r="N21" s="34">
        <v>11146889.73</v>
      </c>
      <c r="O21" s="34">
        <v>19207709</v>
      </c>
      <c r="P21" s="9">
        <v>98.68</v>
      </c>
      <c r="Q21" s="9">
        <v>98.13</v>
      </c>
      <c r="R21" s="9">
        <v>98.66</v>
      </c>
      <c r="S21" s="9">
        <v>100</v>
      </c>
      <c r="T21" s="33">
        <v>59.52</v>
      </c>
      <c r="U21" s="33">
        <v>14.86</v>
      </c>
      <c r="V21" s="33">
        <v>25.6</v>
      </c>
      <c r="W21" s="33">
        <v>82.6</v>
      </c>
      <c r="X21" s="33">
        <v>75.83</v>
      </c>
      <c r="Y21" s="33">
        <v>108.71</v>
      </c>
      <c r="Z21" s="33">
        <v>88.67</v>
      </c>
    </row>
    <row r="22" spans="1:26" ht="12.75">
      <c r="A22" s="35">
        <v>6</v>
      </c>
      <c r="B22" s="35">
        <v>1</v>
      </c>
      <c r="C22" s="35">
        <v>2</v>
      </c>
      <c r="D22" s="36">
        <v>1</v>
      </c>
      <c r="E22" s="37"/>
      <c r="F22" s="32" t="s">
        <v>86</v>
      </c>
      <c r="G22" s="58" t="s">
        <v>100</v>
      </c>
      <c r="H22" s="34">
        <v>13358143.47</v>
      </c>
      <c r="I22" s="34">
        <v>5650279.11</v>
      </c>
      <c r="J22" s="34">
        <v>4020452.36</v>
      </c>
      <c r="K22" s="34">
        <v>3687412</v>
      </c>
      <c r="L22" s="34">
        <v>14395770.88</v>
      </c>
      <c r="M22" s="34">
        <v>5620003.38</v>
      </c>
      <c r="N22" s="34">
        <v>5088355.5</v>
      </c>
      <c r="O22" s="34">
        <v>3687412</v>
      </c>
      <c r="P22" s="9">
        <v>107.76</v>
      </c>
      <c r="Q22" s="9">
        <v>99.46</v>
      </c>
      <c r="R22" s="9">
        <v>126.56</v>
      </c>
      <c r="S22" s="9">
        <v>100</v>
      </c>
      <c r="T22" s="33">
        <v>39.03</v>
      </c>
      <c r="U22" s="33">
        <v>35.34</v>
      </c>
      <c r="V22" s="33">
        <v>25.61</v>
      </c>
      <c r="W22" s="33">
        <v>115.55</v>
      </c>
      <c r="X22" s="33">
        <v>88.71</v>
      </c>
      <c r="Y22" s="33">
        <v>205.27</v>
      </c>
      <c r="Z22" s="33">
        <v>101.2</v>
      </c>
    </row>
    <row r="23" spans="1:26" ht="12.75">
      <c r="A23" s="35">
        <v>6</v>
      </c>
      <c r="B23" s="35">
        <v>18</v>
      </c>
      <c r="C23" s="35">
        <v>1</v>
      </c>
      <c r="D23" s="36">
        <v>1</v>
      </c>
      <c r="E23" s="37"/>
      <c r="F23" s="32" t="s">
        <v>86</v>
      </c>
      <c r="G23" s="58" t="s">
        <v>101</v>
      </c>
      <c r="H23" s="34">
        <v>44075988</v>
      </c>
      <c r="I23" s="34">
        <v>24041149</v>
      </c>
      <c r="J23" s="34">
        <v>7687685</v>
      </c>
      <c r="K23" s="34">
        <v>12347154</v>
      </c>
      <c r="L23" s="34">
        <v>43066951.28</v>
      </c>
      <c r="M23" s="34">
        <v>23156118.24</v>
      </c>
      <c r="N23" s="34">
        <v>7563679.04</v>
      </c>
      <c r="O23" s="34">
        <v>12347154</v>
      </c>
      <c r="P23" s="9">
        <v>97.71</v>
      </c>
      <c r="Q23" s="9">
        <v>96.31</v>
      </c>
      <c r="R23" s="9">
        <v>98.38</v>
      </c>
      <c r="S23" s="9">
        <v>100</v>
      </c>
      <c r="T23" s="33">
        <v>53.76</v>
      </c>
      <c r="U23" s="33">
        <v>17.56</v>
      </c>
      <c r="V23" s="33">
        <v>28.66</v>
      </c>
      <c r="W23" s="33">
        <v>105.32</v>
      </c>
      <c r="X23" s="33">
        <v>96.95</v>
      </c>
      <c r="Y23" s="33">
        <v>120.89</v>
      </c>
      <c r="Z23" s="33">
        <v>114.84</v>
      </c>
    </row>
    <row r="24" spans="1:26" ht="12.75">
      <c r="A24" s="35">
        <v>6</v>
      </c>
      <c r="B24" s="35">
        <v>19</v>
      </c>
      <c r="C24" s="35">
        <v>1</v>
      </c>
      <c r="D24" s="36">
        <v>1</v>
      </c>
      <c r="E24" s="37"/>
      <c r="F24" s="32" t="s">
        <v>86</v>
      </c>
      <c r="G24" s="58" t="s">
        <v>102</v>
      </c>
      <c r="H24" s="34">
        <v>32851353</v>
      </c>
      <c r="I24" s="34">
        <v>16528173</v>
      </c>
      <c r="J24" s="34">
        <v>7789074</v>
      </c>
      <c r="K24" s="34">
        <v>8534106</v>
      </c>
      <c r="L24" s="34">
        <v>31411407.29</v>
      </c>
      <c r="M24" s="34">
        <v>15123203.35</v>
      </c>
      <c r="N24" s="34">
        <v>7754097.94</v>
      </c>
      <c r="O24" s="34">
        <v>8534106</v>
      </c>
      <c r="P24" s="9">
        <v>95.61</v>
      </c>
      <c r="Q24" s="9">
        <v>91.49</v>
      </c>
      <c r="R24" s="9">
        <v>99.55</v>
      </c>
      <c r="S24" s="9">
        <v>100</v>
      </c>
      <c r="T24" s="33">
        <v>48.14</v>
      </c>
      <c r="U24" s="33">
        <v>24.68</v>
      </c>
      <c r="V24" s="33">
        <v>27.16</v>
      </c>
      <c r="W24" s="33">
        <v>107.04</v>
      </c>
      <c r="X24" s="33">
        <v>98.77</v>
      </c>
      <c r="Y24" s="33">
        <v>133.57</v>
      </c>
      <c r="Z24" s="33">
        <v>103.7</v>
      </c>
    </row>
    <row r="25" spans="1:26" ht="12.75">
      <c r="A25" s="35">
        <v>6</v>
      </c>
      <c r="B25" s="35">
        <v>8</v>
      </c>
      <c r="C25" s="35">
        <v>2</v>
      </c>
      <c r="D25" s="36">
        <v>2</v>
      </c>
      <c r="E25" s="37"/>
      <c r="F25" s="32" t="s">
        <v>86</v>
      </c>
      <c r="G25" s="58" t="s">
        <v>103</v>
      </c>
      <c r="H25" s="34">
        <v>10564317</v>
      </c>
      <c r="I25" s="34">
        <v>2077180</v>
      </c>
      <c r="J25" s="34">
        <v>2022679</v>
      </c>
      <c r="K25" s="34">
        <v>6464458</v>
      </c>
      <c r="L25" s="34">
        <v>10567327.1</v>
      </c>
      <c r="M25" s="34">
        <v>2080951.92</v>
      </c>
      <c r="N25" s="34">
        <v>2021917.18</v>
      </c>
      <c r="O25" s="34">
        <v>6464458</v>
      </c>
      <c r="P25" s="9">
        <v>100.02</v>
      </c>
      <c r="Q25" s="9">
        <v>100.18</v>
      </c>
      <c r="R25" s="9">
        <v>99.96</v>
      </c>
      <c r="S25" s="9">
        <v>100</v>
      </c>
      <c r="T25" s="33">
        <v>19.69</v>
      </c>
      <c r="U25" s="33">
        <v>19.13</v>
      </c>
      <c r="V25" s="33">
        <v>61.17</v>
      </c>
      <c r="W25" s="33">
        <v>117.54</v>
      </c>
      <c r="X25" s="33">
        <v>115.33</v>
      </c>
      <c r="Y25" s="33">
        <v>114.92</v>
      </c>
      <c r="Z25" s="33">
        <v>119.13</v>
      </c>
    </row>
    <row r="26" spans="1:26" ht="12.75">
      <c r="A26" s="35">
        <v>6</v>
      </c>
      <c r="B26" s="35">
        <v>11</v>
      </c>
      <c r="C26" s="35">
        <v>3</v>
      </c>
      <c r="D26" s="36">
        <v>2</v>
      </c>
      <c r="E26" s="37"/>
      <c r="F26" s="32" t="s">
        <v>86</v>
      </c>
      <c r="G26" s="58" t="s">
        <v>104</v>
      </c>
      <c r="H26" s="34">
        <v>15675317.98</v>
      </c>
      <c r="I26" s="34">
        <v>2480174</v>
      </c>
      <c r="J26" s="34">
        <v>4331947.98</v>
      </c>
      <c r="K26" s="34">
        <v>8863196</v>
      </c>
      <c r="L26" s="34">
        <v>14474444.28</v>
      </c>
      <c r="M26" s="34">
        <v>2113717.49</v>
      </c>
      <c r="N26" s="34">
        <v>3497530.79</v>
      </c>
      <c r="O26" s="34">
        <v>8863196</v>
      </c>
      <c r="P26" s="9">
        <v>92.33</v>
      </c>
      <c r="Q26" s="9">
        <v>85.22</v>
      </c>
      <c r="R26" s="9">
        <v>80.73</v>
      </c>
      <c r="S26" s="9">
        <v>100</v>
      </c>
      <c r="T26" s="33">
        <v>14.6</v>
      </c>
      <c r="U26" s="33">
        <v>24.16</v>
      </c>
      <c r="V26" s="33">
        <v>61.23</v>
      </c>
      <c r="W26" s="33">
        <v>97.94</v>
      </c>
      <c r="X26" s="33">
        <v>74.9</v>
      </c>
      <c r="Y26" s="33">
        <v>92.63</v>
      </c>
      <c r="Z26" s="33">
        <v>108.34</v>
      </c>
    </row>
    <row r="27" spans="1:26" ht="12.75">
      <c r="A27" s="35">
        <v>6</v>
      </c>
      <c r="B27" s="35">
        <v>20</v>
      </c>
      <c r="C27" s="35">
        <v>1</v>
      </c>
      <c r="D27" s="36">
        <v>2</v>
      </c>
      <c r="E27" s="37"/>
      <c r="F27" s="32" t="s">
        <v>86</v>
      </c>
      <c r="G27" s="58" t="s">
        <v>104</v>
      </c>
      <c r="H27" s="34">
        <v>11210207.12</v>
      </c>
      <c r="I27" s="34">
        <v>2732469</v>
      </c>
      <c r="J27" s="34">
        <v>2328930.12</v>
      </c>
      <c r="K27" s="34">
        <v>6148808</v>
      </c>
      <c r="L27" s="34">
        <v>10476242.13</v>
      </c>
      <c r="M27" s="34">
        <v>2012103.16</v>
      </c>
      <c r="N27" s="34">
        <v>2315330.97</v>
      </c>
      <c r="O27" s="34">
        <v>6148808</v>
      </c>
      <c r="P27" s="9">
        <v>93.45</v>
      </c>
      <c r="Q27" s="9">
        <v>73.63</v>
      </c>
      <c r="R27" s="9">
        <v>99.41</v>
      </c>
      <c r="S27" s="9">
        <v>100</v>
      </c>
      <c r="T27" s="33">
        <v>19.2</v>
      </c>
      <c r="U27" s="33">
        <v>22.1</v>
      </c>
      <c r="V27" s="33">
        <v>58.69</v>
      </c>
      <c r="W27" s="33">
        <v>101.11</v>
      </c>
      <c r="X27" s="33">
        <v>76.63</v>
      </c>
      <c r="Y27" s="33">
        <v>99.53</v>
      </c>
      <c r="Z27" s="33">
        <v>113.67</v>
      </c>
    </row>
    <row r="28" spans="1:26" ht="12.75">
      <c r="A28" s="35">
        <v>6</v>
      </c>
      <c r="B28" s="35">
        <v>2</v>
      </c>
      <c r="C28" s="35">
        <v>2</v>
      </c>
      <c r="D28" s="36">
        <v>2</v>
      </c>
      <c r="E28" s="37"/>
      <c r="F28" s="32" t="s">
        <v>86</v>
      </c>
      <c r="G28" s="58" t="s">
        <v>105</v>
      </c>
      <c r="H28" s="34">
        <v>9355353.3</v>
      </c>
      <c r="I28" s="34">
        <v>1334316</v>
      </c>
      <c r="J28" s="34">
        <v>2293760.3</v>
      </c>
      <c r="K28" s="34">
        <v>5727277</v>
      </c>
      <c r="L28" s="34">
        <v>9284548.56</v>
      </c>
      <c r="M28" s="34">
        <v>1294158.08</v>
      </c>
      <c r="N28" s="34">
        <v>2263113.48</v>
      </c>
      <c r="O28" s="34">
        <v>5727277</v>
      </c>
      <c r="P28" s="9">
        <v>99.24</v>
      </c>
      <c r="Q28" s="9">
        <v>96.99</v>
      </c>
      <c r="R28" s="9">
        <v>98.66</v>
      </c>
      <c r="S28" s="9">
        <v>100</v>
      </c>
      <c r="T28" s="33">
        <v>13.93</v>
      </c>
      <c r="U28" s="33">
        <v>24.37</v>
      </c>
      <c r="V28" s="33">
        <v>61.68</v>
      </c>
      <c r="W28" s="33">
        <v>119.62</v>
      </c>
      <c r="X28" s="33">
        <v>125.1</v>
      </c>
      <c r="Y28" s="33">
        <v>120.35</v>
      </c>
      <c r="Z28" s="33">
        <v>118.16</v>
      </c>
    </row>
    <row r="29" spans="1:26" ht="12.75">
      <c r="A29" s="35">
        <v>6</v>
      </c>
      <c r="B29" s="35">
        <v>14</v>
      </c>
      <c r="C29" s="35">
        <v>2</v>
      </c>
      <c r="D29" s="36">
        <v>2</v>
      </c>
      <c r="E29" s="37"/>
      <c r="F29" s="32" t="s">
        <v>86</v>
      </c>
      <c r="G29" s="58" t="s">
        <v>106</v>
      </c>
      <c r="H29" s="34">
        <v>10953019</v>
      </c>
      <c r="I29" s="34">
        <v>3190764</v>
      </c>
      <c r="J29" s="34">
        <v>3225467</v>
      </c>
      <c r="K29" s="34">
        <v>4536788</v>
      </c>
      <c r="L29" s="34">
        <v>10951263.12</v>
      </c>
      <c r="M29" s="34">
        <v>3235152.42</v>
      </c>
      <c r="N29" s="34">
        <v>3179322.7</v>
      </c>
      <c r="O29" s="34">
        <v>4536788</v>
      </c>
      <c r="P29" s="9">
        <v>99.98</v>
      </c>
      <c r="Q29" s="9">
        <v>101.39</v>
      </c>
      <c r="R29" s="9">
        <v>98.56</v>
      </c>
      <c r="S29" s="9">
        <v>100</v>
      </c>
      <c r="T29" s="33">
        <v>29.54</v>
      </c>
      <c r="U29" s="33">
        <v>29.03</v>
      </c>
      <c r="V29" s="33">
        <v>41.42</v>
      </c>
      <c r="W29" s="33">
        <v>111.22</v>
      </c>
      <c r="X29" s="33">
        <v>98.47</v>
      </c>
      <c r="Y29" s="33">
        <v>127.32</v>
      </c>
      <c r="Z29" s="33">
        <v>111.63</v>
      </c>
    </row>
    <row r="30" spans="1:26" ht="12.75">
      <c r="A30" s="35">
        <v>6</v>
      </c>
      <c r="B30" s="35">
        <v>5</v>
      </c>
      <c r="C30" s="35">
        <v>1</v>
      </c>
      <c r="D30" s="36">
        <v>2</v>
      </c>
      <c r="E30" s="37"/>
      <c r="F30" s="32" t="s">
        <v>86</v>
      </c>
      <c r="G30" s="58" t="s">
        <v>107</v>
      </c>
      <c r="H30" s="34">
        <v>9131883</v>
      </c>
      <c r="I30" s="34">
        <v>1954787</v>
      </c>
      <c r="J30" s="34">
        <v>2361239</v>
      </c>
      <c r="K30" s="34">
        <v>4815857</v>
      </c>
      <c r="L30" s="34">
        <v>8935430.77</v>
      </c>
      <c r="M30" s="34">
        <v>1803869.7</v>
      </c>
      <c r="N30" s="34">
        <v>2315704.07</v>
      </c>
      <c r="O30" s="34">
        <v>4815857</v>
      </c>
      <c r="P30" s="9">
        <v>97.84</v>
      </c>
      <c r="Q30" s="9">
        <v>92.27</v>
      </c>
      <c r="R30" s="9">
        <v>98.07</v>
      </c>
      <c r="S30" s="9">
        <v>100</v>
      </c>
      <c r="T30" s="33">
        <v>20.18</v>
      </c>
      <c r="U30" s="33">
        <v>25.91</v>
      </c>
      <c r="V30" s="33">
        <v>53.89</v>
      </c>
      <c r="W30" s="33">
        <v>96.94</v>
      </c>
      <c r="X30" s="33">
        <v>75.77</v>
      </c>
      <c r="Y30" s="33">
        <v>93.02</v>
      </c>
      <c r="Z30" s="33">
        <v>110.78</v>
      </c>
    </row>
    <row r="31" spans="1:26" ht="12.75">
      <c r="A31" s="35">
        <v>6</v>
      </c>
      <c r="B31" s="35">
        <v>18</v>
      </c>
      <c r="C31" s="35">
        <v>2</v>
      </c>
      <c r="D31" s="36">
        <v>2</v>
      </c>
      <c r="E31" s="37"/>
      <c r="F31" s="32" t="s">
        <v>86</v>
      </c>
      <c r="G31" s="58" t="s">
        <v>108</v>
      </c>
      <c r="H31" s="34">
        <v>7806535</v>
      </c>
      <c r="I31" s="34">
        <v>2210373</v>
      </c>
      <c r="J31" s="34">
        <v>1627329</v>
      </c>
      <c r="K31" s="34">
        <v>3968833</v>
      </c>
      <c r="L31" s="34">
        <v>7422289.15</v>
      </c>
      <c r="M31" s="34">
        <v>1833036.85</v>
      </c>
      <c r="N31" s="34">
        <v>1620419.3</v>
      </c>
      <c r="O31" s="34">
        <v>3968833</v>
      </c>
      <c r="P31" s="9">
        <v>95.07</v>
      </c>
      <c r="Q31" s="9">
        <v>82.92</v>
      </c>
      <c r="R31" s="9">
        <v>99.57</v>
      </c>
      <c r="S31" s="9">
        <v>100</v>
      </c>
      <c r="T31" s="33">
        <v>24.69</v>
      </c>
      <c r="U31" s="33">
        <v>21.83</v>
      </c>
      <c r="V31" s="33">
        <v>53.47</v>
      </c>
      <c r="W31" s="33">
        <v>92.72</v>
      </c>
      <c r="X31" s="33">
        <v>82.65</v>
      </c>
      <c r="Y31" s="33">
        <v>71.46</v>
      </c>
      <c r="Z31" s="33">
        <v>112.76</v>
      </c>
    </row>
    <row r="32" spans="1:26" ht="12.75">
      <c r="A32" s="35">
        <v>6</v>
      </c>
      <c r="B32" s="35">
        <v>1</v>
      </c>
      <c r="C32" s="35">
        <v>3</v>
      </c>
      <c r="D32" s="36">
        <v>2</v>
      </c>
      <c r="E32" s="37"/>
      <c r="F32" s="32" t="s">
        <v>86</v>
      </c>
      <c r="G32" s="58" t="s">
        <v>109</v>
      </c>
      <c r="H32" s="34">
        <v>31186986</v>
      </c>
      <c r="I32" s="34">
        <v>8116420</v>
      </c>
      <c r="J32" s="34">
        <v>6599401</v>
      </c>
      <c r="K32" s="34">
        <v>16471165</v>
      </c>
      <c r="L32" s="34">
        <v>31077968.92</v>
      </c>
      <c r="M32" s="34">
        <v>8127869.54</v>
      </c>
      <c r="N32" s="34">
        <v>6478934.38</v>
      </c>
      <c r="O32" s="34">
        <v>16471165</v>
      </c>
      <c r="P32" s="9">
        <v>99.65</v>
      </c>
      <c r="Q32" s="9">
        <v>100.14</v>
      </c>
      <c r="R32" s="9">
        <v>98.17</v>
      </c>
      <c r="S32" s="9">
        <v>100</v>
      </c>
      <c r="T32" s="33">
        <v>26.15</v>
      </c>
      <c r="U32" s="33">
        <v>20.84</v>
      </c>
      <c r="V32" s="33">
        <v>52.99</v>
      </c>
      <c r="W32" s="33">
        <v>105.56</v>
      </c>
      <c r="X32" s="33">
        <v>99.09</v>
      </c>
      <c r="Y32" s="33">
        <v>106.04</v>
      </c>
      <c r="Z32" s="33">
        <v>108.88</v>
      </c>
    </row>
    <row r="33" spans="1:26" ht="12.75">
      <c r="A33" s="35">
        <v>6</v>
      </c>
      <c r="B33" s="35">
        <v>3</v>
      </c>
      <c r="C33" s="35">
        <v>2</v>
      </c>
      <c r="D33" s="36">
        <v>2</v>
      </c>
      <c r="E33" s="37"/>
      <c r="F33" s="32" t="s">
        <v>86</v>
      </c>
      <c r="G33" s="58" t="s">
        <v>110</v>
      </c>
      <c r="H33" s="34">
        <v>7676533</v>
      </c>
      <c r="I33" s="34">
        <v>1882373.5</v>
      </c>
      <c r="J33" s="34">
        <v>2068998.5</v>
      </c>
      <c r="K33" s="34">
        <v>3725161</v>
      </c>
      <c r="L33" s="34">
        <v>7633633.19</v>
      </c>
      <c r="M33" s="34">
        <v>1884018.51</v>
      </c>
      <c r="N33" s="34">
        <v>2024453.68</v>
      </c>
      <c r="O33" s="34">
        <v>3725161</v>
      </c>
      <c r="P33" s="9">
        <v>99.44</v>
      </c>
      <c r="Q33" s="9">
        <v>100.08</v>
      </c>
      <c r="R33" s="9">
        <v>97.84</v>
      </c>
      <c r="S33" s="9">
        <v>100</v>
      </c>
      <c r="T33" s="33">
        <v>24.68</v>
      </c>
      <c r="U33" s="33">
        <v>26.52</v>
      </c>
      <c r="V33" s="33">
        <v>48.79</v>
      </c>
      <c r="W33" s="33">
        <v>110.53</v>
      </c>
      <c r="X33" s="33">
        <v>96.27</v>
      </c>
      <c r="Y33" s="33">
        <v>122.09</v>
      </c>
      <c r="Z33" s="33">
        <v>113.19</v>
      </c>
    </row>
    <row r="34" spans="1:26" ht="12.75">
      <c r="A34" s="35">
        <v>6</v>
      </c>
      <c r="B34" s="35">
        <v>2</v>
      </c>
      <c r="C34" s="35">
        <v>3</v>
      </c>
      <c r="D34" s="36">
        <v>2</v>
      </c>
      <c r="E34" s="37"/>
      <c r="F34" s="32" t="s">
        <v>86</v>
      </c>
      <c r="G34" s="58" t="s">
        <v>87</v>
      </c>
      <c r="H34" s="34">
        <v>36223491.21</v>
      </c>
      <c r="I34" s="34">
        <v>7025298</v>
      </c>
      <c r="J34" s="34">
        <v>13123714.21</v>
      </c>
      <c r="K34" s="34">
        <v>16074479</v>
      </c>
      <c r="L34" s="34">
        <v>35568938.26</v>
      </c>
      <c r="M34" s="34">
        <v>6673367.31</v>
      </c>
      <c r="N34" s="34">
        <v>12821091.95</v>
      </c>
      <c r="O34" s="34">
        <v>16074479</v>
      </c>
      <c r="P34" s="9">
        <v>98.19</v>
      </c>
      <c r="Q34" s="9">
        <v>94.99</v>
      </c>
      <c r="R34" s="9">
        <v>97.69</v>
      </c>
      <c r="S34" s="9">
        <v>100</v>
      </c>
      <c r="T34" s="33">
        <v>18.76</v>
      </c>
      <c r="U34" s="33">
        <v>36.04</v>
      </c>
      <c r="V34" s="33">
        <v>45.19</v>
      </c>
      <c r="W34" s="33">
        <v>126.92</v>
      </c>
      <c r="X34" s="33">
        <v>96.95</v>
      </c>
      <c r="Y34" s="33">
        <v>191.36</v>
      </c>
      <c r="Z34" s="33">
        <v>111.32</v>
      </c>
    </row>
    <row r="35" spans="1:26" ht="12.75">
      <c r="A35" s="35">
        <v>6</v>
      </c>
      <c r="B35" s="35">
        <v>2</v>
      </c>
      <c r="C35" s="35">
        <v>4</v>
      </c>
      <c r="D35" s="36">
        <v>2</v>
      </c>
      <c r="E35" s="37"/>
      <c r="F35" s="32" t="s">
        <v>86</v>
      </c>
      <c r="G35" s="58" t="s">
        <v>111</v>
      </c>
      <c r="H35" s="34">
        <v>9257205.01</v>
      </c>
      <c r="I35" s="34">
        <v>2351555.93</v>
      </c>
      <c r="J35" s="34">
        <v>2381470.08</v>
      </c>
      <c r="K35" s="34">
        <v>4524179</v>
      </c>
      <c r="L35" s="34">
        <v>9051622.98</v>
      </c>
      <c r="M35" s="34">
        <v>2181437.14</v>
      </c>
      <c r="N35" s="34">
        <v>2346006.84</v>
      </c>
      <c r="O35" s="34">
        <v>4524179</v>
      </c>
      <c r="P35" s="9">
        <v>97.77</v>
      </c>
      <c r="Q35" s="9">
        <v>92.76</v>
      </c>
      <c r="R35" s="9">
        <v>98.51</v>
      </c>
      <c r="S35" s="9">
        <v>100</v>
      </c>
      <c r="T35" s="33">
        <v>24.09</v>
      </c>
      <c r="U35" s="33">
        <v>25.91</v>
      </c>
      <c r="V35" s="33">
        <v>49.98</v>
      </c>
      <c r="W35" s="33">
        <v>92.04</v>
      </c>
      <c r="X35" s="33">
        <v>64.72</v>
      </c>
      <c r="Y35" s="33">
        <v>114.03</v>
      </c>
      <c r="Z35" s="33">
        <v>102.68</v>
      </c>
    </row>
    <row r="36" spans="1:26" ht="12.75">
      <c r="A36" s="35">
        <v>6</v>
      </c>
      <c r="B36" s="35">
        <v>15</v>
      </c>
      <c r="C36" s="35">
        <v>2</v>
      </c>
      <c r="D36" s="36">
        <v>2</v>
      </c>
      <c r="E36" s="37"/>
      <c r="F36" s="32" t="s">
        <v>86</v>
      </c>
      <c r="G36" s="58" t="s">
        <v>112</v>
      </c>
      <c r="H36" s="34">
        <v>14704742</v>
      </c>
      <c r="I36" s="34">
        <v>2327524</v>
      </c>
      <c r="J36" s="34">
        <v>3496387</v>
      </c>
      <c r="K36" s="34">
        <v>8880831</v>
      </c>
      <c r="L36" s="34">
        <v>14605791.6</v>
      </c>
      <c r="M36" s="34">
        <v>2276375.62</v>
      </c>
      <c r="N36" s="34">
        <v>3448584.98</v>
      </c>
      <c r="O36" s="34">
        <v>8880831</v>
      </c>
      <c r="P36" s="9">
        <v>99.32</v>
      </c>
      <c r="Q36" s="9">
        <v>97.8</v>
      </c>
      <c r="R36" s="9">
        <v>98.63</v>
      </c>
      <c r="S36" s="9">
        <v>100</v>
      </c>
      <c r="T36" s="33">
        <v>15.58</v>
      </c>
      <c r="U36" s="33">
        <v>23.61</v>
      </c>
      <c r="V36" s="33">
        <v>60.8</v>
      </c>
      <c r="W36" s="33">
        <v>100.84</v>
      </c>
      <c r="X36" s="33">
        <v>71.19</v>
      </c>
      <c r="Y36" s="33">
        <v>100.02</v>
      </c>
      <c r="Z36" s="33">
        <v>113.31</v>
      </c>
    </row>
    <row r="37" spans="1:26" ht="12.75">
      <c r="A37" s="35">
        <v>6</v>
      </c>
      <c r="B37" s="35">
        <v>9</v>
      </c>
      <c r="C37" s="35">
        <v>2</v>
      </c>
      <c r="D37" s="36">
        <v>2</v>
      </c>
      <c r="E37" s="37"/>
      <c r="F37" s="32" t="s">
        <v>86</v>
      </c>
      <c r="G37" s="58" t="s">
        <v>113</v>
      </c>
      <c r="H37" s="34">
        <v>8693525</v>
      </c>
      <c r="I37" s="34">
        <v>1206026</v>
      </c>
      <c r="J37" s="34">
        <v>2187109</v>
      </c>
      <c r="K37" s="34">
        <v>5300390</v>
      </c>
      <c r="L37" s="34">
        <v>8653202.36</v>
      </c>
      <c r="M37" s="34">
        <v>1162820.86</v>
      </c>
      <c r="N37" s="34">
        <v>2189991.5</v>
      </c>
      <c r="O37" s="34">
        <v>5300390</v>
      </c>
      <c r="P37" s="9">
        <v>99.53</v>
      </c>
      <c r="Q37" s="9">
        <v>96.41</v>
      </c>
      <c r="R37" s="9">
        <v>100.13</v>
      </c>
      <c r="S37" s="9">
        <v>100</v>
      </c>
      <c r="T37" s="33">
        <v>13.43</v>
      </c>
      <c r="U37" s="33">
        <v>25.3</v>
      </c>
      <c r="V37" s="33">
        <v>61.25</v>
      </c>
      <c r="W37" s="33">
        <v>110.4</v>
      </c>
      <c r="X37" s="33">
        <v>99.13</v>
      </c>
      <c r="Y37" s="33">
        <v>107.66</v>
      </c>
      <c r="Z37" s="33">
        <v>114.46</v>
      </c>
    </row>
    <row r="38" spans="1:26" ht="12.75">
      <c r="A38" s="35">
        <v>6</v>
      </c>
      <c r="B38" s="35">
        <v>3</v>
      </c>
      <c r="C38" s="35">
        <v>3</v>
      </c>
      <c r="D38" s="36">
        <v>2</v>
      </c>
      <c r="E38" s="37"/>
      <c r="F38" s="32" t="s">
        <v>86</v>
      </c>
      <c r="G38" s="58" t="s">
        <v>114</v>
      </c>
      <c r="H38" s="34">
        <v>30296216.83</v>
      </c>
      <c r="I38" s="34">
        <v>9661388.6</v>
      </c>
      <c r="J38" s="34">
        <v>7362231.23</v>
      </c>
      <c r="K38" s="34">
        <v>13272597</v>
      </c>
      <c r="L38" s="34">
        <v>30003927.81</v>
      </c>
      <c r="M38" s="34">
        <v>9375687.08</v>
      </c>
      <c r="N38" s="34">
        <v>7355643.73</v>
      </c>
      <c r="O38" s="34">
        <v>13272597</v>
      </c>
      <c r="P38" s="9">
        <v>99.03</v>
      </c>
      <c r="Q38" s="9">
        <v>97.04</v>
      </c>
      <c r="R38" s="9">
        <v>99.91</v>
      </c>
      <c r="S38" s="9">
        <v>100</v>
      </c>
      <c r="T38" s="33">
        <v>31.24</v>
      </c>
      <c r="U38" s="33">
        <v>24.51</v>
      </c>
      <c r="V38" s="33">
        <v>44.23</v>
      </c>
      <c r="W38" s="33">
        <v>110.75</v>
      </c>
      <c r="X38" s="33">
        <v>100.77</v>
      </c>
      <c r="Y38" s="33">
        <v>124.78</v>
      </c>
      <c r="Z38" s="33">
        <v>111.61</v>
      </c>
    </row>
    <row r="39" spans="1:26" ht="12.75">
      <c r="A39" s="35">
        <v>6</v>
      </c>
      <c r="B39" s="35">
        <v>12</v>
      </c>
      <c r="C39" s="35">
        <v>1</v>
      </c>
      <c r="D39" s="36">
        <v>2</v>
      </c>
      <c r="E39" s="37"/>
      <c r="F39" s="32" t="s">
        <v>86</v>
      </c>
      <c r="G39" s="58" t="s">
        <v>115</v>
      </c>
      <c r="H39" s="34">
        <v>15935049</v>
      </c>
      <c r="I39" s="34">
        <v>2794557</v>
      </c>
      <c r="J39" s="34">
        <v>3921608</v>
      </c>
      <c r="K39" s="34">
        <v>9218884</v>
      </c>
      <c r="L39" s="34">
        <v>15834351.73</v>
      </c>
      <c r="M39" s="34">
        <v>2756323.53</v>
      </c>
      <c r="N39" s="34">
        <v>3859144.2</v>
      </c>
      <c r="O39" s="34">
        <v>9218884</v>
      </c>
      <c r="P39" s="9">
        <v>99.36</v>
      </c>
      <c r="Q39" s="9">
        <v>98.63</v>
      </c>
      <c r="R39" s="9">
        <v>98.4</v>
      </c>
      <c r="S39" s="9">
        <v>100</v>
      </c>
      <c r="T39" s="33">
        <v>17.4</v>
      </c>
      <c r="U39" s="33">
        <v>24.37</v>
      </c>
      <c r="V39" s="33">
        <v>58.22</v>
      </c>
      <c r="W39" s="33">
        <v>105.68</v>
      </c>
      <c r="X39" s="33">
        <v>92.87</v>
      </c>
      <c r="Y39" s="33">
        <v>100.59</v>
      </c>
      <c r="Z39" s="33">
        <v>112.72</v>
      </c>
    </row>
    <row r="40" spans="1:26" ht="12.75">
      <c r="A40" s="35">
        <v>6</v>
      </c>
      <c r="B40" s="35">
        <v>5</v>
      </c>
      <c r="C40" s="35">
        <v>2</v>
      </c>
      <c r="D40" s="36">
        <v>2</v>
      </c>
      <c r="E40" s="37"/>
      <c r="F40" s="32" t="s">
        <v>86</v>
      </c>
      <c r="G40" s="58" t="s">
        <v>116</v>
      </c>
      <c r="H40" s="34">
        <v>7776521</v>
      </c>
      <c r="I40" s="34">
        <v>1510905</v>
      </c>
      <c r="J40" s="34">
        <v>2078424</v>
      </c>
      <c r="K40" s="34">
        <v>4187192</v>
      </c>
      <c r="L40" s="34">
        <v>7238488.11</v>
      </c>
      <c r="M40" s="34">
        <v>1050714.01</v>
      </c>
      <c r="N40" s="34">
        <v>2000582.1</v>
      </c>
      <c r="O40" s="34">
        <v>4187192</v>
      </c>
      <c r="P40" s="9">
        <v>93.08</v>
      </c>
      <c r="Q40" s="9">
        <v>69.54</v>
      </c>
      <c r="R40" s="9">
        <v>96.25</v>
      </c>
      <c r="S40" s="9">
        <v>100</v>
      </c>
      <c r="T40" s="33">
        <v>14.51</v>
      </c>
      <c r="U40" s="33">
        <v>27.63</v>
      </c>
      <c r="V40" s="33">
        <v>57.84</v>
      </c>
      <c r="W40" s="33">
        <v>105.92</v>
      </c>
      <c r="X40" s="33">
        <v>94.72</v>
      </c>
      <c r="Y40" s="33">
        <v>107.29</v>
      </c>
      <c r="Z40" s="33">
        <v>108.48</v>
      </c>
    </row>
    <row r="41" spans="1:26" ht="12.75">
      <c r="A41" s="35">
        <v>6</v>
      </c>
      <c r="B41" s="35">
        <v>10</v>
      </c>
      <c r="C41" s="35">
        <v>1</v>
      </c>
      <c r="D41" s="36">
        <v>2</v>
      </c>
      <c r="E41" s="37"/>
      <c r="F41" s="32" t="s">
        <v>86</v>
      </c>
      <c r="G41" s="58" t="s">
        <v>117</v>
      </c>
      <c r="H41" s="34">
        <v>16190067.92</v>
      </c>
      <c r="I41" s="34">
        <v>3585285.92</v>
      </c>
      <c r="J41" s="34">
        <v>3875221</v>
      </c>
      <c r="K41" s="34">
        <v>8729561</v>
      </c>
      <c r="L41" s="34">
        <v>17685379.77</v>
      </c>
      <c r="M41" s="34">
        <v>5101892.92</v>
      </c>
      <c r="N41" s="34">
        <v>3853925.85</v>
      </c>
      <c r="O41" s="34">
        <v>8729561</v>
      </c>
      <c r="P41" s="9">
        <v>109.23</v>
      </c>
      <c r="Q41" s="9">
        <v>142.3</v>
      </c>
      <c r="R41" s="9">
        <v>99.45</v>
      </c>
      <c r="S41" s="9">
        <v>100</v>
      </c>
      <c r="T41" s="33">
        <v>28.84</v>
      </c>
      <c r="U41" s="33">
        <v>21.79</v>
      </c>
      <c r="V41" s="33">
        <v>49.36</v>
      </c>
      <c r="W41" s="33">
        <v>94.49</v>
      </c>
      <c r="X41" s="33">
        <v>70.55</v>
      </c>
      <c r="Y41" s="33">
        <v>101.32</v>
      </c>
      <c r="Z41" s="33">
        <v>113.64</v>
      </c>
    </row>
    <row r="42" spans="1:26" ht="12.75">
      <c r="A42" s="35">
        <v>6</v>
      </c>
      <c r="B42" s="35">
        <v>15</v>
      </c>
      <c r="C42" s="35">
        <v>3</v>
      </c>
      <c r="D42" s="36">
        <v>2</v>
      </c>
      <c r="E42" s="37"/>
      <c r="F42" s="32" t="s">
        <v>86</v>
      </c>
      <c r="G42" s="58" t="s">
        <v>118</v>
      </c>
      <c r="H42" s="34">
        <v>12044000</v>
      </c>
      <c r="I42" s="34">
        <v>2157226</v>
      </c>
      <c r="J42" s="34">
        <v>2781374</v>
      </c>
      <c r="K42" s="34">
        <v>7105400</v>
      </c>
      <c r="L42" s="34">
        <v>12123370.9</v>
      </c>
      <c r="M42" s="34">
        <v>2244230.71</v>
      </c>
      <c r="N42" s="34">
        <v>2773740.19</v>
      </c>
      <c r="O42" s="34">
        <v>7105400</v>
      </c>
      <c r="P42" s="9">
        <v>100.65</v>
      </c>
      <c r="Q42" s="9">
        <v>104.03</v>
      </c>
      <c r="R42" s="9">
        <v>99.72</v>
      </c>
      <c r="S42" s="9">
        <v>100</v>
      </c>
      <c r="T42" s="33">
        <v>18.51</v>
      </c>
      <c r="U42" s="33">
        <v>22.87</v>
      </c>
      <c r="V42" s="33">
        <v>58.6</v>
      </c>
      <c r="W42" s="33">
        <v>108.52</v>
      </c>
      <c r="X42" s="33">
        <v>91.23</v>
      </c>
      <c r="Y42" s="33">
        <v>115.1</v>
      </c>
      <c r="Z42" s="33">
        <v>112.75</v>
      </c>
    </row>
    <row r="43" spans="1:26" ht="12.75">
      <c r="A43" s="35">
        <v>6</v>
      </c>
      <c r="B43" s="35">
        <v>13</v>
      </c>
      <c r="C43" s="35">
        <v>1</v>
      </c>
      <c r="D43" s="36">
        <v>2</v>
      </c>
      <c r="E43" s="37"/>
      <c r="F43" s="32" t="s">
        <v>86</v>
      </c>
      <c r="G43" s="58" t="s">
        <v>119</v>
      </c>
      <c r="H43" s="34">
        <v>10255178</v>
      </c>
      <c r="I43" s="34">
        <v>2559973</v>
      </c>
      <c r="J43" s="34">
        <v>3250740</v>
      </c>
      <c r="K43" s="34">
        <v>4444465</v>
      </c>
      <c r="L43" s="34">
        <v>9970633.91</v>
      </c>
      <c r="M43" s="34">
        <v>2347202.14</v>
      </c>
      <c r="N43" s="34">
        <v>3178966.77</v>
      </c>
      <c r="O43" s="34">
        <v>4444465</v>
      </c>
      <c r="P43" s="9">
        <v>97.22</v>
      </c>
      <c r="Q43" s="9">
        <v>91.68</v>
      </c>
      <c r="R43" s="9">
        <v>97.79</v>
      </c>
      <c r="S43" s="9">
        <v>100</v>
      </c>
      <c r="T43" s="33">
        <v>23.54</v>
      </c>
      <c r="U43" s="33">
        <v>31.88</v>
      </c>
      <c r="V43" s="33">
        <v>44.57</v>
      </c>
      <c r="W43" s="33">
        <v>103.61</v>
      </c>
      <c r="X43" s="33">
        <v>89.3</v>
      </c>
      <c r="Y43" s="33">
        <v>110.58</v>
      </c>
      <c r="Z43" s="33">
        <v>107.88</v>
      </c>
    </row>
    <row r="44" spans="1:26" ht="12.75">
      <c r="A44" s="35">
        <v>6</v>
      </c>
      <c r="B44" s="35">
        <v>4</v>
      </c>
      <c r="C44" s="35">
        <v>2</v>
      </c>
      <c r="D44" s="36">
        <v>2</v>
      </c>
      <c r="E44" s="37"/>
      <c r="F44" s="32" t="s">
        <v>86</v>
      </c>
      <c r="G44" s="58" t="s">
        <v>120</v>
      </c>
      <c r="H44" s="34">
        <v>16959497.96</v>
      </c>
      <c r="I44" s="34">
        <v>4427482</v>
      </c>
      <c r="J44" s="34">
        <v>5935242.96</v>
      </c>
      <c r="K44" s="34">
        <v>6596773</v>
      </c>
      <c r="L44" s="34">
        <v>13793390.23</v>
      </c>
      <c r="M44" s="34">
        <v>3605833.39</v>
      </c>
      <c r="N44" s="34">
        <v>3590783.84</v>
      </c>
      <c r="O44" s="34">
        <v>6596773</v>
      </c>
      <c r="P44" s="9">
        <v>81.33</v>
      </c>
      <c r="Q44" s="9">
        <v>81.44</v>
      </c>
      <c r="R44" s="9">
        <v>60.49</v>
      </c>
      <c r="S44" s="9">
        <v>100</v>
      </c>
      <c r="T44" s="33">
        <v>26.14</v>
      </c>
      <c r="U44" s="33">
        <v>26.03</v>
      </c>
      <c r="V44" s="33">
        <v>47.82</v>
      </c>
      <c r="W44" s="33">
        <v>99.26</v>
      </c>
      <c r="X44" s="33">
        <v>89.87</v>
      </c>
      <c r="Y44" s="33">
        <v>99.21</v>
      </c>
      <c r="Z44" s="33">
        <v>105.29</v>
      </c>
    </row>
    <row r="45" spans="1:26" ht="12.75">
      <c r="A45" s="35">
        <v>6</v>
      </c>
      <c r="B45" s="35">
        <v>3</v>
      </c>
      <c r="C45" s="35">
        <v>4</v>
      </c>
      <c r="D45" s="36">
        <v>2</v>
      </c>
      <c r="E45" s="37"/>
      <c r="F45" s="32" t="s">
        <v>86</v>
      </c>
      <c r="G45" s="58" t="s">
        <v>121</v>
      </c>
      <c r="H45" s="34">
        <v>17471527</v>
      </c>
      <c r="I45" s="34">
        <v>5905146</v>
      </c>
      <c r="J45" s="34">
        <v>4530189</v>
      </c>
      <c r="K45" s="34">
        <v>7036192</v>
      </c>
      <c r="L45" s="34">
        <v>16164071.93</v>
      </c>
      <c r="M45" s="34">
        <v>4712036.37</v>
      </c>
      <c r="N45" s="34">
        <v>4415843.56</v>
      </c>
      <c r="O45" s="34">
        <v>7036192</v>
      </c>
      <c r="P45" s="9">
        <v>92.51</v>
      </c>
      <c r="Q45" s="9">
        <v>79.79</v>
      </c>
      <c r="R45" s="9">
        <v>97.47</v>
      </c>
      <c r="S45" s="9">
        <v>100</v>
      </c>
      <c r="T45" s="33">
        <v>29.15</v>
      </c>
      <c r="U45" s="33">
        <v>27.31</v>
      </c>
      <c r="V45" s="33">
        <v>43.52</v>
      </c>
      <c r="W45" s="33">
        <v>100.06</v>
      </c>
      <c r="X45" s="33">
        <v>89.82</v>
      </c>
      <c r="Y45" s="33">
        <v>106.07</v>
      </c>
      <c r="Z45" s="33">
        <v>104.31</v>
      </c>
    </row>
    <row r="46" spans="1:26" ht="12.75">
      <c r="A46" s="35">
        <v>6</v>
      </c>
      <c r="B46" s="35">
        <v>1</v>
      </c>
      <c r="C46" s="35">
        <v>4</v>
      </c>
      <c r="D46" s="36">
        <v>2</v>
      </c>
      <c r="E46" s="37"/>
      <c r="F46" s="32" t="s">
        <v>86</v>
      </c>
      <c r="G46" s="58" t="s">
        <v>122</v>
      </c>
      <c r="H46" s="34">
        <v>14290000</v>
      </c>
      <c r="I46" s="34">
        <v>2631981.6</v>
      </c>
      <c r="J46" s="34">
        <v>3598441.4</v>
      </c>
      <c r="K46" s="34">
        <v>8059577</v>
      </c>
      <c r="L46" s="34">
        <v>13899763.42</v>
      </c>
      <c r="M46" s="34">
        <v>2290710.4</v>
      </c>
      <c r="N46" s="34">
        <v>3549476.02</v>
      </c>
      <c r="O46" s="34">
        <v>8059577</v>
      </c>
      <c r="P46" s="9">
        <v>97.26</v>
      </c>
      <c r="Q46" s="9">
        <v>87.03</v>
      </c>
      <c r="R46" s="9">
        <v>98.63</v>
      </c>
      <c r="S46" s="9">
        <v>100</v>
      </c>
      <c r="T46" s="33">
        <v>16.48</v>
      </c>
      <c r="U46" s="33">
        <v>25.53</v>
      </c>
      <c r="V46" s="33">
        <v>57.98</v>
      </c>
      <c r="W46" s="33">
        <v>110.09</v>
      </c>
      <c r="X46" s="33">
        <v>102.53</v>
      </c>
      <c r="Y46" s="33">
        <v>111.24</v>
      </c>
      <c r="Z46" s="33">
        <v>111.93</v>
      </c>
    </row>
    <row r="47" spans="1:26" ht="12.75">
      <c r="A47" s="35">
        <v>6</v>
      </c>
      <c r="B47" s="35">
        <v>3</v>
      </c>
      <c r="C47" s="35">
        <v>5</v>
      </c>
      <c r="D47" s="36">
        <v>2</v>
      </c>
      <c r="E47" s="37"/>
      <c r="F47" s="32" t="s">
        <v>86</v>
      </c>
      <c r="G47" s="58" t="s">
        <v>123</v>
      </c>
      <c r="H47" s="34">
        <v>6181530.51</v>
      </c>
      <c r="I47" s="34">
        <v>1683255</v>
      </c>
      <c r="J47" s="34">
        <v>1688266.51</v>
      </c>
      <c r="K47" s="34">
        <v>2810009</v>
      </c>
      <c r="L47" s="34">
        <v>5904087.22</v>
      </c>
      <c r="M47" s="34">
        <v>1636664.84</v>
      </c>
      <c r="N47" s="34">
        <v>1457413.38</v>
      </c>
      <c r="O47" s="34">
        <v>2810009</v>
      </c>
      <c r="P47" s="9">
        <v>95.51</v>
      </c>
      <c r="Q47" s="9">
        <v>97.23</v>
      </c>
      <c r="R47" s="9">
        <v>86.32</v>
      </c>
      <c r="S47" s="9">
        <v>100</v>
      </c>
      <c r="T47" s="33">
        <v>27.72</v>
      </c>
      <c r="U47" s="33">
        <v>24.68</v>
      </c>
      <c r="V47" s="33">
        <v>47.59</v>
      </c>
      <c r="W47" s="33">
        <v>102.79</v>
      </c>
      <c r="X47" s="33">
        <v>97.74</v>
      </c>
      <c r="Y47" s="33">
        <v>94.17</v>
      </c>
      <c r="Z47" s="33">
        <v>111.43</v>
      </c>
    </row>
    <row r="48" spans="1:26" ht="12.75">
      <c r="A48" s="35">
        <v>6</v>
      </c>
      <c r="B48" s="35">
        <v>7</v>
      </c>
      <c r="C48" s="35">
        <v>3</v>
      </c>
      <c r="D48" s="36">
        <v>2</v>
      </c>
      <c r="E48" s="37"/>
      <c r="F48" s="32" t="s">
        <v>86</v>
      </c>
      <c r="G48" s="58" t="s">
        <v>124</v>
      </c>
      <c r="H48" s="34">
        <v>11517426</v>
      </c>
      <c r="I48" s="34">
        <v>3153466</v>
      </c>
      <c r="J48" s="34">
        <v>2158515</v>
      </c>
      <c r="K48" s="34">
        <v>6205445</v>
      </c>
      <c r="L48" s="34">
        <v>11207790.78</v>
      </c>
      <c r="M48" s="34">
        <v>2852646.58</v>
      </c>
      <c r="N48" s="34">
        <v>2149699.2</v>
      </c>
      <c r="O48" s="34">
        <v>6205445</v>
      </c>
      <c r="P48" s="9">
        <v>97.31</v>
      </c>
      <c r="Q48" s="9">
        <v>90.46</v>
      </c>
      <c r="R48" s="9">
        <v>99.59</v>
      </c>
      <c r="S48" s="9">
        <v>100</v>
      </c>
      <c r="T48" s="33">
        <v>25.45</v>
      </c>
      <c r="U48" s="33">
        <v>19.18</v>
      </c>
      <c r="V48" s="33">
        <v>55.36</v>
      </c>
      <c r="W48" s="33">
        <v>107.51</v>
      </c>
      <c r="X48" s="33">
        <v>105.56</v>
      </c>
      <c r="Y48" s="33">
        <v>100.46</v>
      </c>
      <c r="Z48" s="33">
        <v>111.16</v>
      </c>
    </row>
    <row r="49" spans="1:26" ht="12.75">
      <c r="A49" s="35">
        <v>6</v>
      </c>
      <c r="B49" s="35">
        <v>5</v>
      </c>
      <c r="C49" s="35">
        <v>3</v>
      </c>
      <c r="D49" s="36">
        <v>2</v>
      </c>
      <c r="E49" s="37"/>
      <c r="F49" s="32" t="s">
        <v>86</v>
      </c>
      <c r="G49" s="58" t="s">
        <v>125</v>
      </c>
      <c r="H49" s="34">
        <v>15198197</v>
      </c>
      <c r="I49" s="34">
        <v>2477400</v>
      </c>
      <c r="J49" s="34">
        <v>3336446</v>
      </c>
      <c r="K49" s="34">
        <v>9384351</v>
      </c>
      <c r="L49" s="34">
        <v>14522855.4</v>
      </c>
      <c r="M49" s="34">
        <v>1822468.56</v>
      </c>
      <c r="N49" s="34">
        <v>3316035.84</v>
      </c>
      <c r="O49" s="34">
        <v>9384351</v>
      </c>
      <c r="P49" s="9">
        <v>95.55</v>
      </c>
      <c r="Q49" s="9">
        <v>73.56</v>
      </c>
      <c r="R49" s="9">
        <v>99.38</v>
      </c>
      <c r="S49" s="9">
        <v>100</v>
      </c>
      <c r="T49" s="33">
        <v>12.54</v>
      </c>
      <c r="U49" s="33">
        <v>22.83</v>
      </c>
      <c r="V49" s="33">
        <v>64.61</v>
      </c>
      <c r="W49" s="33">
        <v>101.77</v>
      </c>
      <c r="X49" s="33">
        <v>80.85</v>
      </c>
      <c r="Y49" s="33">
        <v>96.45</v>
      </c>
      <c r="Z49" s="33">
        <v>109.4</v>
      </c>
    </row>
    <row r="50" spans="1:26" ht="12.75">
      <c r="A50" s="35">
        <v>6</v>
      </c>
      <c r="B50" s="35">
        <v>6</v>
      </c>
      <c r="C50" s="35">
        <v>2</v>
      </c>
      <c r="D50" s="36">
        <v>2</v>
      </c>
      <c r="E50" s="37"/>
      <c r="F50" s="32" t="s">
        <v>86</v>
      </c>
      <c r="G50" s="58" t="s">
        <v>126</v>
      </c>
      <c r="H50" s="34">
        <v>10330038.61</v>
      </c>
      <c r="I50" s="34">
        <v>2518800.61</v>
      </c>
      <c r="J50" s="34">
        <v>2131271</v>
      </c>
      <c r="K50" s="34">
        <v>5679967</v>
      </c>
      <c r="L50" s="34">
        <v>10416207.19</v>
      </c>
      <c r="M50" s="34">
        <v>2615479.44</v>
      </c>
      <c r="N50" s="34">
        <v>2120760.75</v>
      </c>
      <c r="O50" s="34">
        <v>5679967</v>
      </c>
      <c r="P50" s="9">
        <v>100.83</v>
      </c>
      <c r="Q50" s="9">
        <v>103.83</v>
      </c>
      <c r="R50" s="9">
        <v>99.5</v>
      </c>
      <c r="S50" s="9">
        <v>100</v>
      </c>
      <c r="T50" s="33">
        <v>25.1</v>
      </c>
      <c r="U50" s="33">
        <v>20.36</v>
      </c>
      <c r="V50" s="33">
        <v>54.53</v>
      </c>
      <c r="W50" s="33">
        <v>105.72</v>
      </c>
      <c r="X50" s="33">
        <v>91.26</v>
      </c>
      <c r="Y50" s="33">
        <v>114.44</v>
      </c>
      <c r="Z50" s="33">
        <v>110.65</v>
      </c>
    </row>
    <row r="51" spans="1:26" ht="12.75">
      <c r="A51" s="35">
        <v>6</v>
      </c>
      <c r="B51" s="35">
        <v>8</v>
      </c>
      <c r="C51" s="35">
        <v>3</v>
      </c>
      <c r="D51" s="36">
        <v>2</v>
      </c>
      <c r="E51" s="37"/>
      <c r="F51" s="32" t="s">
        <v>86</v>
      </c>
      <c r="G51" s="58" t="s">
        <v>127</v>
      </c>
      <c r="H51" s="34">
        <v>15380857</v>
      </c>
      <c r="I51" s="34">
        <v>3706314</v>
      </c>
      <c r="J51" s="34">
        <v>4363292</v>
      </c>
      <c r="K51" s="34">
        <v>7311251</v>
      </c>
      <c r="L51" s="34">
        <v>14994736.13</v>
      </c>
      <c r="M51" s="34">
        <v>3640045.74</v>
      </c>
      <c r="N51" s="34">
        <v>4043439.39</v>
      </c>
      <c r="O51" s="34">
        <v>7311251</v>
      </c>
      <c r="P51" s="9">
        <v>97.48</v>
      </c>
      <c r="Q51" s="9">
        <v>98.21</v>
      </c>
      <c r="R51" s="9">
        <v>92.66</v>
      </c>
      <c r="S51" s="9">
        <v>100</v>
      </c>
      <c r="T51" s="33">
        <v>24.27</v>
      </c>
      <c r="U51" s="33">
        <v>26.96</v>
      </c>
      <c r="V51" s="33">
        <v>48.75</v>
      </c>
      <c r="W51" s="33">
        <v>107.46</v>
      </c>
      <c r="X51" s="33">
        <v>112.3</v>
      </c>
      <c r="Y51" s="33">
        <v>102.83</v>
      </c>
      <c r="Z51" s="33">
        <v>107.83</v>
      </c>
    </row>
    <row r="52" spans="1:26" ht="12.75">
      <c r="A52" s="35">
        <v>6</v>
      </c>
      <c r="B52" s="35">
        <v>9</v>
      </c>
      <c r="C52" s="35">
        <v>4</v>
      </c>
      <c r="D52" s="36">
        <v>2</v>
      </c>
      <c r="E52" s="37"/>
      <c r="F52" s="32" t="s">
        <v>86</v>
      </c>
      <c r="G52" s="58" t="s">
        <v>128</v>
      </c>
      <c r="H52" s="34">
        <v>19532819</v>
      </c>
      <c r="I52" s="34">
        <v>5297564</v>
      </c>
      <c r="J52" s="34">
        <v>3980688</v>
      </c>
      <c r="K52" s="34">
        <v>10254567</v>
      </c>
      <c r="L52" s="34">
        <v>19412629.92</v>
      </c>
      <c r="M52" s="34">
        <v>5198446.74</v>
      </c>
      <c r="N52" s="34">
        <v>3959616.18</v>
      </c>
      <c r="O52" s="34">
        <v>10254567</v>
      </c>
      <c r="P52" s="9">
        <v>99.38</v>
      </c>
      <c r="Q52" s="9">
        <v>98.12</v>
      </c>
      <c r="R52" s="9">
        <v>99.47</v>
      </c>
      <c r="S52" s="9">
        <v>100</v>
      </c>
      <c r="T52" s="33">
        <v>26.77</v>
      </c>
      <c r="U52" s="33">
        <v>20.39</v>
      </c>
      <c r="V52" s="33">
        <v>52.82</v>
      </c>
      <c r="W52" s="33">
        <v>106.53</v>
      </c>
      <c r="X52" s="33">
        <v>95.89</v>
      </c>
      <c r="Y52" s="33">
        <v>101.71</v>
      </c>
      <c r="Z52" s="33">
        <v>115.12</v>
      </c>
    </row>
    <row r="53" spans="1:26" ht="12.75">
      <c r="A53" s="35">
        <v>6</v>
      </c>
      <c r="B53" s="35">
        <v>9</v>
      </c>
      <c r="C53" s="35">
        <v>5</v>
      </c>
      <c r="D53" s="36">
        <v>2</v>
      </c>
      <c r="E53" s="37"/>
      <c r="F53" s="32" t="s">
        <v>86</v>
      </c>
      <c r="G53" s="58" t="s">
        <v>129</v>
      </c>
      <c r="H53" s="34">
        <v>17816605</v>
      </c>
      <c r="I53" s="34">
        <v>7882950</v>
      </c>
      <c r="J53" s="34">
        <v>3804860</v>
      </c>
      <c r="K53" s="34">
        <v>6128795</v>
      </c>
      <c r="L53" s="34">
        <v>17278205.58</v>
      </c>
      <c r="M53" s="34">
        <v>7563274.77</v>
      </c>
      <c r="N53" s="34">
        <v>3586135.81</v>
      </c>
      <c r="O53" s="34">
        <v>6128795</v>
      </c>
      <c r="P53" s="9">
        <v>96.97</v>
      </c>
      <c r="Q53" s="9">
        <v>95.94</v>
      </c>
      <c r="R53" s="9">
        <v>94.25</v>
      </c>
      <c r="S53" s="9">
        <v>100</v>
      </c>
      <c r="T53" s="33">
        <v>43.77</v>
      </c>
      <c r="U53" s="33">
        <v>20.75</v>
      </c>
      <c r="V53" s="33">
        <v>35.47</v>
      </c>
      <c r="W53" s="33">
        <v>105.37</v>
      </c>
      <c r="X53" s="33">
        <v>104.35</v>
      </c>
      <c r="Y53" s="33">
        <v>117.68</v>
      </c>
      <c r="Z53" s="33">
        <v>100.45</v>
      </c>
    </row>
    <row r="54" spans="1:26" ht="12.75">
      <c r="A54" s="35">
        <v>6</v>
      </c>
      <c r="B54" s="35">
        <v>5</v>
      </c>
      <c r="C54" s="35">
        <v>4</v>
      </c>
      <c r="D54" s="36">
        <v>2</v>
      </c>
      <c r="E54" s="37"/>
      <c r="F54" s="32" t="s">
        <v>86</v>
      </c>
      <c r="G54" s="58" t="s">
        <v>130</v>
      </c>
      <c r="H54" s="34">
        <v>15592109</v>
      </c>
      <c r="I54" s="34">
        <v>2275277</v>
      </c>
      <c r="J54" s="34">
        <v>3101621</v>
      </c>
      <c r="K54" s="34">
        <v>10215211</v>
      </c>
      <c r="L54" s="34">
        <v>15347975.38</v>
      </c>
      <c r="M54" s="34">
        <v>2099771.83</v>
      </c>
      <c r="N54" s="34">
        <v>3032992.55</v>
      </c>
      <c r="O54" s="34">
        <v>10215211</v>
      </c>
      <c r="P54" s="9">
        <v>98.43</v>
      </c>
      <c r="Q54" s="9">
        <v>92.28</v>
      </c>
      <c r="R54" s="9">
        <v>97.78</v>
      </c>
      <c r="S54" s="9">
        <v>100</v>
      </c>
      <c r="T54" s="33">
        <v>13.68</v>
      </c>
      <c r="U54" s="33">
        <v>19.76</v>
      </c>
      <c r="V54" s="33">
        <v>66.55</v>
      </c>
      <c r="W54" s="33">
        <v>97.68</v>
      </c>
      <c r="X54" s="33">
        <v>94.09</v>
      </c>
      <c r="Y54" s="33">
        <v>72</v>
      </c>
      <c r="Z54" s="33">
        <v>110.22</v>
      </c>
    </row>
    <row r="55" spans="1:26" ht="12.75">
      <c r="A55" s="35">
        <v>6</v>
      </c>
      <c r="B55" s="35">
        <v>2</v>
      </c>
      <c r="C55" s="35">
        <v>6</v>
      </c>
      <c r="D55" s="36">
        <v>2</v>
      </c>
      <c r="E55" s="37"/>
      <c r="F55" s="32" t="s">
        <v>86</v>
      </c>
      <c r="G55" s="58" t="s">
        <v>131</v>
      </c>
      <c r="H55" s="34">
        <v>9810527.5</v>
      </c>
      <c r="I55" s="34">
        <v>1531174</v>
      </c>
      <c r="J55" s="34">
        <v>2646688.5</v>
      </c>
      <c r="K55" s="34">
        <v>5632665</v>
      </c>
      <c r="L55" s="34">
        <v>9651134.4</v>
      </c>
      <c r="M55" s="34">
        <v>1436203.19</v>
      </c>
      <c r="N55" s="34">
        <v>2582266.21</v>
      </c>
      <c r="O55" s="34">
        <v>5632665</v>
      </c>
      <c r="P55" s="9">
        <v>98.37</v>
      </c>
      <c r="Q55" s="9">
        <v>93.79</v>
      </c>
      <c r="R55" s="9">
        <v>97.56</v>
      </c>
      <c r="S55" s="9">
        <v>100</v>
      </c>
      <c r="T55" s="33">
        <v>14.88</v>
      </c>
      <c r="U55" s="33">
        <v>26.75</v>
      </c>
      <c r="V55" s="33">
        <v>58.36</v>
      </c>
      <c r="W55" s="33">
        <v>103.46</v>
      </c>
      <c r="X55" s="33">
        <v>91.76</v>
      </c>
      <c r="Y55" s="33">
        <v>103.61</v>
      </c>
      <c r="Z55" s="33">
        <v>106.87</v>
      </c>
    </row>
    <row r="56" spans="1:26" ht="12.75">
      <c r="A56" s="35">
        <v>6</v>
      </c>
      <c r="B56" s="35">
        <v>6</v>
      </c>
      <c r="C56" s="35">
        <v>3</v>
      </c>
      <c r="D56" s="36">
        <v>2</v>
      </c>
      <c r="E56" s="37"/>
      <c r="F56" s="32" t="s">
        <v>86</v>
      </c>
      <c r="G56" s="58" t="s">
        <v>132</v>
      </c>
      <c r="H56" s="34">
        <v>7769908.5</v>
      </c>
      <c r="I56" s="34">
        <v>2188327.5</v>
      </c>
      <c r="J56" s="34">
        <v>1533496</v>
      </c>
      <c r="K56" s="34">
        <v>4048085</v>
      </c>
      <c r="L56" s="34">
        <v>7619096.02</v>
      </c>
      <c r="M56" s="34">
        <v>2048519.08</v>
      </c>
      <c r="N56" s="34">
        <v>1522491.94</v>
      </c>
      <c r="O56" s="34">
        <v>4048085</v>
      </c>
      <c r="P56" s="9">
        <v>98.05</v>
      </c>
      <c r="Q56" s="9">
        <v>93.61</v>
      </c>
      <c r="R56" s="9">
        <v>99.28</v>
      </c>
      <c r="S56" s="9">
        <v>100</v>
      </c>
      <c r="T56" s="33">
        <v>26.88</v>
      </c>
      <c r="U56" s="33">
        <v>19.98</v>
      </c>
      <c r="V56" s="33">
        <v>53.13</v>
      </c>
      <c r="W56" s="33">
        <v>91.6</v>
      </c>
      <c r="X56" s="33">
        <v>68.43</v>
      </c>
      <c r="Y56" s="33">
        <v>96.04</v>
      </c>
      <c r="Z56" s="33">
        <v>108.29</v>
      </c>
    </row>
    <row r="57" spans="1:26" ht="12.75">
      <c r="A57" s="35">
        <v>6</v>
      </c>
      <c r="B57" s="35">
        <v>7</v>
      </c>
      <c r="C57" s="35">
        <v>4</v>
      </c>
      <c r="D57" s="36">
        <v>2</v>
      </c>
      <c r="E57" s="37"/>
      <c r="F57" s="32" t="s">
        <v>86</v>
      </c>
      <c r="G57" s="58" t="s">
        <v>133</v>
      </c>
      <c r="H57" s="34">
        <v>16891439.25</v>
      </c>
      <c r="I57" s="34">
        <v>2766688.6</v>
      </c>
      <c r="J57" s="34">
        <v>4992710.65</v>
      </c>
      <c r="K57" s="34">
        <v>9132040</v>
      </c>
      <c r="L57" s="34">
        <v>16714273.93</v>
      </c>
      <c r="M57" s="34">
        <v>2665702.53</v>
      </c>
      <c r="N57" s="34">
        <v>4916531.4</v>
      </c>
      <c r="O57" s="34">
        <v>9132040</v>
      </c>
      <c r="P57" s="9">
        <v>98.95</v>
      </c>
      <c r="Q57" s="9">
        <v>96.34</v>
      </c>
      <c r="R57" s="9">
        <v>98.47</v>
      </c>
      <c r="S57" s="9">
        <v>100</v>
      </c>
      <c r="T57" s="33">
        <v>15.94</v>
      </c>
      <c r="U57" s="33">
        <v>29.41</v>
      </c>
      <c r="V57" s="33">
        <v>54.63</v>
      </c>
      <c r="W57" s="33">
        <v>102.95</v>
      </c>
      <c r="X57" s="33">
        <v>76.78</v>
      </c>
      <c r="Y57" s="33">
        <v>105.77</v>
      </c>
      <c r="Z57" s="33">
        <v>112.54</v>
      </c>
    </row>
    <row r="58" spans="1:26" ht="12.75">
      <c r="A58" s="35">
        <v>6</v>
      </c>
      <c r="B58" s="35">
        <v>20</v>
      </c>
      <c r="C58" s="35">
        <v>2</v>
      </c>
      <c r="D58" s="36">
        <v>2</v>
      </c>
      <c r="E58" s="37"/>
      <c r="F58" s="32" t="s">
        <v>86</v>
      </c>
      <c r="G58" s="58" t="s">
        <v>134</v>
      </c>
      <c r="H58" s="34">
        <v>9769925.77</v>
      </c>
      <c r="I58" s="34">
        <v>1940142</v>
      </c>
      <c r="J58" s="34">
        <v>2110446.77</v>
      </c>
      <c r="K58" s="34">
        <v>5719337</v>
      </c>
      <c r="L58" s="34">
        <v>9824785.31</v>
      </c>
      <c r="M58" s="34">
        <v>2045991</v>
      </c>
      <c r="N58" s="34">
        <v>2059457.31</v>
      </c>
      <c r="O58" s="34">
        <v>5719337</v>
      </c>
      <c r="P58" s="9">
        <v>100.56</v>
      </c>
      <c r="Q58" s="9">
        <v>105.45</v>
      </c>
      <c r="R58" s="9">
        <v>97.58</v>
      </c>
      <c r="S58" s="9">
        <v>100</v>
      </c>
      <c r="T58" s="33">
        <v>20.82</v>
      </c>
      <c r="U58" s="33">
        <v>20.96</v>
      </c>
      <c r="V58" s="33">
        <v>58.21</v>
      </c>
      <c r="W58" s="33">
        <v>101.37</v>
      </c>
      <c r="X58" s="33">
        <v>79.98</v>
      </c>
      <c r="Y58" s="33">
        <v>104.84</v>
      </c>
      <c r="Z58" s="33">
        <v>110.63</v>
      </c>
    </row>
    <row r="59" spans="1:26" ht="12.75">
      <c r="A59" s="35">
        <v>6</v>
      </c>
      <c r="B59" s="35">
        <v>19</v>
      </c>
      <c r="C59" s="35">
        <v>2</v>
      </c>
      <c r="D59" s="36">
        <v>2</v>
      </c>
      <c r="E59" s="37"/>
      <c r="F59" s="32" t="s">
        <v>86</v>
      </c>
      <c r="G59" s="58" t="s">
        <v>135</v>
      </c>
      <c r="H59" s="34">
        <v>9129652.18</v>
      </c>
      <c r="I59" s="34">
        <v>2035080</v>
      </c>
      <c r="J59" s="34">
        <v>2648140.18</v>
      </c>
      <c r="K59" s="34">
        <v>4446432</v>
      </c>
      <c r="L59" s="34">
        <v>8957975.19</v>
      </c>
      <c r="M59" s="34">
        <v>1913334.35</v>
      </c>
      <c r="N59" s="34">
        <v>2598208.84</v>
      </c>
      <c r="O59" s="34">
        <v>4446432</v>
      </c>
      <c r="P59" s="9">
        <v>98.11</v>
      </c>
      <c r="Q59" s="9">
        <v>94.01</v>
      </c>
      <c r="R59" s="9">
        <v>98.11</v>
      </c>
      <c r="S59" s="9">
        <v>100</v>
      </c>
      <c r="T59" s="33">
        <v>21.35</v>
      </c>
      <c r="U59" s="33">
        <v>29</v>
      </c>
      <c r="V59" s="33">
        <v>49.63</v>
      </c>
      <c r="W59" s="33">
        <v>114.08</v>
      </c>
      <c r="X59" s="33">
        <v>102.86</v>
      </c>
      <c r="Y59" s="33">
        <v>115</v>
      </c>
      <c r="Z59" s="33">
        <v>119.12</v>
      </c>
    </row>
    <row r="60" spans="1:26" ht="12.75">
      <c r="A60" s="35">
        <v>6</v>
      </c>
      <c r="B60" s="35">
        <v>19</v>
      </c>
      <c r="C60" s="35">
        <v>3</v>
      </c>
      <c r="D60" s="36">
        <v>2</v>
      </c>
      <c r="E60" s="37"/>
      <c r="F60" s="32" t="s">
        <v>86</v>
      </c>
      <c r="G60" s="58" t="s">
        <v>136</v>
      </c>
      <c r="H60" s="34">
        <v>10223674.56</v>
      </c>
      <c r="I60" s="34">
        <v>1717318.56</v>
      </c>
      <c r="J60" s="34">
        <v>2978118</v>
      </c>
      <c r="K60" s="34">
        <v>5528238</v>
      </c>
      <c r="L60" s="34">
        <v>10346901.07</v>
      </c>
      <c r="M60" s="34">
        <v>1868173.06</v>
      </c>
      <c r="N60" s="34">
        <v>2950490.01</v>
      </c>
      <c r="O60" s="34">
        <v>5528238</v>
      </c>
      <c r="P60" s="9">
        <v>101.2</v>
      </c>
      <c r="Q60" s="9">
        <v>108.78</v>
      </c>
      <c r="R60" s="9">
        <v>99.07</v>
      </c>
      <c r="S60" s="9">
        <v>100</v>
      </c>
      <c r="T60" s="33">
        <v>18.05</v>
      </c>
      <c r="U60" s="33">
        <v>28.51</v>
      </c>
      <c r="V60" s="33">
        <v>53.42</v>
      </c>
      <c r="W60" s="33">
        <v>115.88</v>
      </c>
      <c r="X60" s="33">
        <v>107.43</v>
      </c>
      <c r="Y60" s="33">
        <v>120.48</v>
      </c>
      <c r="Z60" s="33">
        <v>116.6</v>
      </c>
    </row>
    <row r="61" spans="1:26" ht="12.75">
      <c r="A61" s="35">
        <v>6</v>
      </c>
      <c r="B61" s="35">
        <v>4</v>
      </c>
      <c r="C61" s="35">
        <v>3</v>
      </c>
      <c r="D61" s="36">
        <v>2</v>
      </c>
      <c r="E61" s="37"/>
      <c r="F61" s="32" t="s">
        <v>86</v>
      </c>
      <c r="G61" s="58" t="s">
        <v>137</v>
      </c>
      <c r="H61" s="34">
        <v>14048098.29</v>
      </c>
      <c r="I61" s="34">
        <v>3947582.12</v>
      </c>
      <c r="J61" s="34">
        <v>3728670.17</v>
      </c>
      <c r="K61" s="34">
        <v>6371846</v>
      </c>
      <c r="L61" s="34">
        <v>13890895.4</v>
      </c>
      <c r="M61" s="34">
        <v>4110769.37</v>
      </c>
      <c r="N61" s="34">
        <v>3408280.03</v>
      </c>
      <c r="O61" s="34">
        <v>6371846</v>
      </c>
      <c r="P61" s="9">
        <v>98.88</v>
      </c>
      <c r="Q61" s="9">
        <v>104.13</v>
      </c>
      <c r="R61" s="9">
        <v>91.4</v>
      </c>
      <c r="S61" s="9">
        <v>100</v>
      </c>
      <c r="T61" s="33">
        <v>29.59</v>
      </c>
      <c r="U61" s="33">
        <v>24.53</v>
      </c>
      <c r="V61" s="33">
        <v>45.87</v>
      </c>
      <c r="W61" s="33">
        <v>115.75</v>
      </c>
      <c r="X61" s="33">
        <v>103.56</v>
      </c>
      <c r="Y61" s="33">
        <v>107.07</v>
      </c>
      <c r="Z61" s="33">
        <v>131.43</v>
      </c>
    </row>
    <row r="62" spans="1:26" ht="12.75">
      <c r="A62" s="35">
        <v>6</v>
      </c>
      <c r="B62" s="35">
        <v>4</v>
      </c>
      <c r="C62" s="35">
        <v>4</v>
      </c>
      <c r="D62" s="36">
        <v>2</v>
      </c>
      <c r="E62" s="37"/>
      <c r="F62" s="32" t="s">
        <v>86</v>
      </c>
      <c r="G62" s="58" t="s">
        <v>89</v>
      </c>
      <c r="H62" s="34">
        <v>24933006</v>
      </c>
      <c r="I62" s="34">
        <v>6676390</v>
      </c>
      <c r="J62" s="34">
        <v>5538093</v>
      </c>
      <c r="K62" s="34">
        <v>12718523</v>
      </c>
      <c r="L62" s="34">
        <v>24790399.44</v>
      </c>
      <c r="M62" s="34">
        <v>6652869.21</v>
      </c>
      <c r="N62" s="34">
        <v>5419007.23</v>
      </c>
      <c r="O62" s="34">
        <v>12718523</v>
      </c>
      <c r="P62" s="9">
        <v>99.42</v>
      </c>
      <c r="Q62" s="9">
        <v>99.64</v>
      </c>
      <c r="R62" s="9">
        <v>97.84</v>
      </c>
      <c r="S62" s="9">
        <v>100</v>
      </c>
      <c r="T62" s="33">
        <v>26.83</v>
      </c>
      <c r="U62" s="33">
        <v>21.85</v>
      </c>
      <c r="V62" s="33">
        <v>51.3</v>
      </c>
      <c r="W62" s="33">
        <v>108.13</v>
      </c>
      <c r="X62" s="33">
        <v>96.62</v>
      </c>
      <c r="Y62" s="33">
        <v>111.33</v>
      </c>
      <c r="Z62" s="33">
        <v>113.83</v>
      </c>
    </row>
    <row r="63" spans="1:26" ht="12.75">
      <c r="A63" s="35">
        <v>6</v>
      </c>
      <c r="B63" s="35">
        <v>6</v>
      </c>
      <c r="C63" s="35">
        <v>4</v>
      </c>
      <c r="D63" s="36">
        <v>2</v>
      </c>
      <c r="E63" s="37"/>
      <c r="F63" s="32" t="s">
        <v>86</v>
      </c>
      <c r="G63" s="58" t="s">
        <v>138</v>
      </c>
      <c r="H63" s="34">
        <v>19409263.1</v>
      </c>
      <c r="I63" s="34">
        <v>5302337.1</v>
      </c>
      <c r="J63" s="34">
        <v>4104123</v>
      </c>
      <c r="K63" s="34">
        <v>10002803</v>
      </c>
      <c r="L63" s="34">
        <v>18067444.52</v>
      </c>
      <c r="M63" s="34">
        <v>3981416.47</v>
      </c>
      <c r="N63" s="34">
        <v>4083225.05</v>
      </c>
      <c r="O63" s="34">
        <v>10002803</v>
      </c>
      <c r="P63" s="9">
        <v>93.08</v>
      </c>
      <c r="Q63" s="9">
        <v>75.08</v>
      </c>
      <c r="R63" s="9">
        <v>99.49</v>
      </c>
      <c r="S63" s="9">
        <v>100</v>
      </c>
      <c r="T63" s="33">
        <v>22.03</v>
      </c>
      <c r="U63" s="33">
        <v>22.59</v>
      </c>
      <c r="V63" s="33">
        <v>55.36</v>
      </c>
      <c r="W63" s="33">
        <v>106.24</v>
      </c>
      <c r="X63" s="33">
        <v>103.73</v>
      </c>
      <c r="Y63" s="33">
        <v>97.9</v>
      </c>
      <c r="Z63" s="33">
        <v>111.18</v>
      </c>
    </row>
    <row r="64" spans="1:26" ht="12.75">
      <c r="A64" s="35">
        <v>6</v>
      </c>
      <c r="B64" s="35">
        <v>9</v>
      </c>
      <c r="C64" s="35">
        <v>6</v>
      </c>
      <c r="D64" s="36">
        <v>2</v>
      </c>
      <c r="E64" s="37"/>
      <c r="F64" s="32" t="s">
        <v>86</v>
      </c>
      <c r="G64" s="58" t="s">
        <v>139</v>
      </c>
      <c r="H64" s="34">
        <v>16326561.03</v>
      </c>
      <c r="I64" s="34">
        <v>3899018</v>
      </c>
      <c r="J64" s="34">
        <v>3353967.03</v>
      </c>
      <c r="K64" s="34">
        <v>9073576</v>
      </c>
      <c r="L64" s="34">
        <v>16365839.58</v>
      </c>
      <c r="M64" s="34">
        <v>3968388.43</v>
      </c>
      <c r="N64" s="34">
        <v>3323875.15</v>
      </c>
      <c r="O64" s="34">
        <v>9073576</v>
      </c>
      <c r="P64" s="9">
        <v>100.24</v>
      </c>
      <c r="Q64" s="9">
        <v>101.77</v>
      </c>
      <c r="R64" s="9">
        <v>99.1</v>
      </c>
      <c r="S64" s="9">
        <v>100</v>
      </c>
      <c r="T64" s="33">
        <v>24.24</v>
      </c>
      <c r="U64" s="33">
        <v>20.3</v>
      </c>
      <c r="V64" s="33">
        <v>55.44</v>
      </c>
      <c r="W64" s="33">
        <v>104.64</v>
      </c>
      <c r="X64" s="33">
        <v>99.12</v>
      </c>
      <c r="Y64" s="33">
        <v>99.51</v>
      </c>
      <c r="Z64" s="33">
        <v>109.38</v>
      </c>
    </row>
    <row r="65" spans="1:26" ht="12.75">
      <c r="A65" s="35">
        <v>6</v>
      </c>
      <c r="B65" s="35">
        <v>13</v>
      </c>
      <c r="C65" s="35">
        <v>2</v>
      </c>
      <c r="D65" s="36">
        <v>2</v>
      </c>
      <c r="E65" s="37"/>
      <c r="F65" s="32" t="s">
        <v>86</v>
      </c>
      <c r="G65" s="58" t="s">
        <v>140</v>
      </c>
      <c r="H65" s="34">
        <v>10106715</v>
      </c>
      <c r="I65" s="34">
        <v>1903100</v>
      </c>
      <c r="J65" s="34">
        <v>2467757</v>
      </c>
      <c r="K65" s="34">
        <v>5735858</v>
      </c>
      <c r="L65" s="34">
        <v>10070037.27</v>
      </c>
      <c r="M65" s="34">
        <v>1894594.38</v>
      </c>
      <c r="N65" s="34">
        <v>2439584.89</v>
      </c>
      <c r="O65" s="34">
        <v>5735858</v>
      </c>
      <c r="P65" s="9">
        <v>99.63</v>
      </c>
      <c r="Q65" s="9">
        <v>99.55</v>
      </c>
      <c r="R65" s="9">
        <v>98.85</v>
      </c>
      <c r="S65" s="9">
        <v>100</v>
      </c>
      <c r="T65" s="33">
        <v>18.81</v>
      </c>
      <c r="U65" s="33">
        <v>24.22</v>
      </c>
      <c r="V65" s="33">
        <v>56.95</v>
      </c>
      <c r="W65" s="33">
        <v>100.77</v>
      </c>
      <c r="X65" s="33">
        <v>79.54</v>
      </c>
      <c r="Y65" s="33">
        <v>94.82</v>
      </c>
      <c r="Z65" s="33">
        <v>113.86</v>
      </c>
    </row>
    <row r="66" spans="1:26" ht="12.75">
      <c r="A66" s="35">
        <v>6</v>
      </c>
      <c r="B66" s="35">
        <v>14</v>
      </c>
      <c r="C66" s="35">
        <v>3</v>
      </c>
      <c r="D66" s="36">
        <v>2</v>
      </c>
      <c r="E66" s="37"/>
      <c r="F66" s="32" t="s">
        <v>86</v>
      </c>
      <c r="G66" s="58" t="s">
        <v>141</v>
      </c>
      <c r="H66" s="34">
        <v>8739115.8</v>
      </c>
      <c r="I66" s="34">
        <v>2093455.94</v>
      </c>
      <c r="J66" s="34">
        <v>2237916.86</v>
      </c>
      <c r="K66" s="34">
        <v>4407743</v>
      </c>
      <c r="L66" s="34">
        <v>8770527.14</v>
      </c>
      <c r="M66" s="34">
        <v>2179492.94</v>
      </c>
      <c r="N66" s="34">
        <v>2183291.2</v>
      </c>
      <c r="O66" s="34">
        <v>4407743</v>
      </c>
      <c r="P66" s="9">
        <v>100.35</v>
      </c>
      <c r="Q66" s="9">
        <v>104.1</v>
      </c>
      <c r="R66" s="9">
        <v>97.55</v>
      </c>
      <c r="S66" s="9">
        <v>100</v>
      </c>
      <c r="T66" s="33">
        <v>24.85</v>
      </c>
      <c r="U66" s="33">
        <v>24.89</v>
      </c>
      <c r="V66" s="33">
        <v>50.25</v>
      </c>
      <c r="W66" s="33">
        <v>110.58</v>
      </c>
      <c r="X66" s="33">
        <v>99.68</v>
      </c>
      <c r="Y66" s="33">
        <v>116.56</v>
      </c>
      <c r="Z66" s="33">
        <v>113.84</v>
      </c>
    </row>
    <row r="67" spans="1:26" ht="12.75">
      <c r="A67" s="35">
        <v>6</v>
      </c>
      <c r="B67" s="35">
        <v>1</v>
      </c>
      <c r="C67" s="35">
        <v>5</v>
      </c>
      <c r="D67" s="36">
        <v>2</v>
      </c>
      <c r="E67" s="37"/>
      <c r="F67" s="32" t="s">
        <v>86</v>
      </c>
      <c r="G67" s="58" t="s">
        <v>142</v>
      </c>
      <c r="H67" s="34">
        <v>17750676</v>
      </c>
      <c r="I67" s="34">
        <v>4906583</v>
      </c>
      <c r="J67" s="34">
        <v>6296686</v>
      </c>
      <c r="K67" s="34">
        <v>6547407</v>
      </c>
      <c r="L67" s="34">
        <v>17693948.72</v>
      </c>
      <c r="M67" s="34">
        <v>4486693.46</v>
      </c>
      <c r="N67" s="34">
        <v>6659848.26</v>
      </c>
      <c r="O67" s="34">
        <v>6547407</v>
      </c>
      <c r="P67" s="9">
        <v>99.68</v>
      </c>
      <c r="Q67" s="9">
        <v>91.44</v>
      </c>
      <c r="R67" s="9">
        <v>105.76</v>
      </c>
      <c r="S67" s="9">
        <v>100</v>
      </c>
      <c r="T67" s="33">
        <v>25.35</v>
      </c>
      <c r="U67" s="33">
        <v>37.63</v>
      </c>
      <c r="V67" s="33">
        <v>37</v>
      </c>
      <c r="W67" s="33">
        <v>128.16</v>
      </c>
      <c r="X67" s="33">
        <v>93.29</v>
      </c>
      <c r="Y67" s="33">
        <v>200.69</v>
      </c>
      <c r="Z67" s="33">
        <v>115.31</v>
      </c>
    </row>
    <row r="68" spans="1:26" ht="12.75">
      <c r="A68" s="35">
        <v>6</v>
      </c>
      <c r="B68" s="35">
        <v>18</v>
      </c>
      <c r="C68" s="35">
        <v>3</v>
      </c>
      <c r="D68" s="36">
        <v>2</v>
      </c>
      <c r="E68" s="37"/>
      <c r="F68" s="32" t="s">
        <v>86</v>
      </c>
      <c r="G68" s="58" t="s">
        <v>143</v>
      </c>
      <c r="H68" s="34">
        <v>8548311.8</v>
      </c>
      <c r="I68" s="34">
        <v>2217605</v>
      </c>
      <c r="J68" s="34">
        <v>1897243.8</v>
      </c>
      <c r="K68" s="34">
        <v>4433463</v>
      </c>
      <c r="L68" s="34">
        <v>8321057.93</v>
      </c>
      <c r="M68" s="34">
        <v>1994937.93</v>
      </c>
      <c r="N68" s="34">
        <v>1892657</v>
      </c>
      <c r="O68" s="34">
        <v>4433463</v>
      </c>
      <c r="P68" s="9">
        <v>97.34</v>
      </c>
      <c r="Q68" s="9">
        <v>89.95</v>
      </c>
      <c r="R68" s="9">
        <v>99.75</v>
      </c>
      <c r="S68" s="9">
        <v>100</v>
      </c>
      <c r="T68" s="33">
        <v>23.97</v>
      </c>
      <c r="U68" s="33">
        <v>22.74</v>
      </c>
      <c r="V68" s="33">
        <v>53.28</v>
      </c>
      <c r="W68" s="33">
        <v>91.97</v>
      </c>
      <c r="X68" s="33">
        <v>107.6</v>
      </c>
      <c r="Y68" s="33">
        <v>61.7</v>
      </c>
      <c r="Z68" s="33">
        <v>107.44</v>
      </c>
    </row>
    <row r="69" spans="1:26" ht="12.75">
      <c r="A69" s="35">
        <v>6</v>
      </c>
      <c r="B69" s="35">
        <v>9</v>
      </c>
      <c r="C69" s="35">
        <v>7</v>
      </c>
      <c r="D69" s="36">
        <v>2</v>
      </c>
      <c r="E69" s="37"/>
      <c r="F69" s="32" t="s">
        <v>86</v>
      </c>
      <c r="G69" s="58" t="s">
        <v>144</v>
      </c>
      <c r="H69" s="34">
        <v>27673347.08</v>
      </c>
      <c r="I69" s="34">
        <v>13964528.35</v>
      </c>
      <c r="J69" s="34">
        <v>4513581.73</v>
      </c>
      <c r="K69" s="34">
        <v>9195237</v>
      </c>
      <c r="L69" s="34">
        <v>27230099.09</v>
      </c>
      <c r="M69" s="34">
        <v>13530229.72</v>
      </c>
      <c r="N69" s="34">
        <v>4504632.37</v>
      </c>
      <c r="O69" s="34">
        <v>9195237</v>
      </c>
      <c r="P69" s="9">
        <v>98.39</v>
      </c>
      <c r="Q69" s="9">
        <v>96.88</v>
      </c>
      <c r="R69" s="9">
        <v>99.8</v>
      </c>
      <c r="S69" s="9">
        <v>100</v>
      </c>
      <c r="T69" s="33">
        <v>49.68</v>
      </c>
      <c r="U69" s="33">
        <v>16.54</v>
      </c>
      <c r="V69" s="33">
        <v>33.76</v>
      </c>
      <c r="W69" s="33">
        <v>104.73</v>
      </c>
      <c r="X69" s="33">
        <v>106.26</v>
      </c>
      <c r="Y69" s="33">
        <v>94.96</v>
      </c>
      <c r="Z69" s="33">
        <v>107.89</v>
      </c>
    </row>
    <row r="70" spans="1:26" ht="12.75">
      <c r="A70" s="35">
        <v>6</v>
      </c>
      <c r="B70" s="35">
        <v>8</v>
      </c>
      <c r="C70" s="35">
        <v>4</v>
      </c>
      <c r="D70" s="36">
        <v>2</v>
      </c>
      <c r="E70" s="37"/>
      <c r="F70" s="32" t="s">
        <v>86</v>
      </c>
      <c r="G70" s="58" t="s">
        <v>145</v>
      </c>
      <c r="H70" s="34">
        <v>8341879</v>
      </c>
      <c r="I70" s="34">
        <v>2273432</v>
      </c>
      <c r="J70" s="34">
        <v>2523338</v>
      </c>
      <c r="K70" s="34">
        <v>3545109</v>
      </c>
      <c r="L70" s="34">
        <v>7728863.31</v>
      </c>
      <c r="M70" s="34">
        <v>1780265.57</v>
      </c>
      <c r="N70" s="34">
        <v>2403488.74</v>
      </c>
      <c r="O70" s="34">
        <v>3545109</v>
      </c>
      <c r="P70" s="9">
        <v>92.65</v>
      </c>
      <c r="Q70" s="9">
        <v>78.3</v>
      </c>
      <c r="R70" s="9">
        <v>95.25</v>
      </c>
      <c r="S70" s="9">
        <v>100</v>
      </c>
      <c r="T70" s="33">
        <v>23.03</v>
      </c>
      <c r="U70" s="33">
        <v>31.09</v>
      </c>
      <c r="V70" s="33">
        <v>45.86</v>
      </c>
      <c r="W70" s="33">
        <v>118.7</v>
      </c>
      <c r="X70" s="33">
        <v>108.18</v>
      </c>
      <c r="Y70" s="33">
        <v>131.11</v>
      </c>
      <c r="Z70" s="33">
        <v>116.91</v>
      </c>
    </row>
    <row r="71" spans="1:26" ht="12.75">
      <c r="A71" s="35">
        <v>6</v>
      </c>
      <c r="B71" s="35">
        <v>12</v>
      </c>
      <c r="C71" s="35">
        <v>2</v>
      </c>
      <c r="D71" s="36">
        <v>2</v>
      </c>
      <c r="E71" s="37"/>
      <c r="F71" s="32" t="s">
        <v>86</v>
      </c>
      <c r="G71" s="58" t="s">
        <v>146</v>
      </c>
      <c r="H71" s="34">
        <v>16257368</v>
      </c>
      <c r="I71" s="34">
        <v>2622820</v>
      </c>
      <c r="J71" s="34">
        <v>3896181</v>
      </c>
      <c r="K71" s="34">
        <v>9738367</v>
      </c>
      <c r="L71" s="34">
        <v>16150594.67</v>
      </c>
      <c r="M71" s="34">
        <v>2579094.44</v>
      </c>
      <c r="N71" s="34">
        <v>3833133.23</v>
      </c>
      <c r="O71" s="34">
        <v>9738367</v>
      </c>
      <c r="P71" s="9">
        <v>99.34</v>
      </c>
      <c r="Q71" s="9">
        <v>98.33</v>
      </c>
      <c r="R71" s="9">
        <v>98.38</v>
      </c>
      <c r="S71" s="9">
        <v>100</v>
      </c>
      <c r="T71" s="33">
        <v>15.96</v>
      </c>
      <c r="U71" s="33">
        <v>23.73</v>
      </c>
      <c r="V71" s="33">
        <v>60.29</v>
      </c>
      <c r="W71" s="33">
        <v>107.91</v>
      </c>
      <c r="X71" s="33">
        <v>96.46</v>
      </c>
      <c r="Y71" s="33">
        <v>104.99</v>
      </c>
      <c r="Z71" s="33">
        <v>112.68</v>
      </c>
    </row>
    <row r="72" spans="1:26" ht="12.75">
      <c r="A72" s="35">
        <v>6</v>
      </c>
      <c r="B72" s="35">
        <v>3</v>
      </c>
      <c r="C72" s="35">
        <v>6</v>
      </c>
      <c r="D72" s="36">
        <v>2</v>
      </c>
      <c r="E72" s="37"/>
      <c r="F72" s="32" t="s">
        <v>86</v>
      </c>
      <c r="G72" s="58" t="s">
        <v>147</v>
      </c>
      <c r="H72" s="34">
        <v>10147979.96</v>
      </c>
      <c r="I72" s="34">
        <v>2788326</v>
      </c>
      <c r="J72" s="34">
        <v>2374115.96</v>
      </c>
      <c r="K72" s="34">
        <v>4985538</v>
      </c>
      <c r="L72" s="34">
        <v>9893575.25</v>
      </c>
      <c r="M72" s="34">
        <v>2566816.04</v>
      </c>
      <c r="N72" s="34">
        <v>2341221.21</v>
      </c>
      <c r="O72" s="34">
        <v>4985538</v>
      </c>
      <c r="P72" s="9">
        <v>97.49</v>
      </c>
      <c r="Q72" s="9">
        <v>92.05</v>
      </c>
      <c r="R72" s="9">
        <v>98.61</v>
      </c>
      <c r="S72" s="9">
        <v>100</v>
      </c>
      <c r="T72" s="33">
        <v>25.94</v>
      </c>
      <c r="U72" s="33">
        <v>23.66</v>
      </c>
      <c r="V72" s="33">
        <v>50.39</v>
      </c>
      <c r="W72" s="33">
        <v>97.48</v>
      </c>
      <c r="X72" s="33">
        <v>74.52</v>
      </c>
      <c r="Y72" s="33">
        <v>103.76</v>
      </c>
      <c r="Z72" s="33">
        <v>112.07</v>
      </c>
    </row>
    <row r="73" spans="1:26" ht="12.75">
      <c r="A73" s="35">
        <v>6</v>
      </c>
      <c r="B73" s="35">
        <v>8</v>
      </c>
      <c r="C73" s="35">
        <v>5</v>
      </c>
      <c r="D73" s="36">
        <v>2</v>
      </c>
      <c r="E73" s="37"/>
      <c r="F73" s="32" t="s">
        <v>86</v>
      </c>
      <c r="G73" s="58" t="s">
        <v>148</v>
      </c>
      <c r="H73" s="34">
        <v>14738366</v>
      </c>
      <c r="I73" s="34">
        <v>3149622</v>
      </c>
      <c r="J73" s="34">
        <v>3197973</v>
      </c>
      <c r="K73" s="34">
        <v>8390771</v>
      </c>
      <c r="L73" s="34">
        <v>14607560.88</v>
      </c>
      <c r="M73" s="34">
        <v>3067082.89</v>
      </c>
      <c r="N73" s="34">
        <v>3149706.99</v>
      </c>
      <c r="O73" s="34">
        <v>8390771</v>
      </c>
      <c r="P73" s="9">
        <v>99.11</v>
      </c>
      <c r="Q73" s="9">
        <v>97.37</v>
      </c>
      <c r="R73" s="9">
        <v>98.49</v>
      </c>
      <c r="S73" s="9">
        <v>100</v>
      </c>
      <c r="T73" s="33">
        <v>20.99</v>
      </c>
      <c r="U73" s="33">
        <v>21.56</v>
      </c>
      <c r="V73" s="33">
        <v>57.44</v>
      </c>
      <c r="W73" s="33">
        <v>105.56</v>
      </c>
      <c r="X73" s="33">
        <v>100.79</v>
      </c>
      <c r="Y73" s="33">
        <v>106.43</v>
      </c>
      <c r="Z73" s="33">
        <v>107.08</v>
      </c>
    </row>
    <row r="74" spans="1:26" ht="12.75">
      <c r="A74" s="35">
        <v>6</v>
      </c>
      <c r="B74" s="35">
        <v>12</v>
      </c>
      <c r="C74" s="35">
        <v>3</v>
      </c>
      <c r="D74" s="36">
        <v>2</v>
      </c>
      <c r="E74" s="37"/>
      <c r="F74" s="32" t="s">
        <v>86</v>
      </c>
      <c r="G74" s="58" t="s">
        <v>149</v>
      </c>
      <c r="H74" s="34">
        <v>13426126</v>
      </c>
      <c r="I74" s="34">
        <v>2549834</v>
      </c>
      <c r="J74" s="34">
        <v>3101064</v>
      </c>
      <c r="K74" s="34">
        <v>7775228</v>
      </c>
      <c r="L74" s="34">
        <v>13222643.73</v>
      </c>
      <c r="M74" s="34">
        <v>2431351.61</v>
      </c>
      <c r="N74" s="34">
        <v>3016064.12</v>
      </c>
      <c r="O74" s="34">
        <v>7775228</v>
      </c>
      <c r="P74" s="9">
        <v>98.48</v>
      </c>
      <c r="Q74" s="9">
        <v>95.35</v>
      </c>
      <c r="R74" s="9">
        <v>97.25</v>
      </c>
      <c r="S74" s="9">
        <v>100</v>
      </c>
      <c r="T74" s="33">
        <v>18.38</v>
      </c>
      <c r="U74" s="33">
        <v>22.8</v>
      </c>
      <c r="V74" s="33">
        <v>58.8</v>
      </c>
      <c r="W74" s="33">
        <v>102.31</v>
      </c>
      <c r="X74" s="33">
        <v>89.55</v>
      </c>
      <c r="Y74" s="33">
        <v>104.83</v>
      </c>
      <c r="Z74" s="33">
        <v>106.05</v>
      </c>
    </row>
    <row r="75" spans="1:26" ht="12.75">
      <c r="A75" s="35">
        <v>6</v>
      </c>
      <c r="B75" s="35">
        <v>15</v>
      </c>
      <c r="C75" s="35">
        <v>4</v>
      </c>
      <c r="D75" s="36">
        <v>2</v>
      </c>
      <c r="E75" s="37"/>
      <c r="F75" s="32" t="s">
        <v>86</v>
      </c>
      <c r="G75" s="58" t="s">
        <v>150</v>
      </c>
      <c r="H75" s="34">
        <v>21543759</v>
      </c>
      <c r="I75" s="34">
        <v>3855107</v>
      </c>
      <c r="J75" s="34">
        <v>5878708</v>
      </c>
      <c r="K75" s="34">
        <v>11809944</v>
      </c>
      <c r="L75" s="34">
        <v>21700977.37</v>
      </c>
      <c r="M75" s="34">
        <v>4149032.45</v>
      </c>
      <c r="N75" s="34">
        <v>5742000.92</v>
      </c>
      <c r="O75" s="34">
        <v>11809944</v>
      </c>
      <c r="P75" s="9">
        <v>100.72</v>
      </c>
      <c r="Q75" s="9">
        <v>107.62</v>
      </c>
      <c r="R75" s="9">
        <v>97.67</v>
      </c>
      <c r="S75" s="9">
        <v>100</v>
      </c>
      <c r="T75" s="33">
        <v>19.11</v>
      </c>
      <c r="U75" s="33">
        <v>26.45</v>
      </c>
      <c r="V75" s="33">
        <v>54.42</v>
      </c>
      <c r="W75" s="33">
        <v>100.24</v>
      </c>
      <c r="X75" s="33">
        <v>92.42</v>
      </c>
      <c r="Y75" s="33">
        <v>86.73</v>
      </c>
      <c r="Z75" s="33">
        <v>112.06</v>
      </c>
    </row>
    <row r="76" spans="1:26" ht="12.75">
      <c r="A76" s="35">
        <v>6</v>
      </c>
      <c r="B76" s="35">
        <v>16</v>
      </c>
      <c r="C76" s="35">
        <v>2</v>
      </c>
      <c r="D76" s="36">
        <v>2</v>
      </c>
      <c r="E76" s="37"/>
      <c r="F76" s="32" t="s">
        <v>86</v>
      </c>
      <c r="G76" s="58" t="s">
        <v>151</v>
      </c>
      <c r="H76" s="34">
        <v>17552127</v>
      </c>
      <c r="I76" s="34">
        <v>3239793</v>
      </c>
      <c r="J76" s="34">
        <v>4217408</v>
      </c>
      <c r="K76" s="34">
        <v>10094926</v>
      </c>
      <c r="L76" s="34">
        <v>17285196.68</v>
      </c>
      <c r="M76" s="34">
        <v>3139276.3</v>
      </c>
      <c r="N76" s="34">
        <v>4050994.38</v>
      </c>
      <c r="O76" s="34">
        <v>10094926</v>
      </c>
      <c r="P76" s="9">
        <v>98.47</v>
      </c>
      <c r="Q76" s="9">
        <v>96.89</v>
      </c>
      <c r="R76" s="9">
        <v>96.05</v>
      </c>
      <c r="S76" s="9">
        <v>100</v>
      </c>
      <c r="T76" s="33">
        <v>18.16</v>
      </c>
      <c r="U76" s="33">
        <v>23.43</v>
      </c>
      <c r="V76" s="33">
        <v>58.4</v>
      </c>
      <c r="W76" s="33">
        <v>107.35</v>
      </c>
      <c r="X76" s="33">
        <v>103.77</v>
      </c>
      <c r="Y76" s="33">
        <v>108.04</v>
      </c>
      <c r="Z76" s="33">
        <v>108.24</v>
      </c>
    </row>
    <row r="77" spans="1:26" ht="12.75">
      <c r="A77" s="35">
        <v>6</v>
      </c>
      <c r="B77" s="35">
        <v>1</v>
      </c>
      <c r="C77" s="35">
        <v>6</v>
      </c>
      <c r="D77" s="36">
        <v>2</v>
      </c>
      <c r="E77" s="37"/>
      <c r="F77" s="32" t="s">
        <v>86</v>
      </c>
      <c r="G77" s="58" t="s">
        <v>152</v>
      </c>
      <c r="H77" s="34">
        <v>11114777</v>
      </c>
      <c r="I77" s="34">
        <v>3426890</v>
      </c>
      <c r="J77" s="34">
        <v>2435399</v>
      </c>
      <c r="K77" s="34">
        <v>5252488</v>
      </c>
      <c r="L77" s="34">
        <v>10096696.54</v>
      </c>
      <c r="M77" s="34">
        <v>2361411.18</v>
      </c>
      <c r="N77" s="34">
        <v>2482797.36</v>
      </c>
      <c r="O77" s="34">
        <v>5252488</v>
      </c>
      <c r="P77" s="9">
        <v>90.84</v>
      </c>
      <c r="Q77" s="9">
        <v>68.9</v>
      </c>
      <c r="R77" s="9">
        <v>101.94</v>
      </c>
      <c r="S77" s="9">
        <v>100</v>
      </c>
      <c r="T77" s="33">
        <v>23.38</v>
      </c>
      <c r="U77" s="33">
        <v>24.59</v>
      </c>
      <c r="V77" s="33">
        <v>52.02</v>
      </c>
      <c r="W77" s="33">
        <v>102.87</v>
      </c>
      <c r="X77" s="33">
        <v>92.32</v>
      </c>
      <c r="Y77" s="33">
        <v>101.77</v>
      </c>
      <c r="Z77" s="33">
        <v>109.04</v>
      </c>
    </row>
    <row r="78" spans="1:26" ht="12.75">
      <c r="A78" s="35">
        <v>6</v>
      </c>
      <c r="B78" s="35">
        <v>15</v>
      </c>
      <c r="C78" s="35">
        <v>5</v>
      </c>
      <c r="D78" s="36">
        <v>2</v>
      </c>
      <c r="E78" s="37"/>
      <c r="F78" s="32" t="s">
        <v>86</v>
      </c>
      <c r="G78" s="58" t="s">
        <v>153</v>
      </c>
      <c r="H78" s="34">
        <v>11631069.44</v>
      </c>
      <c r="I78" s="34">
        <v>2154782.44</v>
      </c>
      <c r="J78" s="34">
        <v>2511501</v>
      </c>
      <c r="K78" s="34">
        <v>6964786</v>
      </c>
      <c r="L78" s="34">
        <v>11544719.57</v>
      </c>
      <c r="M78" s="34">
        <v>2082841.47</v>
      </c>
      <c r="N78" s="34">
        <v>2497092.1</v>
      </c>
      <c r="O78" s="34">
        <v>6964786</v>
      </c>
      <c r="P78" s="9">
        <v>99.25</v>
      </c>
      <c r="Q78" s="9">
        <v>96.66</v>
      </c>
      <c r="R78" s="9">
        <v>99.42</v>
      </c>
      <c r="S78" s="9">
        <v>100</v>
      </c>
      <c r="T78" s="33">
        <v>18.04</v>
      </c>
      <c r="U78" s="33">
        <v>21.62</v>
      </c>
      <c r="V78" s="33">
        <v>60.32</v>
      </c>
      <c r="W78" s="33">
        <v>104.45</v>
      </c>
      <c r="X78" s="33">
        <v>94.36</v>
      </c>
      <c r="Y78" s="33">
        <v>108.25</v>
      </c>
      <c r="Z78" s="33">
        <v>106.52</v>
      </c>
    </row>
    <row r="79" spans="1:26" ht="12.75">
      <c r="A79" s="35">
        <v>6</v>
      </c>
      <c r="B79" s="35">
        <v>20</v>
      </c>
      <c r="C79" s="35">
        <v>3</v>
      </c>
      <c r="D79" s="36">
        <v>2</v>
      </c>
      <c r="E79" s="37"/>
      <c r="F79" s="32" t="s">
        <v>86</v>
      </c>
      <c r="G79" s="58" t="s">
        <v>154</v>
      </c>
      <c r="H79" s="34">
        <v>13630359.96</v>
      </c>
      <c r="I79" s="34">
        <v>3125348</v>
      </c>
      <c r="J79" s="34">
        <v>3441982.96</v>
      </c>
      <c r="K79" s="34">
        <v>7063029</v>
      </c>
      <c r="L79" s="34">
        <v>13023110.73</v>
      </c>
      <c r="M79" s="34">
        <v>2535372.99</v>
      </c>
      <c r="N79" s="34">
        <v>3424708.74</v>
      </c>
      <c r="O79" s="34">
        <v>7063029</v>
      </c>
      <c r="P79" s="9">
        <v>95.54</v>
      </c>
      <c r="Q79" s="9">
        <v>81.12</v>
      </c>
      <c r="R79" s="9">
        <v>99.49</v>
      </c>
      <c r="S79" s="9">
        <v>100</v>
      </c>
      <c r="T79" s="33">
        <v>19.46</v>
      </c>
      <c r="U79" s="33">
        <v>26.29</v>
      </c>
      <c r="V79" s="33">
        <v>54.23</v>
      </c>
      <c r="W79" s="33">
        <v>101.97</v>
      </c>
      <c r="X79" s="33">
        <v>85.17</v>
      </c>
      <c r="Y79" s="33">
        <v>100.39</v>
      </c>
      <c r="Z79" s="33">
        <v>110.66</v>
      </c>
    </row>
    <row r="80" spans="1:26" ht="12.75">
      <c r="A80" s="35">
        <v>6</v>
      </c>
      <c r="B80" s="35">
        <v>9</v>
      </c>
      <c r="C80" s="35">
        <v>8</v>
      </c>
      <c r="D80" s="36">
        <v>2</v>
      </c>
      <c r="E80" s="37"/>
      <c r="F80" s="32" t="s">
        <v>86</v>
      </c>
      <c r="G80" s="58" t="s">
        <v>155</v>
      </c>
      <c r="H80" s="34">
        <v>23422569</v>
      </c>
      <c r="I80" s="34">
        <v>12826338</v>
      </c>
      <c r="J80" s="34">
        <v>5876443</v>
      </c>
      <c r="K80" s="34">
        <v>4719788</v>
      </c>
      <c r="L80" s="34">
        <v>20796789.52</v>
      </c>
      <c r="M80" s="34">
        <v>12330072.64</v>
      </c>
      <c r="N80" s="34">
        <v>3746928.88</v>
      </c>
      <c r="O80" s="34">
        <v>4719788</v>
      </c>
      <c r="P80" s="9">
        <v>88.78</v>
      </c>
      <c r="Q80" s="9">
        <v>96.13</v>
      </c>
      <c r="R80" s="9">
        <v>63.76</v>
      </c>
      <c r="S80" s="9">
        <v>100</v>
      </c>
      <c r="T80" s="33">
        <v>59.28</v>
      </c>
      <c r="U80" s="33">
        <v>18.01</v>
      </c>
      <c r="V80" s="33">
        <v>22.69</v>
      </c>
      <c r="W80" s="33">
        <v>96.79</v>
      </c>
      <c r="X80" s="33">
        <v>103.15</v>
      </c>
      <c r="Y80" s="33">
        <v>94.99</v>
      </c>
      <c r="Z80" s="33">
        <v>84.47</v>
      </c>
    </row>
    <row r="81" spans="1:26" ht="12.75">
      <c r="A81" s="35">
        <v>6</v>
      </c>
      <c r="B81" s="35">
        <v>1</v>
      </c>
      <c r="C81" s="35">
        <v>7</v>
      </c>
      <c r="D81" s="36">
        <v>2</v>
      </c>
      <c r="E81" s="37"/>
      <c r="F81" s="32" t="s">
        <v>86</v>
      </c>
      <c r="G81" s="58" t="s">
        <v>156</v>
      </c>
      <c r="H81" s="34">
        <v>11094479.58</v>
      </c>
      <c r="I81" s="34">
        <v>2616371</v>
      </c>
      <c r="J81" s="34">
        <v>2539128.58</v>
      </c>
      <c r="K81" s="34">
        <v>5938980</v>
      </c>
      <c r="L81" s="34">
        <v>10992925.65</v>
      </c>
      <c r="M81" s="34">
        <v>2572012.22</v>
      </c>
      <c r="N81" s="34">
        <v>2481933.43</v>
      </c>
      <c r="O81" s="34">
        <v>5938980</v>
      </c>
      <c r="P81" s="9">
        <v>99.08</v>
      </c>
      <c r="Q81" s="9">
        <v>98.3</v>
      </c>
      <c r="R81" s="9">
        <v>97.74</v>
      </c>
      <c r="S81" s="9">
        <v>100</v>
      </c>
      <c r="T81" s="33">
        <v>23.39</v>
      </c>
      <c r="U81" s="33">
        <v>22.57</v>
      </c>
      <c r="V81" s="33">
        <v>54.02</v>
      </c>
      <c r="W81" s="33">
        <v>108.41</v>
      </c>
      <c r="X81" s="33">
        <v>102.35</v>
      </c>
      <c r="Y81" s="33">
        <v>108.42</v>
      </c>
      <c r="Z81" s="33">
        <v>111.25</v>
      </c>
    </row>
    <row r="82" spans="1:26" ht="12.75">
      <c r="A82" s="35">
        <v>6</v>
      </c>
      <c r="B82" s="35">
        <v>14</v>
      </c>
      <c r="C82" s="35">
        <v>5</v>
      </c>
      <c r="D82" s="36">
        <v>2</v>
      </c>
      <c r="E82" s="37"/>
      <c r="F82" s="32" t="s">
        <v>86</v>
      </c>
      <c r="G82" s="58" t="s">
        <v>157</v>
      </c>
      <c r="H82" s="34">
        <v>19829002</v>
      </c>
      <c r="I82" s="34">
        <v>7388533</v>
      </c>
      <c r="J82" s="34">
        <v>4009930</v>
      </c>
      <c r="K82" s="34">
        <v>8430539</v>
      </c>
      <c r="L82" s="34">
        <v>20221180.85</v>
      </c>
      <c r="M82" s="34">
        <v>7777534.79</v>
      </c>
      <c r="N82" s="34">
        <v>4013107.06</v>
      </c>
      <c r="O82" s="34">
        <v>8430539</v>
      </c>
      <c r="P82" s="9">
        <v>101.97</v>
      </c>
      <c r="Q82" s="9">
        <v>105.26</v>
      </c>
      <c r="R82" s="9">
        <v>100.07</v>
      </c>
      <c r="S82" s="9">
        <v>100</v>
      </c>
      <c r="T82" s="33">
        <v>38.46</v>
      </c>
      <c r="U82" s="33">
        <v>19.84</v>
      </c>
      <c r="V82" s="33">
        <v>41.69</v>
      </c>
      <c r="W82" s="33">
        <v>98.43</v>
      </c>
      <c r="X82" s="33">
        <v>81.37</v>
      </c>
      <c r="Y82" s="33">
        <v>112.32</v>
      </c>
      <c r="Z82" s="33">
        <v>113.72</v>
      </c>
    </row>
    <row r="83" spans="1:26" ht="12.75">
      <c r="A83" s="35">
        <v>6</v>
      </c>
      <c r="B83" s="35">
        <v>6</v>
      </c>
      <c r="C83" s="35">
        <v>5</v>
      </c>
      <c r="D83" s="36">
        <v>2</v>
      </c>
      <c r="E83" s="37"/>
      <c r="F83" s="32" t="s">
        <v>86</v>
      </c>
      <c r="G83" s="58" t="s">
        <v>90</v>
      </c>
      <c r="H83" s="34">
        <v>20154965</v>
      </c>
      <c r="I83" s="34">
        <v>9112524</v>
      </c>
      <c r="J83" s="34">
        <v>4486628</v>
      </c>
      <c r="K83" s="34">
        <v>6555813</v>
      </c>
      <c r="L83" s="34">
        <v>20013970.36</v>
      </c>
      <c r="M83" s="34">
        <v>8989059.63</v>
      </c>
      <c r="N83" s="34">
        <v>4469097.73</v>
      </c>
      <c r="O83" s="34">
        <v>6555813</v>
      </c>
      <c r="P83" s="9">
        <v>99.3</v>
      </c>
      <c r="Q83" s="9">
        <v>98.64</v>
      </c>
      <c r="R83" s="9">
        <v>99.6</v>
      </c>
      <c r="S83" s="9">
        <v>100</v>
      </c>
      <c r="T83" s="33">
        <v>44.91</v>
      </c>
      <c r="U83" s="33">
        <v>22.32</v>
      </c>
      <c r="V83" s="33">
        <v>32.75</v>
      </c>
      <c r="W83" s="33">
        <v>100.69</v>
      </c>
      <c r="X83" s="33">
        <v>96.42</v>
      </c>
      <c r="Y83" s="33">
        <v>105.01</v>
      </c>
      <c r="Z83" s="33">
        <v>104.1</v>
      </c>
    </row>
    <row r="84" spans="1:26" ht="12.75">
      <c r="A84" s="35">
        <v>6</v>
      </c>
      <c r="B84" s="35">
        <v>6</v>
      </c>
      <c r="C84" s="35">
        <v>6</v>
      </c>
      <c r="D84" s="36">
        <v>2</v>
      </c>
      <c r="E84" s="37"/>
      <c r="F84" s="32" t="s">
        <v>86</v>
      </c>
      <c r="G84" s="58" t="s">
        <v>158</v>
      </c>
      <c r="H84" s="34">
        <v>9828024.5</v>
      </c>
      <c r="I84" s="34">
        <v>2624216</v>
      </c>
      <c r="J84" s="34">
        <v>2834779.5</v>
      </c>
      <c r="K84" s="34">
        <v>4369029</v>
      </c>
      <c r="L84" s="34">
        <v>9686263.14</v>
      </c>
      <c r="M84" s="34">
        <v>2550412.08</v>
      </c>
      <c r="N84" s="34">
        <v>2766822.06</v>
      </c>
      <c r="O84" s="34">
        <v>4369029</v>
      </c>
      <c r="P84" s="9">
        <v>98.55</v>
      </c>
      <c r="Q84" s="9">
        <v>97.18</v>
      </c>
      <c r="R84" s="9">
        <v>97.6</v>
      </c>
      <c r="S84" s="9">
        <v>100</v>
      </c>
      <c r="T84" s="33">
        <v>26.33</v>
      </c>
      <c r="U84" s="33">
        <v>28.56</v>
      </c>
      <c r="V84" s="33">
        <v>45.1</v>
      </c>
      <c r="W84" s="33">
        <v>117.43</v>
      </c>
      <c r="X84" s="33">
        <v>100.39</v>
      </c>
      <c r="Y84" s="33">
        <v>152.09</v>
      </c>
      <c r="Z84" s="33">
        <v>112.34</v>
      </c>
    </row>
    <row r="85" spans="1:26" ht="12.75">
      <c r="A85" s="35">
        <v>6</v>
      </c>
      <c r="B85" s="35">
        <v>7</v>
      </c>
      <c r="C85" s="35">
        <v>5</v>
      </c>
      <c r="D85" s="36">
        <v>2</v>
      </c>
      <c r="E85" s="37"/>
      <c r="F85" s="32" t="s">
        <v>86</v>
      </c>
      <c r="G85" s="58" t="s">
        <v>91</v>
      </c>
      <c r="H85" s="34">
        <v>15160095</v>
      </c>
      <c r="I85" s="34">
        <v>5040782</v>
      </c>
      <c r="J85" s="34">
        <v>2789544</v>
      </c>
      <c r="K85" s="34">
        <v>7329769</v>
      </c>
      <c r="L85" s="34">
        <v>14796813.49</v>
      </c>
      <c r="M85" s="34">
        <v>4701490.23</v>
      </c>
      <c r="N85" s="34">
        <v>2765554.26</v>
      </c>
      <c r="O85" s="34">
        <v>7329769</v>
      </c>
      <c r="P85" s="9">
        <v>97.6</v>
      </c>
      <c r="Q85" s="9">
        <v>93.26</v>
      </c>
      <c r="R85" s="9">
        <v>99.14</v>
      </c>
      <c r="S85" s="9">
        <v>100</v>
      </c>
      <c r="T85" s="33">
        <v>31.77</v>
      </c>
      <c r="U85" s="33">
        <v>18.69</v>
      </c>
      <c r="V85" s="33">
        <v>49.53</v>
      </c>
      <c r="W85" s="33">
        <v>106.24</v>
      </c>
      <c r="X85" s="33">
        <v>101.96</v>
      </c>
      <c r="Y85" s="33">
        <v>99.61</v>
      </c>
      <c r="Z85" s="33">
        <v>112.06</v>
      </c>
    </row>
    <row r="86" spans="1:26" ht="12.75">
      <c r="A86" s="35">
        <v>6</v>
      </c>
      <c r="B86" s="35">
        <v>18</v>
      </c>
      <c r="C86" s="35">
        <v>4</v>
      </c>
      <c r="D86" s="36">
        <v>2</v>
      </c>
      <c r="E86" s="37"/>
      <c r="F86" s="32" t="s">
        <v>86</v>
      </c>
      <c r="G86" s="58" t="s">
        <v>159</v>
      </c>
      <c r="H86" s="34">
        <v>8535012.36</v>
      </c>
      <c r="I86" s="34">
        <v>1824304</v>
      </c>
      <c r="J86" s="34">
        <v>2508065.36</v>
      </c>
      <c r="K86" s="34">
        <v>4202643</v>
      </c>
      <c r="L86" s="34">
        <v>8337981.13</v>
      </c>
      <c r="M86" s="34">
        <v>1667151.78</v>
      </c>
      <c r="N86" s="34">
        <v>2468186.35</v>
      </c>
      <c r="O86" s="34">
        <v>4202643</v>
      </c>
      <c r="P86" s="9">
        <v>97.69</v>
      </c>
      <c r="Q86" s="9">
        <v>91.38</v>
      </c>
      <c r="R86" s="9">
        <v>98.4</v>
      </c>
      <c r="S86" s="9">
        <v>100</v>
      </c>
      <c r="T86" s="33">
        <v>19.99</v>
      </c>
      <c r="U86" s="33">
        <v>29.6</v>
      </c>
      <c r="V86" s="33">
        <v>50.4</v>
      </c>
      <c r="W86" s="33">
        <v>114.57</v>
      </c>
      <c r="X86" s="33">
        <v>86.04</v>
      </c>
      <c r="Y86" s="33">
        <v>156.76</v>
      </c>
      <c r="Z86" s="33">
        <v>111.61</v>
      </c>
    </row>
    <row r="87" spans="1:26" ht="12.75">
      <c r="A87" s="35">
        <v>6</v>
      </c>
      <c r="B87" s="35">
        <v>9</v>
      </c>
      <c r="C87" s="35">
        <v>9</v>
      </c>
      <c r="D87" s="36">
        <v>2</v>
      </c>
      <c r="E87" s="37"/>
      <c r="F87" s="32" t="s">
        <v>86</v>
      </c>
      <c r="G87" s="58" t="s">
        <v>160</v>
      </c>
      <c r="H87" s="34">
        <v>10408370.84</v>
      </c>
      <c r="I87" s="34">
        <v>2592087.04</v>
      </c>
      <c r="J87" s="34">
        <v>2820617.8</v>
      </c>
      <c r="K87" s="34">
        <v>4995666</v>
      </c>
      <c r="L87" s="34">
        <v>10284962.41</v>
      </c>
      <c r="M87" s="34">
        <v>2567797.83</v>
      </c>
      <c r="N87" s="34">
        <v>2721498.58</v>
      </c>
      <c r="O87" s="34">
        <v>4995666</v>
      </c>
      <c r="P87" s="9">
        <v>98.81</v>
      </c>
      <c r="Q87" s="9">
        <v>99.06</v>
      </c>
      <c r="R87" s="9">
        <v>96.48</v>
      </c>
      <c r="S87" s="9">
        <v>100</v>
      </c>
      <c r="T87" s="33">
        <v>24.96</v>
      </c>
      <c r="U87" s="33">
        <v>26.46</v>
      </c>
      <c r="V87" s="33">
        <v>48.57</v>
      </c>
      <c r="W87" s="33">
        <v>104.77</v>
      </c>
      <c r="X87" s="33">
        <v>94.62</v>
      </c>
      <c r="Y87" s="33">
        <v>103.82</v>
      </c>
      <c r="Z87" s="33">
        <v>111.47</v>
      </c>
    </row>
    <row r="88" spans="1:26" ht="12.75">
      <c r="A88" s="35">
        <v>6</v>
      </c>
      <c r="B88" s="35">
        <v>11</v>
      </c>
      <c r="C88" s="35">
        <v>4</v>
      </c>
      <c r="D88" s="36">
        <v>2</v>
      </c>
      <c r="E88" s="37"/>
      <c r="F88" s="32" t="s">
        <v>86</v>
      </c>
      <c r="G88" s="58" t="s">
        <v>161</v>
      </c>
      <c r="H88" s="34">
        <v>26280166.28</v>
      </c>
      <c r="I88" s="34">
        <v>4353733</v>
      </c>
      <c r="J88" s="34">
        <v>6286426.28</v>
      </c>
      <c r="K88" s="34">
        <v>15640007</v>
      </c>
      <c r="L88" s="34">
        <v>25865163.04</v>
      </c>
      <c r="M88" s="34">
        <v>4112537.33</v>
      </c>
      <c r="N88" s="34">
        <v>6112618.71</v>
      </c>
      <c r="O88" s="34">
        <v>15640007</v>
      </c>
      <c r="P88" s="9">
        <v>98.42</v>
      </c>
      <c r="Q88" s="9">
        <v>94.46</v>
      </c>
      <c r="R88" s="9">
        <v>97.23</v>
      </c>
      <c r="S88" s="9">
        <v>100</v>
      </c>
      <c r="T88" s="33">
        <v>15.89</v>
      </c>
      <c r="U88" s="33">
        <v>23.63</v>
      </c>
      <c r="V88" s="33">
        <v>60.46</v>
      </c>
      <c r="W88" s="33">
        <v>105.6</v>
      </c>
      <c r="X88" s="33">
        <v>85.9</v>
      </c>
      <c r="Y88" s="33">
        <v>105.84</v>
      </c>
      <c r="Z88" s="33">
        <v>112.27</v>
      </c>
    </row>
    <row r="89" spans="1:26" ht="12.75">
      <c r="A89" s="35">
        <v>6</v>
      </c>
      <c r="B89" s="35">
        <v>2</v>
      </c>
      <c r="C89" s="35">
        <v>8</v>
      </c>
      <c r="D89" s="36">
        <v>2</v>
      </c>
      <c r="E89" s="37"/>
      <c r="F89" s="32" t="s">
        <v>86</v>
      </c>
      <c r="G89" s="58" t="s">
        <v>162</v>
      </c>
      <c r="H89" s="34">
        <v>16443418</v>
      </c>
      <c r="I89" s="34">
        <v>4253737.9</v>
      </c>
      <c r="J89" s="34">
        <v>3374845.1</v>
      </c>
      <c r="K89" s="34">
        <v>8814835</v>
      </c>
      <c r="L89" s="34">
        <v>15921297.8</v>
      </c>
      <c r="M89" s="34">
        <v>3732000.57</v>
      </c>
      <c r="N89" s="34">
        <v>3374462.23</v>
      </c>
      <c r="O89" s="34">
        <v>8814835</v>
      </c>
      <c r="P89" s="9">
        <v>96.82</v>
      </c>
      <c r="Q89" s="9">
        <v>87.73</v>
      </c>
      <c r="R89" s="9">
        <v>99.98</v>
      </c>
      <c r="S89" s="9">
        <v>100</v>
      </c>
      <c r="T89" s="33">
        <v>23.44</v>
      </c>
      <c r="U89" s="33">
        <v>21.19</v>
      </c>
      <c r="V89" s="33">
        <v>55.36</v>
      </c>
      <c r="W89" s="33">
        <v>104.71</v>
      </c>
      <c r="X89" s="33">
        <v>88.31</v>
      </c>
      <c r="Y89" s="33">
        <v>109.34</v>
      </c>
      <c r="Z89" s="33">
        <v>111.67</v>
      </c>
    </row>
    <row r="90" spans="1:26" ht="12.75">
      <c r="A90" s="35">
        <v>6</v>
      </c>
      <c r="B90" s="35">
        <v>14</v>
      </c>
      <c r="C90" s="35">
        <v>6</v>
      </c>
      <c r="D90" s="36">
        <v>2</v>
      </c>
      <c r="E90" s="37"/>
      <c r="F90" s="32" t="s">
        <v>86</v>
      </c>
      <c r="G90" s="58" t="s">
        <v>163</v>
      </c>
      <c r="H90" s="34">
        <v>17308061</v>
      </c>
      <c r="I90" s="34">
        <v>5123228</v>
      </c>
      <c r="J90" s="34">
        <v>4026266</v>
      </c>
      <c r="K90" s="34">
        <v>8158567</v>
      </c>
      <c r="L90" s="34">
        <v>16900071.21</v>
      </c>
      <c r="M90" s="34">
        <v>4808448.76</v>
      </c>
      <c r="N90" s="34">
        <v>3933055.45</v>
      </c>
      <c r="O90" s="34">
        <v>8158567</v>
      </c>
      <c r="P90" s="9">
        <v>97.64</v>
      </c>
      <c r="Q90" s="9">
        <v>93.85</v>
      </c>
      <c r="R90" s="9">
        <v>97.68</v>
      </c>
      <c r="S90" s="9">
        <v>100</v>
      </c>
      <c r="T90" s="33">
        <v>28.45</v>
      </c>
      <c r="U90" s="33">
        <v>23.27</v>
      </c>
      <c r="V90" s="33">
        <v>48.27</v>
      </c>
      <c r="W90" s="33">
        <v>112.06</v>
      </c>
      <c r="X90" s="33">
        <v>98.71</v>
      </c>
      <c r="Y90" s="33">
        <v>124.23</v>
      </c>
      <c r="Z90" s="33">
        <v>115.81</v>
      </c>
    </row>
    <row r="91" spans="1:26" ht="12.75">
      <c r="A91" s="35">
        <v>6</v>
      </c>
      <c r="B91" s="35">
        <v>1</v>
      </c>
      <c r="C91" s="35">
        <v>8</v>
      </c>
      <c r="D91" s="36">
        <v>2</v>
      </c>
      <c r="E91" s="37"/>
      <c r="F91" s="32" t="s">
        <v>86</v>
      </c>
      <c r="G91" s="58" t="s">
        <v>164</v>
      </c>
      <c r="H91" s="34">
        <v>11164643</v>
      </c>
      <c r="I91" s="34">
        <v>2167263</v>
      </c>
      <c r="J91" s="34">
        <v>2975864</v>
      </c>
      <c r="K91" s="34">
        <v>6021516</v>
      </c>
      <c r="L91" s="34">
        <v>10736367.77</v>
      </c>
      <c r="M91" s="34">
        <v>2211468.15</v>
      </c>
      <c r="N91" s="34">
        <v>2503383.62</v>
      </c>
      <c r="O91" s="34">
        <v>6021516</v>
      </c>
      <c r="P91" s="9">
        <v>96.16</v>
      </c>
      <c r="Q91" s="9">
        <v>102.03</v>
      </c>
      <c r="R91" s="9">
        <v>84.12</v>
      </c>
      <c r="S91" s="9">
        <v>100</v>
      </c>
      <c r="T91" s="33">
        <v>20.59</v>
      </c>
      <c r="U91" s="33">
        <v>23.31</v>
      </c>
      <c r="V91" s="33">
        <v>56.08</v>
      </c>
      <c r="W91" s="33">
        <v>106.39</v>
      </c>
      <c r="X91" s="33">
        <v>97.45</v>
      </c>
      <c r="Y91" s="33">
        <v>110.43</v>
      </c>
      <c r="Z91" s="33">
        <v>108.4</v>
      </c>
    </row>
    <row r="92" spans="1:26" ht="12.75">
      <c r="A92" s="35">
        <v>6</v>
      </c>
      <c r="B92" s="35">
        <v>3</v>
      </c>
      <c r="C92" s="35">
        <v>7</v>
      </c>
      <c r="D92" s="36">
        <v>2</v>
      </c>
      <c r="E92" s="37"/>
      <c r="F92" s="32" t="s">
        <v>86</v>
      </c>
      <c r="G92" s="58" t="s">
        <v>165</v>
      </c>
      <c r="H92" s="34">
        <v>10299432</v>
      </c>
      <c r="I92" s="34">
        <v>2394896</v>
      </c>
      <c r="J92" s="34">
        <v>2856406</v>
      </c>
      <c r="K92" s="34">
        <v>5048130</v>
      </c>
      <c r="L92" s="34">
        <v>9392464.42</v>
      </c>
      <c r="M92" s="34">
        <v>2053936.17</v>
      </c>
      <c r="N92" s="34">
        <v>2290398.25</v>
      </c>
      <c r="O92" s="34">
        <v>5048130</v>
      </c>
      <c r="P92" s="9">
        <v>91.19</v>
      </c>
      <c r="Q92" s="9">
        <v>85.76</v>
      </c>
      <c r="R92" s="9">
        <v>80.18</v>
      </c>
      <c r="S92" s="9">
        <v>100</v>
      </c>
      <c r="T92" s="33">
        <v>21.86</v>
      </c>
      <c r="U92" s="33">
        <v>24.38</v>
      </c>
      <c r="V92" s="33">
        <v>53.74</v>
      </c>
      <c r="W92" s="33">
        <v>98.97</v>
      </c>
      <c r="X92" s="33">
        <v>77.04</v>
      </c>
      <c r="Y92" s="33">
        <v>88.94</v>
      </c>
      <c r="Z92" s="33">
        <v>118.81</v>
      </c>
    </row>
    <row r="93" spans="1:26" ht="12.75">
      <c r="A93" s="35">
        <v>6</v>
      </c>
      <c r="B93" s="35">
        <v>8</v>
      </c>
      <c r="C93" s="35">
        <v>7</v>
      </c>
      <c r="D93" s="36">
        <v>2</v>
      </c>
      <c r="E93" s="37"/>
      <c r="F93" s="32" t="s">
        <v>86</v>
      </c>
      <c r="G93" s="58" t="s">
        <v>92</v>
      </c>
      <c r="H93" s="34">
        <v>23225473</v>
      </c>
      <c r="I93" s="34">
        <v>7954348</v>
      </c>
      <c r="J93" s="34">
        <v>6933973</v>
      </c>
      <c r="K93" s="34">
        <v>8337152</v>
      </c>
      <c r="L93" s="34">
        <v>23073378.74</v>
      </c>
      <c r="M93" s="34">
        <v>7947225.38</v>
      </c>
      <c r="N93" s="34">
        <v>6789001.36</v>
      </c>
      <c r="O93" s="34">
        <v>8337152</v>
      </c>
      <c r="P93" s="9">
        <v>99.34</v>
      </c>
      <c r="Q93" s="9">
        <v>99.91</v>
      </c>
      <c r="R93" s="9">
        <v>97.9</v>
      </c>
      <c r="S93" s="9">
        <v>100</v>
      </c>
      <c r="T93" s="33">
        <v>34.44</v>
      </c>
      <c r="U93" s="33">
        <v>29.42</v>
      </c>
      <c r="V93" s="33">
        <v>36.13</v>
      </c>
      <c r="W93" s="33">
        <v>115.87</v>
      </c>
      <c r="X93" s="33">
        <v>99.38</v>
      </c>
      <c r="Y93" s="33">
        <v>124.53</v>
      </c>
      <c r="Z93" s="33">
        <v>128.97</v>
      </c>
    </row>
    <row r="94" spans="1:26" ht="12.75">
      <c r="A94" s="35">
        <v>6</v>
      </c>
      <c r="B94" s="35">
        <v>18</v>
      </c>
      <c r="C94" s="35">
        <v>5</v>
      </c>
      <c r="D94" s="36">
        <v>2</v>
      </c>
      <c r="E94" s="37"/>
      <c r="F94" s="32" t="s">
        <v>86</v>
      </c>
      <c r="G94" s="58" t="s">
        <v>166</v>
      </c>
      <c r="H94" s="34">
        <v>19038678</v>
      </c>
      <c r="I94" s="34">
        <v>6261564</v>
      </c>
      <c r="J94" s="34">
        <v>4887896</v>
      </c>
      <c r="K94" s="34">
        <v>7889218</v>
      </c>
      <c r="L94" s="34">
        <v>18339962.11</v>
      </c>
      <c r="M94" s="34">
        <v>5652925.3</v>
      </c>
      <c r="N94" s="34">
        <v>4797818.81</v>
      </c>
      <c r="O94" s="34">
        <v>7889218</v>
      </c>
      <c r="P94" s="9">
        <v>96.33</v>
      </c>
      <c r="Q94" s="9">
        <v>90.27</v>
      </c>
      <c r="R94" s="9">
        <v>98.15</v>
      </c>
      <c r="S94" s="9">
        <v>100</v>
      </c>
      <c r="T94" s="33">
        <v>30.82</v>
      </c>
      <c r="U94" s="33">
        <v>26.16</v>
      </c>
      <c r="V94" s="33">
        <v>43.01</v>
      </c>
      <c r="W94" s="33">
        <v>93.15</v>
      </c>
      <c r="X94" s="33">
        <v>71.16</v>
      </c>
      <c r="Y94" s="33">
        <v>107.28</v>
      </c>
      <c r="Z94" s="33">
        <v>108.49</v>
      </c>
    </row>
    <row r="95" spans="1:26" ht="12.75">
      <c r="A95" s="35">
        <v>6</v>
      </c>
      <c r="B95" s="35">
        <v>10</v>
      </c>
      <c r="C95" s="35">
        <v>2</v>
      </c>
      <c r="D95" s="36">
        <v>2</v>
      </c>
      <c r="E95" s="37"/>
      <c r="F95" s="32" t="s">
        <v>86</v>
      </c>
      <c r="G95" s="58" t="s">
        <v>167</v>
      </c>
      <c r="H95" s="34">
        <v>13289169.2</v>
      </c>
      <c r="I95" s="34">
        <v>6170444.19</v>
      </c>
      <c r="J95" s="34">
        <v>2896159.01</v>
      </c>
      <c r="K95" s="34">
        <v>4222566</v>
      </c>
      <c r="L95" s="34">
        <v>12988840.92</v>
      </c>
      <c r="M95" s="34">
        <v>5882945.18</v>
      </c>
      <c r="N95" s="34">
        <v>2883329.74</v>
      </c>
      <c r="O95" s="34">
        <v>4222566</v>
      </c>
      <c r="P95" s="9">
        <v>97.74</v>
      </c>
      <c r="Q95" s="9">
        <v>95.34</v>
      </c>
      <c r="R95" s="9">
        <v>99.55</v>
      </c>
      <c r="S95" s="9">
        <v>100</v>
      </c>
      <c r="T95" s="33">
        <v>45.29</v>
      </c>
      <c r="U95" s="33">
        <v>22.19</v>
      </c>
      <c r="V95" s="33">
        <v>32.5</v>
      </c>
      <c r="W95" s="33">
        <v>101.46</v>
      </c>
      <c r="X95" s="33">
        <v>94.31</v>
      </c>
      <c r="Y95" s="33">
        <v>102.87</v>
      </c>
      <c r="Z95" s="33">
        <v>112.25</v>
      </c>
    </row>
    <row r="96" spans="1:26" ht="12.75">
      <c r="A96" s="35">
        <v>6</v>
      </c>
      <c r="B96" s="35">
        <v>20</v>
      </c>
      <c r="C96" s="35">
        <v>5</v>
      </c>
      <c r="D96" s="36">
        <v>2</v>
      </c>
      <c r="E96" s="37"/>
      <c r="F96" s="32" t="s">
        <v>86</v>
      </c>
      <c r="G96" s="58" t="s">
        <v>168</v>
      </c>
      <c r="H96" s="34">
        <v>14716321.71</v>
      </c>
      <c r="I96" s="34">
        <v>2815455.71</v>
      </c>
      <c r="J96" s="34">
        <v>3090848</v>
      </c>
      <c r="K96" s="34">
        <v>8810018</v>
      </c>
      <c r="L96" s="34">
        <v>15033382.16</v>
      </c>
      <c r="M96" s="34">
        <v>3174406.86</v>
      </c>
      <c r="N96" s="34">
        <v>3048957.3</v>
      </c>
      <c r="O96" s="34">
        <v>8810018</v>
      </c>
      <c r="P96" s="9">
        <v>102.15</v>
      </c>
      <c r="Q96" s="9">
        <v>112.74</v>
      </c>
      <c r="R96" s="9">
        <v>98.64</v>
      </c>
      <c r="S96" s="9">
        <v>100</v>
      </c>
      <c r="T96" s="33">
        <v>21.11</v>
      </c>
      <c r="U96" s="33">
        <v>20.28</v>
      </c>
      <c r="V96" s="33">
        <v>58.6</v>
      </c>
      <c r="W96" s="33">
        <v>106.7</v>
      </c>
      <c r="X96" s="33">
        <v>116.35</v>
      </c>
      <c r="Y96" s="33">
        <v>86.37</v>
      </c>
      <c r="Z96" s="33">
        <v>112.51</v>
      </c>
    </row>
    <row r="97" spans="1:26" ht="12.75">
      <c r="A97" s="35">
        <v>6</v>
      </c>
      <c r="B97" s="35">
        <v>12</v>
      </c>
      <c r="C97" s="35">
        <v>4</v>
      </c>
      <c r="D97" s="36">
        <v>2</v>
      </c>
      <c r="E97" s="37"/>
      <c r="F97" s="32" t="s">
        <v>86</v>
      </c>
      <c r="G97" s="58" t="s">
        <v>169</v>
      </c>
      <c r="H97" s="34">
        <v>11500568</v>
      </c>
      <c r="I97" s="34">
        <v>2518606</v>
      </c>
      <c r="J97" s="34">
        <v>2516046</v>
      </c>
      <c r="K97" s="34">
        <v>6465916</v>
      </c>
      <c r="L97" s="34">
        <v>11497444.49</v>
      </c>
      <c r="M97" s="34">
        <v>2542064.37</v>
      </c>
      <c r="N97" s="34">
        <v>2489464.12</v>
      </c>
      <c r="O97" s="34">
        <v>6465916</v>
      </c>
      <c r="P97" s="9">
        <v>99.97</v>
      </c>
      <c r="Q97" s="9">
        <v>100.93</v>
      </c>
      <c r="R97" s="9">
        <v>98.94</v>
      </c>
      <c r="S97" s="9">
        <v>100</v>
      </c>
      <c r="T97" s="33">
        <v>22.1</v>
      </c>
      <c r="U97" s="33">
        <v>21.65</v>
      </c>
      <c r="V97" s="33">
        <v>56.23</v>
      </c>
      <c r="W97" s="33">
        <v>109.6</v>
      </c>
      <c r="X97" s="33">
        <v>96.52</v>
      </c>
      <c r="Y97" s="33">
        <v>105.25</v>
      </c>
      <c r="Z97" s="33">
        <v>117.75</v>
      </c>
    </row>
    <row r="98" spans="1:26" ht="12.75">
      <c r="A98" s="35">
        <v>6</v>
      </c>
      <c r="B98" s="35">
        <v>1</v>
      </c>
      <c r="C98" s="35">
        <v>9</v>
      </c>
      <c r="D98" s="36">
        <v>2</v>
      </c>
      <c r="E98" s="37"/>
      <c r="F98" s="32" t="s">
        <v>86</v>
      </c>
      <c r="G98" s="58" t="s">
        <v>170</v>
      </c>
      <c r="H98" s="34">
        <v>14739404</v>
      </c>
      <c r="I98" s="34">
        <v>2995979</v>
      </c>
      <c r="J98" s="34">
        <v>3624612</v>
      </c>
      <c r="K98" s="34">
        <v>8118813</v>
      </c>
      <c r="L98" s="34">
        <v>14296679.81</v>
      </c>
      <c r="M98" s="34">
        <v>2905260.26</v>
      </c>
      <c r="N98" s="34">
        <v>3272606.55</v>
      </c>
      <c r="O98" s="34">
        <v>8118813</v>
      </c>
      <c r="P98" s="9">
        <v>96.99</v>
      </c>
      <c r="Q98" s="9">
        <v>96.97</v>
      </c>
      <c r="R98" s="9">
        <v>90.28</v>
      </c>
      <c r="S98" s="9">
        <v>100</v>
      </c>
      <c r="T98" s="33">
        <v>20.32</v>
      </c>
      <c r="U98" s="33">
        <v>22.89</v>
      </c>
      <c r="V98" s="33">
        <v>56.78</v>
      </c>
      <c r="W98" s="33">
        <v>117.96</v>
      </c>
      <c r="X98" s="33">
        <v>107.54</v>
      </c>
      <c r="Y98" s="33">
        <v>128.88</v>
      </c>
      <c r="Z98" s="33">
        <v>118.03</v>
      </c>
    </row>
    <row r="99" spans="1:26" ht="12.75">
      <c r="A99" s="35">
        <v>6</v>
      </c>
      <c r="B99" s="35">
        <v>6</v>
      </c>
      <c r="C99" s="35">
        <v>7</v>
      </c>
      <c r="D99" s="36">
        <v>2</v>
      </c>
      <c r="E99" s="37"/>
      <c r="F99" s="32" t="s">
        <v>86</v>
      </c>
      <c r="G99" s="58" t="s">
        <v>171</v>
      </c>
      <c r="H99" s="34">
        <v>9151387.61</v>
      </c>
      <c r="I99" s="34">
        <v>2301280</v>
      </c>
      <c r="J99" s="34">
        <v>2282512.61</v>
      </c>
      <c r="K99" s="34">
        <v>4567595</v>
      </c>
      <c r="L99" s="34">
        <v>9098420.46</v>
      </c>
      <c r="M99" s="34">
        <v>2275175.06</v>
      </c>
      <c r="N99" s="34">
        <v>2255650.4</v>
      </c>
      <c r="O99" s="34">
        <v>4567595</v>
      </c>
      <c r="P99" s="9">
        <v>99.42</v>
      </c>
      <c r="Q99" s="9">
        <v>98.86</v>
      </c>
      <c r="R99" s="9">
        <v>98.82</v>
      </c>
      <c r="S99" s="9">
        <v>100</v>
      </c>
      <c r="T99" s="33">
        <v>25</v>
      </c>
      <c r="U99" s="33">
        <v>24.79</v>
      </c>
      <c r="V99" s="33">
        <v>50.2</v>
      </c>
      <c r="W99" s="33">
        <v>107.15</v>
      </c>
      <c r="X99" s="33">
        <v>92.87</v>
      </c>
      <c r="Y99" s="33">
        <v>116.71</v>
      </c>
      <c r="Z99" s="33">
        <v>111.16</v>
      </c>
    </row>
    <row r="100" spans="1:26" ht="12.75">
      <c r="A100" s="35">
        <v>6</v>
      </c>
      <c r="B100" s="35">
        <v>2</v>
      </c>
      <c r="C100" s="35">
        <v>9</v>
      </c>
      <c r="D100" s="36">
        <v>2</v>
      </c>
      <c r="E100" s="37"/>
      <c r="F100" s="32" t="s">
        <v>86</v>
      </c>
      <c r="G100" s="58" t="s">
        <v>172</v>
      </c>
      <c r="H100" s="34">
        <v>10186229.13</v>
      </c>
      <c r="I100" s="34">
        <v>2981544.64</v>
      </c>
      <c r="J100" s="34">
        <v>1897660.49</v>
      </c>
      <c r="K100" s="34">
        <v>5307024</v>
      </c>
      <c r="L100" s="34">
        <v>10106773.21</v>
      </c>
      <c r="M100" s="34">
        <v>2941014.72</v>
      </c>
      <c r="N100" s="34">
        <v>1858734.49</v>
      </c>
      <c r="O100" s="34">
        <v>5307024</v>
      </c>
      <c r="P100" s="9">
        <v>99.21</v>
      </c>
      <c r="Q100" s="9">
        <v>98.64</v>
      </c>
      <c r="R100" s="9">
        <v>97.94</v>
      </c>
      <c r="S100" s="9">
        <v>100</v>
      </c>
      <c r="T100" s="33">
        <v>29.09</v>
      </c>
      <c r="U100" s="33">
        <v>18.39</v>
      </c>
      <c r="V100" s="33">
        <v>52.5</v>
      </c>
      <c r="W100" s="33">
        <v>106.6</v>
      </c>
      <c r="X100" s="33">
        <v>100.93</v>
      </c>
      <c r="Y100" s="33">
        <v>103.72</v>
      </c>
      <c r="Z100" s="33">
        <v>111.15</v>
      </c>
    </row>
    <row r="101" spans="1:26" ht="12.75">
      <c r="A101" s="35">
        <v>6</v>
      </c>
      <c r="B101" s="35">
        <v>11</v>
      </c>
      <c r="C101" s="35">
        <v>5</v>
      </c>
      <c r="D101" s="36">
        <v>2</v>
      </c>
      <c r="E101" s="37"/>
      <c r="F101" s="32" t="s">
        <v>86</v>
      </c>
      <c r="G101" s="58" t="s">
        <v>93</v>
      </c>
      <c r="H101" s="34">
        <v>40800233.36</v>
      </c>
      <c r="I101" s="34">
        <v>8334786.36</v>
      </c>
      <c r="J101" s="34">
        <v>8874497</v>
      </c>
      <c r="K101" s="34">
        <v>23590950</v>
      </c>
      <c r="L101" s="34">
        <v>40577543.71</v>
      </c>
      <c r="M101" s="34">
        <v>8432496.33</v>
      </c>
      <c r="N101" s="34">
        <v>8554097.38</v>
      </c>
      <c r="O101" s="34">
        <v>23590950</v>
      </c>
      <c r="P101" s="9">
        <v>99.45</v>
      </c>
      <c r="Q101" s="9">
        <v>101.17</v>
      </c>
      <c r="R101" s="9">
        <v>96.38</v>
      </c>
      <c r="S101" s="9">
        <v>100</v>
      </c>
      <c r="T101" s="33">
        <v>20.78</v>
      </c>
      <c r="U101" s="33">
        <v>21.08</v>
      </c>
      <c r="V101" s="33">
        <v>58.13</v>
      </c>
      <c r="W101" s="33">
        <v>106.22</v>
      </c>
      <c r="X101" s="33">
        <v>93.61</v>
      </c>
      <c r="Y101" s="33">
        <v>102.93</v>
      </c>
      <c r="Z101" s="33">
        <v>112.97</v>
      </c>
    </row>
    <row r="102" spans="1:26" ht="12.75">
      <c r="A102" s="35">
        <v>6</v>
      </c>
      <c r="B102" s="35">
        <v>14</v>
      </c>
      <c r="C102" s="35">
        <v>7</v>
      </c>
      <c r="D102" s="36">
        <v>2</v>
      </c>
      <c r="E102" s="37"/>
      <c r="F102" s="32" t="s">
        <v>86</v>
      </c>
      <c r="G102" s="58" t="s">
        <v>173</v>
      </c>
      <c r="H102" s="34">
        <v>6760335</v>
      </c>
      <c r="I102" s="34">
        <v>1970358</v>
      </c>
      <c r="J102" s="34">
        <v>1540809</v>
      </c>
      <c r="K102" s="34">
        <v>3249168</v>
      </c>
      <c r="L102" s="34">
        <v>6691869.35</v>
      </c>
      <c r="M102" s="34">
        <v>1911538.97</v>
      </c>
      <c r="N102" s="34">
        <v>1531162.38</v>
      </c>
      <c r="O102" s="34">
        <v>3249168</v>
      </c>
      <c r="P102" s="9">
        <v>98.98</v>
      </c>
      <c r="Q102" s="9">
        <v>97.01</v>
      </c>
      <c r="R102" s="9">
        <v>99.37</v>
      </c>
      <c r="S102" s="9">
        <v>100</v>
      </c>
      <c r="T102" s="33">
        <v>28.56</v>
      </c>
      <c r="U102" s="33">
        <v>22.88</v>
      </c>
      <c r="V102" s="33">
        <v>48.55</v>
      </c>
      <c r="W102" s="33">
        <v>104.83</v>
      </c>
      <c r="X102" s="33">
        <v>96.32</v>
      </c>
      <c r="Y102" s="33">
        <v>100.7</v>
      </c>
      <c r="Z102" s="33">
        <v>112.89</v>
      </c>
    </row>
    <row r="103" spans="1:26" ht="12.75">
      <c r="A103" s="35">
        <v>6</v>
      </c>
      <c r="B103" s="35">
        <v>17</v>
      </c>
      <c r="C103" s="35">
        <v>2</v>
      </c>
      <c r="D103" s="36">
        <v>2</v>
      </c>
      <c r="E103" s="37"/>
      <c r="F103" s="32" t="s">
        <v>86</v>
      </c>
      <c r="G103" s="58" t="s">
        <v>174</v>
      </c>
      <c r="H103" s="34">
        <v>20715300.07</v>
      </c>
      <c r="I103" s="34">
        <v>9074411</v>
      </c>
      <c r="J103" s="34">
        <v>4887570.07</v>
      </c>
      <c r="K103" s="34">
        <v>6753319</v>
      </c>
      <c r="L103" s="34">
        <v>19427571.21</v>
      </c>
      <c r="M103" s="34">
        <v>8005839.08</v>
      </c>
      <c r="N103" s="34">
        <v>4668413.13</v>
      </c>
      <c r="O103" s="34">
        <v>6753319</v>
      </c>
      <c r="P103" s="9">
        <v>93.78</v>
      </c>
      <c r="Q103" s="9">
        <v>88.22</v>
      </c>
      <c r="R103" s="9">
        <v>95.51</v>
      </c>
      <c r="S103" s="9">
        <v>100</v>
      </c>
      <c r="T103" s="33">
        <v>41.2</v>
      </c>
      <c r="U103" s="33">
        <v>24.02</v>
      </c>
      <c r="V103" s="33">
        <v>34.76</v>
      </c>
      <c r="W103" s="33">
        <v>108.84</v>
      </c>
      <c r="X103" s="33">
        <v>92.79</v>
      </c>
      <c r="Y103" s="33">
        <v>144.83</v>
      </c>
      <c r="Z103" s="33">
        <v>112.58</v>
      </c>
    </row>
    <row r="104" spans="1:26" ht="12.75">
      <c r="A104" s="35">
        <v>6</v>
      </c>
      <c r="B104" s="35">
        <v>20</v>
      </c>
      <c r="C104" s="35">
        <v>6</v>
      </c>
      <c r="D104" s="36">
        <v>2</v>
      </c>
      <c r="E104" s="37"/>
      <c r="F104" s="32" t="s">
        <v>86</v>
      </c>
      <c r="G104" s="58" t="s">
        <v>175</v>
      </c>
      <c r="H104" s="34">
        <v>14563664.4</v>
      </c>
      <c r="I104" s="34">
        <v>3039169.4</v>
      </c>
      <c r="J104" s="34">
        <v>3379286</v>
      </c>
      <c r="K104" s="34">
        <v>8145209</v>
      </c>
      <c r="L104" s="34">
        <v>14130284.99</v>
      </c>
      <c r="M104" s="34">
        <v>2673420.07</v>
      </c>
      <c r="N104" s="34">
        <v>3311655.92</v>
      </c>
      <c r="O104" s="34">
        <v>8145209</v>
      </c>
      <c r="P104" s="9">
        <v>97.02</v>
      </c>
      <c r="Q104" s="9">
        <v>87.96</v>
      </c>
      <c r="R104" s="9">
        <v>97.99</v>
      </c>
      <c r="S104" s="9">
        <v>100</v>
      </c>
      <c r="T104" s="33">
        <v>18.91</v>
      </c>
      <c r="U104" s="33">
        <v>23.43</v>
      </c>
      <c r="V104" s="33">
        <v>57.64</v>
      </c>
      <c r="W104" s="33">
        <v>107.2</v>
      </c>
      <c r="X104" s="33">
        <v>101.68</v>
      </c>
      <c r="Y104" s="33">
        <v>102.03</v>
      </c>
      <c r="Z104" s="33">
        <v>111.49</v>
      </c>
    </row>
    <row r="105" spans="1:26" ht="12.75">
      <c r="A105" s="35">
        <v>6</v>
      </c>
      <c r="B105" s="35">
        <v>8</v>
      </c>
      <c r="C105" s="35">
        <v>8</v>
      </c>
      <c r="D105" s="36">
        <v>2</v>
      </c>
      <c r="E105" s="37"/>
      <c r="F105" s="32" t="s">
        <v>86</v>
      </c>
      <c r="G105" s="58" t="s">
        <v>176</v>
      </c>
      <c r="H105" s="34">
        <v>15503542</v>
      </c>
      <c r="I105" s="34">
        <v>3180172</v>
      </c>
      <c r="J105" s="34">
        <v>3962485</v>
      </c>
      <c r="K105" s="34">
        <v>8360885</v>
      </c>
      <c r="L105" s="34">
        <v>15152637.74</v>
      </c>
      <c r="M105" s="34">
        <v>3133383.41</v>
      </c>
      <c r="N105" s="34">
        <v>3658369.33</v>
      </c>
      <c r="O105" s="34">
        <v>8360885</v>
      </c>
      <c r="P105" s="9">
        <v>97.73</v>
      </c>
      <c r="Q105" s="9">
        <v>98.52</v>
      </c>
      <c r="R105" s="9">
        <v>92.32</v>
      </c>
      <c r="S105" s="9">
        <v>100</v>
      </c>
      <c r="T105" s="33">
        <v>20.67</v>
      </c>
      <c r="U105" s="33">
        <v>24.14</v>
      </c>
      <c r="V105" s="33">
        <v>55.17</v>
      </c>
      <c r="W105" s="33">
        <v>109.37</v>
      </c>
      <c r="X105" s="33">
        <v>98.12</v>
      </c>
      <c r="Y105" s="33">
        <v>112.85</v>
      </c>
      <c r="Z105" s="33">
        <v>112.7</v>
      </c>
    </row>
    <row r="106" spans="1:26" ht="12.75">
      <c r="A106" s="35">
        <v>6</v>
      </c>
      <c r="B106" s="35">
        <v>1</v>
      </c>
      <c r="C106" s="35">
        <v>10</v>
      </c>
      <c r="D106" s="36">
        <v>2</v>
      </c>
      <c r="E106" s="37"/>
      <c r="F106" s="32" t="s">
        <v>86</v>
      </c>
      <c r="G106" s="58" t="s">
        <v>94</v>
      </c>
      <c r="H106" s="34">
        <v>27529018</v>
      </c>
      <c r="I106" s="34">
        <v>6256963</v>
      </c>
      <c r="J106" s="34">
        <v>6160257</v>
      </c>
      <c r="K106" s="34">
        <v>15111798</v>
      </c>
      <c r="L106" s="34">
        <v>25526131.6</v>
      </c>
      <c r="M106" s="34">
        <v>4446296.79</v>
      </c>
      <c r="N106" s="34">
        <v>5968036.81</v>
      </c>
      <c r="O106" s="34">
        <v>15111798</v>
      </c>
      <c r="P106" s="9">
        <v>92.72</v>
      </c>
      <c r="Q106" s="9">
        <v>71.06</v>
      </c>
      <c r="R106" s="9">
        <v>96.87</v>
      </c>
      <c r="S106" s="9">
        <v>100</v>
      </c>
      <c r="T106" s="33">
        <v>17.41</v>
      </c>
      <c r="U106" s="33">
        <v>23.38</v>
      </c>
      <c r="V106" s="33">
        <v>59.2</v>
      </c>
      <c r="W106" s="33">
        <v>106.56</v>
      </c>
      <c r="X106" s="33">
        <v>95.31</v>
      </c>
      <c r="Y106" s="33">
        <v>103.82</v>
      </c>
      <c r="Z106" s="33">
        <v>111.61</v>
      </c>
    </row>
    <row r="107" spans="1:26" ht="12.75">
      <c r="A107" s="35">
        <v>6</v>
      </c>
      <c r="B107" s="35">
        <v>13</v>
      </c>
      <c r="C107" s="35">
        <v>3</v>
      </c>
      <c r="D107" s="36">
        <v>2</v>
      </c>
      <c r="E107" s="37"/>
      <c r="F107" s="32" t="s">
        <v>86</v>
      </c>
      <c r="G107" s="58" t="s">
        <v>177</v>
      </c>
      <c r="H107" s="34">
        <v>12538201.99</v>
      </c>
      <c r="I107" s="34">
        <v>2100865</v>
      </c>
      <c r="J107" s="34">
        <v>5128232.99</v>
      </c>
      <c r="K107" s="34">
        <v>5309104</v>
      </c>
      <c r="L107" s="34">
        <v>9652874.12</v>
      </c>
      <c r="M107" s="34">
        <v>1900284.25</v>
      </c>
      <c r="N107" s="34">
        <v>2443485.87</v>
      </c>
      <c r="O107" s="34">
        <v>5309104</v>
      </c>
      <c r="P107" s="9">
        <v>76.98</v>
      </c>
      <c r="Q107" s="9">
        <v>90.45</v>
      </c>
      <c r="R107" s="9">
        <v>47.64</v>
      </c>
      <c r="S107" s="9">
        <v>100</v>
      </c>
      <c r="T107" s="33">
        <v>19.68</v>
      </c>
      <c r="U107" s="33">
        <v>25.31</v>
      </c>
      <c r="V107" s="33">
        <v>55</v>
      </c>
      <c r="W107" s="33">
        <v>112.36</v>
      </c>
      <c r="X107" s="33">
        <v>102.11</v>
      </c>
      <c r="Y107" s="33">
        <v>118.66</v>
      </c>
      <c r="Z107" s="33">
        <v>113.67</v>
      </c>
    </row>
    <row r="108" spans="1:26" ht="12.75">
      <c r="A108" s="35">
        <v>6</v>
      </c>
      <c r="B108" s="35">
        <v>10</v>
      </c>
      <c r="C108" s="35">
        <v>4</v>
      </c>
      <c r="D108" s="36">
        <v>2</v>
      </c>
      <c r="E108" s="37"/>
      <c r="F108" s="32" t="s">
        <v>86</v>
      </c>
      <c r="G108" s="58" t="s">
        <v>178</v>
      </c>
      <c r="H108" s="34">
        <v>22217576</v>
      </c>
      <c r="I108" s="34">
        <v>6593598</v>
      </c>
      <c r="J108" s="34">
        <v>6277573</v>
      </c>
      <c r="K108" s="34">
        <v>9346405</v>
      </c>
      <c r="L108" s="34">
        <v>22156925.93</v>
      </c>
      <c r="M108" s="34">
        <v>6817112.07</v>
      </c>
      <c r="N108" s="34">
        <v>5993408.86</v>
      </c>
      <c r="O108" s="34">
        <v>9346405</v>
      </c>
      <c r="P108" s="9">
        <v>99.72</v>
      </c>
      <c r="Q108" s="9">
        <v>103.38</v>
      </c>
      <c r="R108" s="9">
        <v>95.47</v>
      </c>
      <c r="S108" s="9">
        <v>100</v>
      </c>
      <c r="T108" s="33">
        <v>30.76</v>
      </c>
      <c r="U108" s="33">
        <v>27.04</v>
      </c>
      <c r="V108" s="33">
        <v>42.18</v>
      </c>
      <c r="W108" s="33">
        <v>117.45</v>
      </c>
      <c r="X108" s="33">
        <v>113.41</v>
      </c>
      <c r="Y108" s="33">
        <v>135.61</v>
      </c>
      <c r="Z108" s="33">
        <v>110.81</v>
      </c>
    </row>
    <row r="109" spans="1:26" ht="12.75">
      <c r="A109" s="35">
        <v>6</v>
      </c>
      <c r="B109" s="35">
        <v>4</v>
      </c>
      <c r="C109" s="35">
        <v>5</v>
      </c>
      <c r="D109" s="36">
        <v>2</v>
      </c>
      <c r="E109" s="37"/>
      <c r="F109" s="32" t="s">
        <v>86</v>
      </c>
      <c r="G109" s="58" t="s">
        <v>179</v>
      </c>
      <c r="H109" s="34">
        <v>18622923.85</v>
      </c>
      <c r="I109" s="34">
        <v>4878701</v>
      </c>
      <c r="J109" s="34">
        <v>4678040.85</v>
      </c>
      <c r="K109" s="34">
        <v>9066182</v>
      </c>
      <c r="L109" s="34">
        <v>18405736.53</v>
      </c>
      <c r="M109" s="34">
        <v>4784137.12</v>
      </c>
      <c r="N109" s="34">
        <v>4555417.41</v>
      </c>
      <c r="O109" s="34">
        <v>9066182</v>
      </c>
      <c r="P109" s="9">
        <v>98.83</v>
      </c>
      <c r="Q109" s="9">
        <v>98.06</v>
      </c>
      <c r="R109" s="9">
        <v>97.37</v>
      </c>
      <c r="S109" s="9">
        <v>100</v>
      </c>
      <c r="T109" s="33">
        <v>25.99</v>
      </c>
      <c r="U109" s="33">
        <v>24.74</v>
      </c>
      <c r="V109" s="33">
        <v>49.25</v>
      </c>
      <c r="W109" s="33">
        <v>121.98</v>
      </c>
      <c r="X109" s="33">
        <v>111.23</v>
      </c>
      <c r="Y109" s="33">
        <v>144.65</v>
      </c>
      <c r="Z109" s="33">
        <v>118.68</v>
      </c>
    </row>
    <row r="110" spans="1:26" ht="12.75">
      <c r="A110" s="35">
        <v>6</v>
      </c>
      <c r="B110" s="35">
        <v>5</v>
      </c>
      <c r="C110" s="35">
        <v>6</v>
      </c>
      <c r="D110" s="36">
        <v>2</v>
      </c>
      <c r="E110" s="37"/>
      <c r="F110" s="32" t="s">
        <v>86</v>
      </c>
      <c r="G110" s="58" t="s">
        <v>180</v>
      </c>
      <c r="H110" s="34">
        <v>19217033.8</v>
      </c>
      <c r="I110" s="34">
        <v>3814410</v>
      </c>
      <c r="J110" s="34">
        <v>5414210.8</v>
      </c>
      <c r="K110" s="34">
        <v>9988413</v>
      </c>
      <c r="L110" s="34">
        <v>18479722.91</v>
      </c>
      <c r="M110" s="34">
        <v>3200203.22</v>
      </c>
      <c r="N110" s="34">
        <v>5291106.69</v>
      </c>
      <c r="O110" s="34">
        <v>9988413</v>
      </c>
      <c r="P110" s="9">
        <v>96.16</v>
      </c>
      <c r="Q110" s="9">
        <v>83.89</v>
      </c>
      <c r="R110" s="9">
        <v>97.72</v>
      </c>
      <c r="S110" s="9">
        <v>100</v>
      </c>
      <c r="T110" s="33">
        <v>17.31</v>
      </c>
      <c r="U110" s="33">
        <v>28.63</v>
      </c>
      <c r="V110" s="33">
        <v>54.05</v>
      </c>
      <c r="W110" s="33">
        <v>113.18</v>
      </c>
      <c r="X110" s="33">
        <v>92.6</v>
      </c>
      <c r="Y110" s="33">
        <v>125.3</v>
      </c>
      <c r="Z110" s="33">
        <v>115.49</v>
      </c>
    </row>
    <row r="111" spans="1:26" ht="12.75">
      <c r="A111" s="35">
        <v>6</v>
      </c>
      <c r="B111" s="35">
        <v>9</v>
      </c>
      <c r="C111" s="35">
        <v>10</v>
      </c>
      <c r="D111" s="36">
        <v>2</v>
      </c>
      <c r="E111" s="37"/>
      <c r="F111" s="32" t="s">
        <v>86</v>
      </c>
      <c r="G111" s="58" t="s">
        <v>181</v>
      </c>
      <c r="H111" s="34">
        <v>25838400.82</v>
      </c>
      <c r="I111" s="34">
        <v>6529889.2</v>
      </c>
      <c r="J111" s="34">
        <v>6582596.62</v>
      </c>
      <c r="K111" s="34">
        <v>12725915</v>
      </c>
      <c r="L111" s="34">
        <v>25636962.53</v>
      </c>
      <c r="M111" s="34">
        <v>6333466.08</v>
      </c>
      <c r="N111" s="34">
        <v>6577581.45</v>
      </c>
      <c r="O111" s="34">
        <v>12725915</v>
      </c>
      <c r="P111" s="9">
        <v>99.22</v>
      </c>
      <c r="Q111" s="9">
        <v>96.99</v>
      </c>
      <c r="R111" s="9">
        <v>99.92</v>
      </c>
      <c r="S111" s="9">
        <v>100</v>
      </c>
      <c r="T111" s="33">
        <v>24.7</v>
      </c>
      <c r="U111" s="33">
        <v>25.65</v>
      </c>
      <c r="V111" s="33">
        <v>49.63</v>
      </c>
      <c r="W111" s="33">
        <v>114.81</v>
      </c>
      <c r="X111" s="33">
        <v>99.47</v>
      </c>
      <c r="Y111" s="33">
        <v>140.5</v>
      </c>
      <c r="Z111" s="33">
        <v>112.81</v>
      </c>
    </row>
    <row r="112" spans="1:26" ht="12.75">
      <c r="A112" s="35">
        <v>6</v>
      </c>
      <c r="B112" s="35">
        <v>8</v>
      </c>
      <c r="C112" s="35">
        <v>9</v>
      </c>
      <c r="D112" s="36">
        <v>2</v>
      </c>
      <c r="E112" s="37"/>
      <c r="F112" s="32" t="s">
        <v>86</v>
      </c>
      <c r="G112" s="58" t="s">
        <v>182</v>
      </c>
      <c r="H112" s="34">
        <v>14545164</v>
      </c>
      <c r="I112" s="34">
        <v>1790195</v>
      </c>
      <c r="J112" s="34">
        <v>3398446</v>
      </c>
      <c r="K112" s="34">
        <v>9356523</v>
      </c>
      <c r="L112" s="34">
        <v>14421662.74</v>
      </c>
      <c r="M112" s="34">
        <v>1750489.93</v>
      </c>
      <c r="N112" s="34">
        <v>3314649.81</v>
      </c>
      <c r="O112" s="34">
        <v>9356523</v>
      </c>
      <c r="P112" s="9">
        <v>99.15</v>
      </c>
      <c r="Q112" s="9">
        <v>97.78</v>
      </c>
      <c r="R112" s="9">
        <v>97.53</v>
      </c>
      <c r="S112" s="9">
        <v>100</v>
      </c>
      <c r="T112" s="33">
        <v>12.13</v>
      </c>
      <c r="U112" s="33">
        <v>22.98</v>
      </c>
      <c r="V112" s="33">
        <v>64.87</v>
      </c>
      <c r="W112" s="33">
        <v>103.85</v>
      </c>
      <c r="X112" s="33">
        <v>77.49</v>
      </c>
      <c r="Y112" s="33">
        <v>97.71</v>
      </c>
      <c r="Z112" s="33">
        <v>113.6</v>
      </c>
    </row>
    <row r="113" spans="1:26" ht="12.75">
      <c r="A113" s="35">
        <v>6</v>
      </c>
      <c r="B113" s="35">
        <v>20</v>
      </c>
      <c r="C113" s="35">
        <v>7</v>
      </c>
      <c r="D113" s="36">
        <v>2</v>
      </c>
      <c r="E113" s="37"/>
      <c r="F113" s="32" t="s">
        <v>86</v>
      </c>
      <c r="G113" s="58" t="s">
        <v>183</v>
      </c>
      <c r="H113" s="34">
        <v>13773177.01</v>
      </c>
      <c r="I113" s="34">
        <v>3086223</v>
      </c>
      <c r="J113" s="34">
        <v>3104287.01</v>
      </c>
      <c r="K113" s="34">
        <v>7582667</v>
      </c>
      <c r="L113" s="34">
        <v>13425731.38</v>
      </c>
      <c r="M113" s="34">
        <v>2780664.59</v>
      </c>
      <c r="N113" s="34">
        <v>3062399.79</v>
      </c>
      <c r="O113" s="34">
        <v>7582667</v>
      </c>
      <c r="P113" s="9">
        <v>97.47</v>
      </c>
      <c r="Q113" s="9">
        <v>90.09</v>
      </c>
      <c r="R113" s="9">
        <v>98.65</v>
      </c>
      <c r="S113" s="9">
        <v>100</v>
      </c>
      <c r="T113" s="33">
        <v>20.71</v>
      </c>
      <c r="U113" s="33">
        <v>22.8</v>
      </c>
      <c r="V113" s="33">
        <v>56.47</v>
      </c>
      <c r="W113" s="33">
        <v>104.29</v>
      </c>
      <c r="X113" s="33">
        <v>101.27</v>
      </c>
      <c r="Y113" s="33">
        <v>101.04</v>
      </c>
      <c r="Z113" s="33">
        <v>106.85</v>
      </c>
    </row>
    <row r="114" spans="1:26" ht="12.75">
      <c r="A114" s="35">
        <v>6</v>
      </c>
      <c r="B114" s="35">
        <v>9</v>
      </c>
      <c r="C114" s="35">
        <v>11</v>
      </c>
      <c r="D114" s="36">
        <v>2</v>
      </c>
      <c r="E114" s="37"/>
      <c r="F114" s="32" t="s">
        <v>86</v>
      </c>
      <c r="G114" s="58" t="s">
        <v>184</v>
      </c>
      <c r="H114" s="34">
        <v>37765659.2</v>
      </c>
      <c r="I114" s="34">
        <v>17656131</v>
      </c>
      <c r="J114" s="34">
        <v>6931781.2</v>
      </c>
      <c r="K114" s="34">
        <v>13177747</v>
      </c>
      <c r="L114" s="34">
        <v>36727508.99</v>
      </c>
      <c r="M114" s="34">
        <v>16883807.22</v>
      </c>
      <c r="N114" s="34">
        <v>6874114.77</v>
      </c>
      <c r="O114" s="34">
        <v>12969587</v>
      </c>
      <c r="P114" s="9">
        <v>97.25</v>
      </c>
      <c r="Q114" s="9">
        <v>95.62</v>
      </c>
      <c r="R114" s="9">
        <v>99.16</v>
      </c>
      <c r="S114" s="9">
        <v>98.42</v>
      </c>
      <c r="T114" s="33">
        <v>45.97</v>
      </c>
      <c r="U114" s="33">
        <v>18.71</v>
      </c>
      <c r="V114" s="33">
        <v>35.31</v>
      </c>
      <c r="W114" s="33">
        <v>100.5</v>
      </c>
      <c r="X114" s="33">
        <v>93.52</v>
      </c>
      <c r="Y114" s="33">
        <v>100.63</v>
      </c>
      <c r="Z114" s="33">
        <v>111.23</v>
      </c>
    </row>
    <row r="115" spans="1:26" ht="12.75">
      <c r="A115" s="35">
        <v>6</v>
      </c>
      <c r="B115" s="35">
        <v>16</v>
      </c>
      <c r="C115" s="35">
        <v>3</v>
      </c>
      <c r="D115" s="36">
        <v>2</v>
      </c>
      <c r="E115" s="37"/>
      <c r="F115" s="32" t="s">
        <v>86</v>
      </c>
      <c r="G115" s="58" t="s">
        <v>185</v>
      </c>
      <c r="H115" s="34">
        <v>11249414</v>
      </c>
      <c r="I115" s="34">
        <v>1625300</v>
      </c>
      <c r="J115" s="34">
        <v>3195386</v>
      </c>
      <c r="K115" s="34">
        <v>6428728</v>
      </c>
      <c r="L115" s="34">
        <v>11172995.72</v>
      </c>
      <c r="M115" s="34">
        <v>1565054.82</v>
      </c>
      <c r="N115" s="34">
        <v>3179212.9</v>
      </c>
      <c r="O115" s="34">
        <v>6428728</v>
      </c>
      <c r="P115" s="9">
        <v>99.32</v>
      </c>
      <c r="Q115" s="9">
        <v>96.29</v>
      </c>
      <c r="R115" s="9">
        <v>99.49</v>
      </c>
      <c r="S115" s="9">
        <v>100</v>
      </c>
      <c r="T115" s="33">
        <v>14</v>
      </c>
      <c r="U115" s="33">
        <v>28.45</v>
      </c>
      <c r="V115" s="33">
        <v>57.53</v>
      </c>
      <c r="W115" s="33">
        <v>113.89</v>
      </c>
      <c r="X115" s="33">
        <v>110.78</v>
      </c>
      <c r="Y115" s="33">
        <v>118.18</v>
      </c>
      <c r="Z115" s="33">
        <v>112.64</v>
      </c>
    </row>
    <row r="116" spans="1:26" ht="12.75">
      <c r="A116" s="35">
        <v>6</v>
      </c>
      <c r="B116" s="35">
        <v>2</v>
      </c>
      <c r="C116" s="35">
        <v>10</v>
      </c>
      <c r="D116" s="36">
        <v>2</v>
      </c>
      <c r="E116" s="37"/>
      <c r="F116" s="32" t="s">
        <v>86</v>
      </c>
      <c r="G116" s="58" t="s">
        <v>186</v>
      </c>
      <c r="H116" s="34">
        <v>11364631.31</v>
      </c>
      <c r="I116" s="34">
        <v>2138677.51</v>
      </c>
      <c r="J116" s="34">
        <v>2493382.8</v>
      </c>
      <c r="K116" s="34">
        <v>6732571</v>
      </c>
      <c r="L116" s="34">
        <v>10872532.68</v>
      </c>
      <c r="M116" s="34">
        <v>1779777.46</v>
      </c>
      <c r="N116" s="34">
        <v>2360184.22</v>
      </c>
      <c r="O116" s="34">
        <v>6732571</v>
      </c>
      <c r="P116" s="9">
        <v>95.66</v>
      </c>
      <c r="Q116" s="9">
        <v>83.21</v>
      </c>
      <c r="R116" s="9">
        <v>94.65</v>
      </c>
      <c r="S116" s="9">
        <v>100</v>
      </c>
      <c r="T116" s="33">
        <v>16.36</v>
      </c>
      <c r="U116" s="33">
        <v>21.7</v>
      </c>
      <c r="V116" s="33">
        <v>61.92</v>
      </c>
      <c r="W116" s="33">
        <v>107.48</v>
      </c>
      <c r="X116" s="33">
        <v>85.86</v>
      </c>
      <c r="Y116" s="33">
        <v>105.68</v>
      </c>
      <c r="Z116" s="33">
        <v>115.89</v>
      </c>
    </row>
    <row r="117" spans="1:26" ht="12.75">
      <c r="A117" s="35">
        <v>6</v>
      </c>
      <c r="B117" s="35">
        <v>8</v>
      </c>
      <c r="C117" s="35">
        <v>11</v>
      </c>
      <c r="D117" s="36">
        <v>2</v>
      </c>
      <c r="E117" s="37"/>
      <c r="F117" s="32" t="s">
        <v>86</v>
      </c>
      <c r="G117" s="58" t="s">
        <v>187</v>
      </c>
      <c r="H117" s="34">
        <v>10219549.24</v>
      </c>
      <c r="I117" s="34">
        <v>1642295</v>
      </c>
      <c r="J117" s="34">
        <v>2523277.24</v>
      </c>
      <c r="K117" s="34">
        <v>6053977</v>
      </c>
      <c r="L117" s="34">
        <v>10043747.61</v>
      </c>
      <c r="M117" s="34">
        <v>1514086.8</v>
      </c>
      <c r="N117" s="34">
        <v>2475683.81</v>
      </c>
      <c r="O117" s="34">
        <v>6053977</v>
      </c>
      <c r="P117" s="9">
        <v>98.27</v>
      </c>
      <c r="Q117" s="9">
        <v>92.19</v>
      </c>
      <c r="R117" s="9">
        <v>98.11</v>
      </c>
      <c r="S117" s="9">
        <v>100</v>
      </c>
      <c r="T117" s="33">
        <v>15.07</v>
      </c>
      <c r="U117" s="33">
        <v>24.64</v>
      </c>
      <c r="V117" s="33">
        <v>60.27</v>
      </c>
      <c r="W117" s="33">
        <v>81.19</v>
      </c>
      <c r="X117" s="33">
        <v>35.71</v>
      </c>
      <c r="Y117" s="33">
        <v>89.77</v>
      </c>
      <c r="Z117" s="33">
        <v>112.69</v>
      </c>
    </row>
    <row r="118" spans="1:26" ht="12.75">
      <c r="A118" s="35">
        <v>6</v>
      </c>
      <c r="B118" s="35">
        <v>1</v>
      </c>
      <c r="C118" s="35">
        <v>11</v>
      </c>
      <c r="D118" s="36">
        <v>2</v>
      </c>
      <c r="E118" s="37"/>
      <c r="F118" s="32" t="s">
        <v>86</v>
      </c>
      <c r="G118" s="58" t="s">
        <v>188</v>
      </c>
      <c r="H118" s="34">
        <v>20057122</v>
      </c>
      <c r="I118" s="34">
        <v>3258865</v>
      </c>
      <c r="J118" s="34">
        <v>3975655</v>
      </c>
      <c r="K118" s="34">
        <v>12822602</v>
      </c>
      <c r="L118" s="34">
        <v>19610187.63</v>
      </c>
      <c r="M118" s="34">
        <v>2944663.68</v>
      </c>
      <c r="N118" s="34">
        <v>3842921.95</v>
      </c>
      <c r="O118" s="34">
        <v>12822602</v>
      </c>
      <c r="P118" s="9">
        <v>97.77</v>
      </c>
      <c r="Q118" s="9">
        <v>90.35</v>
      </c>
      <c r="R118" s="9">
        <v>96.66</v>
      </c>
      <c r="S118" s="9">
        <v>100</v>
      </c>
      <c r="T118" s="33">
        <v>15.01</v>
      </c>
      <c r="U118" s="33">
        <v>19.59</v>
      </c>
      <c r="V118" s="33">
        <v>65.38</v>
      </c>
      <c r="W118" s="33">
        <v>102.63</v>
      </c>
      <c r="X118" s="33">
        <v>86.08</v>
      </c>
      <c r="Y118" s="33">
        <v>108.38</v>
      </c>
      <c r="Z118" s="33">
        <v>105.61</v>
      </c>
    </row>
    <row r="119" spans="1:26" ht="12.75">
      <c r="A119" s="35">
        <v>6</v>
      </c>
      <c r="B119" s="35">
        <v>13</v>
      </c>
      <c r="C119" s="35">
        <v>5</v>
      </c>
      <c r="D119" s="36">
        <v>2</v>
      </c>
      <c r="E119" s="37"/>
      <c r="F119" s="32" t="s">
        <v>86</v>
      </c>
      <c r="G119" s="58" t="s">
        <v>189</v>
      </c>
      <c r="H119" s="34">
        <v>13942335</v>
      </c>
      <c r="I119" s="34">
        <v>1240133</v>
      </c>
      <c r="J119" s="34">
        <v>10668988</v>
      </c>
      <c r="K119" s="34">
        <v>2033214</v>
      </c>
      <c r="L119" s="34">
        <v>13883179.05</v>
      </c>
      <c r="M119" s="34">
        <v>1190102.26</v>
      </c>
      <c r="N119" s="34">
        <v>10659862.79</v>
      </c>
      <c r="O119" s="34">
        <v>2033214</v>
      </c>
      <c r="P119" s="9">
        <v>99.57</v>
      </c>
      <c r="Q119" s="9">
        <v>95.96</v>
      </c>
      <c r="R119" s="9">
        <v>99.91</v>
      </c>
      <c r="S119" s="9">
        <v>100</v>
      </c>
      <c r="T119" s="33">
        <v>8.57</v>
      </c>
      <c r="U119" s="33">
        <v>76.78</v>
      </c>
      <c r="V119" s="33">
        <v>14.64</v>
      </c>
      <c r="W119" s="33">
        <v>354.44</v>
      </c>
      <c r="X119" s="33">
        <v>101.76</v>
      </c>
      <c r="Y119" s="33">
        <v>1137.23</v>
      </c>
      <c r="Z119" s="33">
        <v>112.32</v>
      </c>
    </row>
    <row r="120" spans="1:26" ht="12.75">
      <c r="A120" s="35">
        <v>6</v>
      </c>
      <c r="B120" s="35">
        <v>2</v>
      </c>
      <c r="C120" s="35">
        <v>11</v>
      </c>
      <c r="D120" s="36">
        <v>2</v>
      </c>
      <c r="E120" s="37"/>
      <c r="F120" s="32" t="s">
        <v>86</v>
      </c>
      <c r="G120" s="58" t="s">
        <v>190</v>
      </c>
      <c r="H120" s="34">
        <v>13948198.37</v>
      </c>
      <c r="I120" s="34">
        <v>1865506.37</v>
      </c>
      <c r="J120" s="34">
        <v>3055451</v>
      </c>
      <c r="K120" s="34">
        <v>9027241</v>
      </c>
      <c r="L120" s="34">
        <v>13899956.77</v>
      </c>
      <c r="M120" s="34">
        <v>1832545.27</v>
      </c>
      <c r="N120" s="34">
        <v>3040170.5</v>
      </c>
      <c r="O120" s="34">
        <v>9027241</v>
      </c>
      <c r="P120" s="9">
        <v>99.65</v>
      </c>
      <c r="Q120" s="9">
        <v>98.23</v>
      </c>
      <c r="R120" s="9">
        <v>99.49</v>
      </c>
      <c r="S120" s="9">
        <v>100</v>
      </c>
      <c r="T120" s="33">
        <v>13.18</v>
      </c>
      <c r="U120" s="33">
        <v>21.87</v>
      </c>
      <c r="V120" s="33">
        <v>64.94</v>
      </c>
      <c r="W120" s="33">
        <v>108.52</v>
      </c>
      <c r="X120" s="33">
        <v>85.53</v>
      </c>
      <c r="Y120" s="33">
        <v>105.17</v>
      </c>
      <c r="Z120" s="33">
        <v>116.11</v>
      </c>
    </row>
    <row r="121" spans="1:26" ht="12.75">
      <c r="A121" s="35">
        <v>6</v>
      </c>
      <c r="B121" s="35">
        <v>5</v>
      </c>
      <c r="C121" s="35">
        <v>7</v>
      </c>
      <c r="D121" s="36">
        <v>2</v>
      </c>
      <c r="E121" s="37"/>
      <c r="F121" s="32" t="s">
        <v>86</v>
      </c>
      <c r="G121" s="58" t="s">
        <v>191</v>
      </c>
      <c r="H121" s="34">
        <v>13169633</v>
      </c>
      <c r="I121" s="34">
        <v>2492241</v>
      </c>
      <c r="J121" s="34">
        <v>4094662</v>
      </c>
      <c r="K121" s="34">
        <v>6582730</v>
      </c>
      <c r="L121" s="34">
        <v>12689233.96</v>
      </c>
      <c r="M121" s="34">
        <v>2255963.84</v>
      </c>
      <c r="N121" s="34">
        <v>3850540.12</v>
      </c>
      <c r="O121" s="34">
        <v>6582730</v>
      </c>
      <c r="P121" s="9">
        <v>96.35</v>
      </c>
      <c r="Q121" s="9">
        <v>90.51</v>
      </c>
      <c r="R121" s="9">
        <v>94.03</v>
      </c>
      <c r="S121" s="9">
        <v>100</v>
      </c>
      <c r="T121" s="33">
        <v>17.77</v>
      </c>
      <c r="U121" s="33">
        <v>30.34</v>
      </c>
      <c r="V121" s="33">
        <v>51.87</v>
      </c>
      <c r="W121" s="33">
        <v>113.83</v>
      </c>
      <c r="X121" s="33">
        <v>78.27</v>
      </c>
      <c r="Y121" s="33">
        <v>149.95</v>
      </c>
      <c r="Z121" s="33">
        <v>115.54</v>
      </c>
    </row>
    <row r="122" spans="1:26" ht="12.75">
      <c r="A122" s="35">
        <v>6</v>
      </c>
      <c r="B122" s="35">
        <v>10</v>
      </c>
      <c r="C122" s="35">
        <v>5</v>
      </c>
      <c r="D122" s="36">
        <v>2</v>
      </c>
      <c r="E122" s="37"/>
      <c r="F122" s="32" t="s">
        <v>86</v>
      </c>
      <c r="G122" s="58" t="s">
        <v>192</v>
      </c>
      <c r="H122" s="34">
        <v>21193014</v>
      </c>
      <c r="I122" s="34">
        <v>11983451</v>
      </c>
      <c r="J122" s="34">
        <v>3359523</v>
      </c>
      <c r="K122" s="34">
        <v>5850040</v>
      </c>
      <c r="L122" s="34">
        <v>23536360.83</v>
      </c>
      <c r="M122" s="34">
        <v>14674463.67</v>
      </c>
      <c r="N122" s="34">
        <v>3011857.16</v>
      </c>
      <c r="O122" s="34">
        <v>5850040</v>
      </c>
      <c r="P122" s="9">
        <v>111.05</v>
      </c>
      <c r="Q122" s="9">
        <v>122.45</v>
      </c>
      <c r="R122" s="9">
        <v>89.65</v>
      </c>
      <c r="S122" s="9">
        <v>100</v>
      </c>
      <c r="T122" s="33">
        <v>62.34</v>
      </c>
      <c r="U122" s="33">
        <v>12.79</v>
      </c>
      <c r="V122" s="33">
        <v>24.85</v>
      </c>
      <c r="W122" s="33">
        <v>81.3</v>
      </c>
      <c r="X122" s="33">
        <v>67.7</v>
      </c>
      <c r="Y122" s="33">
        <v>126.38</v>
      </c>
      <c r="Z122" s="33">
        <v>119.61</v>
      </c>
    </row>
    <row r="123" spans="1:26" ht="12.75">
      <c r="A123" s="35">
        <v>6</v>
      </c>
      <c r="B123" s="35">
        <v>14</v>
      </c>
      <c r="C123" s="35">
        <v>9</v>
      </c>
      <c r="D123" s="36">
        <v>2</v>
      </c>
      <c r="E123" s="37"/>
      <c r="F123" s="32" t="s">
        <v>86</v>
      </c>
      <c r="G123" s="58" t="s">
        <v>95</v>
      </c>
      <c r="H123" s="34">
        <v>23609938</v>
      </c>
      <c r="I123" s="34">
        <v>9298463</v>
      </c>
      <c r="J123" s="34">
        <v>4023045</v>
      </c>
      <c r="K123" s="34">
        <v>10288430</v>
      </c>
      <c r="L123" s="34">
        <v>23548703.2</v>
      </c>
      <c r="M123" s="34">
        <v>9275110.82</v>
      </c>
      <c r="N123" s="34">
        <v>3985162.38</v>
      </c>
      <c r="O123" s="34">
        <v>10288430</v>
      </c>
      <c r="P123" s="9">
        <v>99.74</v>
      </c>
      <c r="Q123" s="9">
        <v>99.74</v>
      </c>
      <c r="R123" s="9">
        <v>99.05</v>
      </c>
      <c r="S123" s="9">
        <v>100</v>
      </c>
      <c r="T123" s="33">
        <v>39.38</v>
      </c>
      <c r="U123" s="33">
        <v>16.92</v>
      </c>
      <c r="V123" s="33">
        <v>43.69</v>
      </c>
      <c r="W123" s="33">
        <v>104.55</v>
      </c>
      <c r="X123" s="33">
        <v>101.34</v>
      </c>
      <c r="Y123" s="33">
        <v>98.58</v>
      </c>
      <c r="Z123" s="33">
        <v>110.3</v>
      </c>
    </row>
    <row r="124" spans="1:26" ht="12.75">
      <c r="A124" s="35">
        <v>6</v>
      </c>
      <c r="B124" s="35">
        <v>18</v>
      </c>
      <c r="C124" s="35">
        <v>7</v>
      </c>
      <c r="D124" s="36">
        <v>2</v>
      </c>
      <c r="E124" s="37"/>
      <c r="F124" s="32" t="s">
        <v>86</v>
      </c>
      <c r="G124" s="58" t="s">
        <v>193</v>
      </c>
      <c r="H124" s="34">
        <v>12702427.8</v>
      </c>
      <c r="I124" s="34">
        <v>4067164</v>
      </c>
      <c r="J124" s="34">
        <v>2938745.8</v>
      </c>
      <c r="K124" s="34">
        <v>5696518</v>
      </c>
      <c r="L124" s="34">
        <v>12418747.65</v>
      </c>
      <c r="M124" s="34">
        <v>3849943.66</v>
      </c>
      <c r="N124" s="34">
        <v>2872285.99</v>
      </c>
      <c r="O124" s="34">
        <v>5696518</v>
      </c>
      <c r="P124" s="9">
        <v>97.76</v>
      </c>
      <c r="Q124" s="9">
        <v>94.65</v>
      </c>
      <c r="R124" s="9">
        <v>97.73</v>
      </c>
      <c r="S124" s="9">
        <v>100</v>
      </c>
      <c r="T124" s="33">
        <v>31</v>
      </c>
      <c r="U124" s="33">
        <v>23.12</v>
      </c>
      <c r="V124" s="33">
        <v>45.87</v>
      </c>
      <c r="W124" s="33">
        <v>107.21</v>
      </c>
      <c r="X124" s="33">
        <v>101.49</v>
      </c>
      <c r="Y124" s="33">
        <v>105.79</v>
      </c>
      <c r="Z124" s="33">
        <v>112.26</v>
      </c>
    </row>
    <row r="125" spans="1:26" ht="12.75">
      <c r="A125" s="35">
        <v>6</v>
      </c>
      <c r="B125" s="35">
        <v>20</v>
      </c>
      <c r="C125" s="35">
        <v>8</v>
      </c>
      <c r="D125" s="36">
        <v>2</v>
      </c>
      <c r="E125" s="37"/>
      <c r="F125" s="32" t="s">
        <v>86</v>
      </c>
      <c r="G125" s="58" t="s">
        <v>194</v>
      </c>
      <c r="H125" s="34">
        <v>13179170.5</v>
      </c>
      <c r="I125" s="34">
        <v>3043460</v>
      </c>
      <c r="J125" s="34">
        <v>2524187.5</v>
      </c>
      <c r="K125" s="34">
        <v>7611523</v>
      </c>
      <c r="L125" s="34">
        <v>13063874.08</v>
      </c>
      <c r="M125" s="34">
        <v>2977061.33</v>
      </c>
      <c r="N125" s="34">
        <v>2475289.75</v>
      </c>
      <c r="O125" s="34">
        <v>7611523</v>
      </c>
      <c r="P125" s="9">
        <v>99.12</v>
      </c>
      <c r="Q125" s="9">
        <v>97.81</v>
      </c>
      <c r="R125" s="9">
        <v>98.06</v>
      </c>
      <c r="S125" s="9">
        <v>100</v>
      </c>
      <c r="T125" s="33">
        <v>22.78</v>
      </c>
      <c r="U125" s="33">
        <v>18.94</v>
      </c>
      <c r="V125" s="33">
        <v>58.26</v>
      </c>
      <c r="W125" s="33">
        <v>107.31</v>
      </c>
      <c r="X125" s="33">
        <v>109.49</v>
      </c>
      <c r="Y125" s="33">
        <v>101.79</v>
      </c>
      <c r="Z125" s="33">
        <v>108.38</v>
      </c>
    </row>
    <row r="126" spans="1:26" ht="12.75">
      <c r="A126" s="35">
        <v>6</v>
      </c>
      <c r="B126" s="35">
        <v>15</v>
      </c>
      <c r="C126" s="35">
        <v>6</v>
      </c>
      <c r="D126" s="36">
        <v>2</v>
      </c>
      <c r="E126" s="37"/>
      <c r="F126" s="32" t="s">
        <v>86</v>
      </c>
      <c r="G126" s="58" t="s">
        <v>96</v>
      </c>
      <c r="H126" s="34">
        <v>19557536</v>
      </c>
      <c r="I126" s="34">
        <v>5159789</v>
      </c>
      <c r="J126" s="34">
        <v>4117751</v>
      </c>
      <c r="K126" s="34">
        <v>10279996</v>
      </c>
      <c r="L126" s="34">
        <v>19630846.51</v>
      </c>
      <c r="M126" s="34">
        <v>5241073.06</v>
      </c>
      <c r="N126" s="34">
        <v>4109777.45</v>
      </c>
      <c r="O126" s="34">
        <v>10279996</v>
      </c>
      <c r="P126" s="9">
        <v>100.37</v>
      </c>
      <c r="Q126" s="9">
        <v>101.57</v>
      </c>
      <c r="R126" s="9">
        <v>99.8</v>
      </c>
      <c r="S126" s="9">
        <v>100</v>
      </c>
      <c r="T126" s="33">
        <v>26.69</v>
      </c>
      <c r="U126" s="33">
        <v>20.93</v>
      </c>
      <c r="V126" s="33">
        <v>52.36</v>
      </c>
      <c r="W126" s="33">
        <v>106.16</v>
      </c>
      <c r="X126" s="33">
        <v>94.6</v>
      </c>
      <c r="Y126" s="33">
        <v>107.67</v>
      </c>
      <c r="Z126" s="33">
        <v>112.55</v>
      </c>
    </row>
    <row r="127" spans="1:26" ht="12.75">
      <c r="A127" s="35">
        <v>6</v>
      </c>
      <c r="B127" s="35">
        <v>3</v>
      </c>
      <c r="C127" s="35">
        <v>8</v>
      </c>
      <c r="D127" s="36">
        <v>2</v>
      </c>
      <c r="E127" s="37"/>
      <c r="F127" s="32" t="s">
        <v>86</v>
      </c>
      <c r="G127" s="58" t="s">
        <v>97</v>
      </c>
      <c r="H127" s="34">
        <v>13131267</v>
      </c>
      <c r="I127" s="34">
        <v>3415377</v>
      </c>
      <c r="J127" s="34">
        <v>4497041</v>
      </c>
      <c r="K127" s="34">
        <v>5218849</v>
      </c>
      <c r="L127" s="34">
        <v>11141970.22</v>
      </c>
      <c r="M127" s="34">
        <v>2870774.14</v>
      </c>
      <c r="N127" s="34">
        <v>3052347.08</v>
      </c>
      <c r="O127" s="34">
        <v>5218849</v>
      </c>
      <c r="P127" s="9">
        <v>84.85</v>
      </c>
      <c r="Q127" s="9">
        <v>84.05</v>
      </c>
      <c r="R127" s="9">
        <v>67.87</v>
      </c>
      <c r="S127" s="9">
        <v>100</v>
      </c>
      <c r="T127" s="33">
        <v>25.76</v>
      </c>
      <c r="U127" s="33">
        <v>27.39</v>
      </c>
      <c r="V127" s="33">
        <v>46.83</v>
      </c>
      <c r="W127" s="33">
        <v>107.79</v>
      </c>
      <c r="X127" s="33">
        <v>110</v>
      </c>
      <c r="Y127" s="33">
        <v>108.9</v>
      </c>
      <c r="Z127" s="33">
        <v>105.98</v>
      </c>
    </row>
    <row r="128" spans="1:26" ht="12.75">
      <c r="A128" s="35">
        <v>6</v>
      </c>
      <c r="B128" s="35">
        <v>3</v>
      </c>
      <c r="C128" s="35">
        <v>15</v>
      </c>
      <c r="D128" s="36">
        <v>2</v>
      </c>
      <c r="E128" s="37"/>
      <c r="F128" s="32" t="s">
        <v>86</v>
      </c>
      <c r="G128" s="58" t="s">
        <v>195</v>
      </c>
      <c r="H128" s="34">
        <v>16369468</v>
      </c>
      <c r="I128" s="34">
        <v>5318164</v>
      </c>
      <c r="J128" s="34">
        <v>3941963</v>
      </c>
      <c r="K128" s="34">
        <v>7109341</v>
      </c>
      <c r="L128" s="34">
        <v>15876168.48</v>
      </c>
      <c r="M128" s="34">
        <v>5259177.86</v>
      </c>
      <c r="N128" s="34">
        <v>3507649.62</v>
      </c>
      <c r="O128" s="34">
        <v>7109341</v>
      </c>
      <c r="P128" s="9">
        <v>96.98</v>
      </c>
      <c r="Q128" s="9">
        <v>98.89</v>
      </c>
      <c r="R128" s="9">
        <v>88.98</v>
      </c>
      <c r="S128" s="9">
        <v>100</v>
      </c>
      <c r="T128" s="33">
        <v>33.12</v>
      </c>
      <c r="U128" s="33">
        <v>22.09</v>
      </c>
      <c r="V128" s="33">
        <v>44.77</v>
      </c>
      <c r="W128" s="33">
        <v>108.46</v>
      </c>
      <c r="X128" s="33">
        <v>97.61</v>
      </c>
      <c r="Y128" s="33">
        <v>102.87</v>
      </c>
      <c r="Z128" s="33">
        <v>121.73</v>
      </c>
    </row>
    <row r="129" spans="1:26" ht="12.75">
      <c r="A129" s="35">
        <v>6</v>
      </c>
      <c r="B129" s="35">
        <v>1</v>
      </c>
      <c r="C129" s="35">
        <v>12</v>
      </c>
      <c r="D129" s="36">
        <v>2</v>
      </c>
      <c r="E129" s="37"/>
      <c r="F129" s="32" t="s">
        <v>86</v>
      </c>
      <c r="G129" s="58" t="s">
        <v>196</v>
      </c>
      <c r="H129" s="34">
        <v>7918639.05</v>
      </c>
      <c r="I129" s="34">
        <v>1746835</v>
      </c>
      <c r="J129" s="34">
        <v>1985797.05</v>
      </c>
      <c r="K129" s="34">
        <v>4186007</v>
      </c>
      <c r="L129" s="34">
        <v>7684152.48</v>
      </c>
      <c r="M129" s="34">
        <v>1544653.05</v>
      </c>
      <c r="N129" s="34">
        <v>1953492.43</v>
      </c>
      <c r="O129" s="34">
        <v>4186007</v>
      </c>
      <c r="P129" s="9">
        <v>97.03</v>
      </c>
      <c r="Q129" s="9">
        <v>88.42</v>
      </c>
      <c r="R129" s="9">
        <v>98.37</v>
      </c>
      <c r="S129" s="9">
        <v>100</v>
      </c>
      <c r="T129" s="33">
        <v>20.1</v>
      </c>
      <c r="U129" s="33">
        <v>25.42</v>
      </c>
      <c r="V129" s="33">
        <v>54.47</v>
      </c>
      <c r="W129" s="33">
        <v>103.64</v>
      </c>
      <c r="X129" s="33">
        <v>82.62</v>
      </c>
      <c r="Y129" s="33">
        <v>110.05</v>
      </c>
      <c r="Z129" s="33">
        <v>111.06</v>
      </c>
    </row>
    <row r="130" spans="1:26" ht="12.75">
      <c r="A130" s="35">
        <v>6</v>
      </c>
      <c r="B130" s="35">
        <v>1</v>
      </c>
      <c r="C130" s="35">
        <v>13</v>
      </c>
      <c r="D130" s="36">
        <v>2</v>
      </c>
      <c r="E130" s="37"/>
      <c r="F130" s="32" t="s">
        <v>86</v>
      </c>
      <c r="G130" s="58" t="s">
        <v>197</v>
      </c>
      <c r="H130" s="34">
        <v>6588066</v>
      </c>
      <c r="I130" s="34">
        <v>1401263</v>
      </c>
      <c r="J130" s="34">
        <v>1698414</v>
      </c>
      <c r="K130" s="34">
        <v>3488389</v>
      </c>
      <c r="L130" s="34">
        <v>6478051.17</v>
      </c>
      <c r="M130" s="34">
        <v>1321291.21</v>
      </c>
      <c r="N130" s="34">
        <v>1668370.96</v>
      </c>
      <c r="O130" s="34">
        <v>3488389</v>
      </c>
      <c r="P130" s="9">
        <v>98.33</v>
      </c>
      <c r="Q130" s="9">
        <v>94.29</v>
      </c>
      <c r="R130" s="9">
        <v>98.23</v>
      </c>
      <c r="S130" s="9">
        <v>100</v>
      </c>
      <c r="T130" s="33">
        <v>20.39</v>
      </c>
      <c r="U130" s="33">
        <v>25.75</v>
      </c>
      <c r="V130" s="33">
        <v>53.84</v>
      </c>
      <c r="W130" s="33">
        <v>121.96</v>
      </c>
      <c r="X130" s="33">
        <v>123.76</v>
      </c>
      <c r="Y130" s="33">
        <v>136.21</v>
      </c>
      <c r="Z130" s="33">
        <v>115.53</v>
      </c>
    </row>
    <row r="131" spans="1:26" ht="12.75">
      <c r="A131" s="35">
        <v>6</v>
      </c>
      <c r="B131" s="35">
        <v>3</v>
      </c>
      <c r="C131" s="35">
        <v>9</v>
      </c>
      <c r="D131" s="36">
        <v>2</v>
      </c>
      <c r="E131" s="37"/>
      <c r="F131" s="32" t="s">
        <v>86</v>
      </c>
      <c r="G131" s="58" t="s">
        <v>198</v>
      </c>
      <c r="H131" s="34">
        <v>12016123.2</v>
      </c>
      <c r="I131" s="34">
        <v>1947987</v>
      </c>
      <c r="J131" s="34">
        <v>3410958.2</v>
      </c>
      <c r="K131" s="34">
        <v>6657178</v>
      </c>
      <c r="L131" s="34">
        <v>11739118</v>
      </c>
      <c r="M131" s="34">
        <v>1825896.74</v>
      </c>
      <c r="N131" s="34">
        <v>3256043.26</v>
      </c>
      <c r="O131" s="34">
        <v>6657178</v>
      </c>
      <c r="P131" s="9">
        <v>97.69</v>
      </c>
      <c r="Q131" s="9">
        <v>93.73</v>
      </c>
      <c r="R131" s="9">
        <v>95.45</v>
      </c>
      <c r="S131" s="9">
        <v>100</v>
      </c>
      <c r="T131" s="33">
        <v>15.55</v>
      </c>
      <c r="U131" s="33">
        <v>27.73</v>
      </c>
      <c r="V131" s="33">
        <v>56.7</v>
      </c>
      <c r="W131" s="33">
        <v>102.59</v>
      </c>
      <c r="X131" s="33">
        <v>83.13</v>
      </c>
      <c r="Y131" s="33">
        <v>93.34</v>
      </c>
      <c r="Z131" s="33">
        <v>115.62</v>
      </c>
    </row>
    <row r="132" spans="1:26" ht="12.75">
      <c r="A132" s="35">
        <v>6</v>
      </c>
      <c r="B132" s="35">
        <v>6</v>
      </c>
      <c r="C132" s="35">
        <v>9</v>
      </c>
      <c r="D132" s="36">
        <v>2</v>
      </c>
      <c r="E132" s="37"/>
      <c r="F132" s="32" t="s">
        <v>86</v>
      </c>
      <c r="G132" s="58" t="s">
        <v>199</v>
      </c>
      <c r="H132" s="34">
        <v>8258932.5</v>
      </c>
      <c r="I132" s="34">
        <v>2067250</v>
      </c>
      <c r="J132" s="34">
        <v>2039569.5</v>
      </c>
      <c r="K132" s="34">
        <v>4152113</v>
      </c>
      <c r="L132" s="34">
        <v>8209072.91</v>
      </c>
      <c r="M132" s="34">
        <v>2019673.02</v>
      </c>
      <c r="N132" s="34">
        <v>2037286.89</v>
      </c>
      <c r="O132" s="34">
        <v>4152113</v>
      </c>
      <c r="P132" s="9">
        <v>99.39</v>
      </c>
      <c r="Q132" s="9">
        <v>97.69</v>
      </c>
      <c r="R132" s="9">
        <v>99.88</v>
      </c>
      <c r="S132" s="9">
        <v>100</v>
      </c>
      <c r="T132" s="33">
        <v>24.6</v>
      </c>
      <c r="U132" s="33">
        <v>24.81</v>
      </c>
      <c r="V132" s="33">
        <v>50.57</v>
      </c>
      <c r="W132" s="33">
        <v>109.51</v>
      </c>
      <c r="X132" s="33">
        <v>108.69</v>
      </c>
      <c r="Y132" s="33">
        <v>108.11</v>
      </c>
      <c r="Z132" s="33">
        <v>110.62</v>
      </c>
    </row>
    <row r="133" spans="1:26" ht="12.75">
      <c r="A133" s="35">
        <v>6</v>
      </c>
      <c r="B133" s="35">
        <v>17</v>
      </c>
      <c r="C133" s="35">
        <v>4</v>
      </c>
      <c r="D133" s="36">
        <v>2</v>
      </c>
      <c r="E133" s="37"/>
      <c r="F133" s="32" t="s">
        <v>86</v>
      </c>
      <c r="G133" s="58" t="s">
        <v>200</v>
      </c>
      <c r="H133" s="34">
        <v>8707823</v>
      </c>
      <c r="I133" s="34">
        <v>2320465</v>
      </c>
      <c r="J133" s="34">
        <v>2402557</v>
      </c>
      <c r="K133" s="34">
        <v>3984801</v>
      </c>
      <c r="L133" s="34">
        <v>8287901.64</v>
      </c>
      <c r="M133" s="34">
        <v>2044955.72</v>
      </c>
      <c r="N133" s="34">
        <v>2258144.92</v>
      </c>
      <c r="O133" s="34">
        <v>3984801</v>
      </c>
      <c r="P133" s="9">
        <v>95.17</v>
      </c>
      <c r="Q133" s="9">
        <v>88.12</v>
      </c>
      <c r="R133" s="9">
        <v>93.98</v>
      </c>
      <c r="S133" s="9">
        <v>100</v>
      </c>
      <c r="T133" s="33">
        <v>24.67</v>
      </c>
      <c r="U133" s="33">
        <v>27.24</v>
      </c>
      <c r="V133" s="33">
        <v>48.07</v>
      </c>
      <c r="W133" s="33">
        <v>106.35</v>
      </c>
      <c r="X133" s="33">
        <v>87.17</v>
      </c>
      <c r="Y133" s="33">
        <v>121.45</v>
      </c>
      <c r="Z133" s="33">
        <v>111.06</v>
      </c>
    </row>
    <row r="134" spans="1:26" ht="12.75">
      <c r="A134" s="35">
        <v>6</v>
      </c>
      <c r="B134" s="35">
        <v>3</v>
      </c>
      <c r="C134" s="35">
        <v>10</v>
      </c>
      <c r="D134" s="36">
        <v>2</v>
      </c>
      <c r="E134" s="37"/>
      <c r="F134" s="32" t="s">
        <v>86</v>
      </c>
      <c r="G134" s="58" t="s">
        <v>201</v>
      </c>
      <c r="H134" s="34">
        <v>18195633</v>
      </c>
      <c r="I134" s="34">
        <v>6465865.1</v>
      </c>
      <c r="J134" s="34">
        <v>4254897.9</v>
      </c>
      <c r="K134" s="34">
        <v>7474870</v>
      </c>
      <c r="L134" s="34">
        <v>17977627.08</v>
      </c>
      <c r="M134" s="34">
        <v>6306633.5</v>
      </c>
      <c r="N134" s="34">
        <v>4196123.58</v>
      </c>
      <c r="O134" s="34">
        <v>7474870</v>
      </c>
      <c r="P134" s="9">
        <v>98.8</v>
      </c>
      <c r="Q134" s="9">
        <v>97.53</v>
      </c>
      <c r="R134" s="9">
        <v>98.61</v>
      </c>
      <c r="S134" s="9">
        <v>100</v>
      </c>
      <c r="T134" s="33">
        <v>35.08</v>
      </c>
      <c r="U134" s="33">
        <v>23.34</v>
      </c>
      <c r="V134" s="33">
        <v>41.57</v>
      </c>
      <c r="W134" s="33">
        <v>110.32</v>
      </c>
      <c r="X134" s="33">
        <v>106.75</v>
      </c>
      <c r="Y134" s="33">
        <v>108.35</v>
      </c>
      <c r="Z134" s="33">
        <v>114.74</v>
      </c>
    </row>
    <row r="135" spans="1:26" ht="12.75">
      <c r="A135" s="35">
        <v>6</v>
      </c>
      <c r="B135" s="35">
        <v>8</v>
      </c>
      <c r="C135" s="35">
        <v>12</v>
      </c>
      <c r="D135" s="36">
        <v>2</v>
      </c>
      <c r="E135" s="37"/>
      <c r="F135" s="32" t="s">
        <v>86</v>
      </c>
      <c r="G135" s="58" t="s">
        <v>202</v>
      </c>
      <c r="H135" s="34">
        <v>10979420</v>
      </c>
      <c r="I135" s="34">
        <v>2108398</v>
      </c>
      <c r="J135" s="34">
        <v>2026455</v>
      </c>
      <c r="K135" s="34">
        <v>6844567</v>
      </c>
      <c r="L135" s="34">
        <v>10989332.63</v>
      </c>
      <c r="M135" s="34">
        <v>2123358.33</v>
      </c>
      <c r="N135" s="34">
        <v>2021407.3</v>
      </c>
      <c r="O135" s="34">
        <v>6844567</v>
      </c>
      <c r="P135" s="9">
        <v>100.09</v>
      </c>
      <c r="Q135" s="9">
        <v>100.7</v>
      </c>
      <c r="R135" s="9">
        <v>99.75</v>
      </c>
      <c r="S135" s="9">
        <v>100</v>
      </c>
      <c r="T135" s="33">
        <v>19.32</v>
      </c>
      <c r="U135" s="33">
        <v>18.39</v>
      </c>
      <c r="V135" s="33">
        <v>62.28</v>
      </c>
      <c r="W135" s="33">
        <v>105.91</v>
      </c>
      <c r="X135" s="33">
        <v>110.16</v>
      </c>
      <c r="Y135" s="33">
        <v>90.87</v>
      </c>
      <c r="Z135" s="33">
        <v>109.98</v>
      </c>
    </row>
    <row r="136" spans="1:26" ht="12.75">
      <c r="A136" s="35">
        <v>6</v>
      </c>
      <c r="B136" s="35">
        <v>11</v>
      </c>
      <c r="C136" s="35">
        <v>6</v>
      </c>
      <c r="D136" s="36">
        <v>2</v>
      </c>
      <c r="E136" s="37"/>
      <c r="F136" s="32" t="s">
        <v>86</v>
      </c>
      <c r="G136" s="58" t="s">
        <v>203</v>
      </c>
      <c r="H136" s="34">
        <v>11450603</v>
      </c>
      <c r="I136" s="34">
        <v>2022984</v>
      </c>
      <c r="J136" s="34">
        <v>2892378</v>
      </c>
      <c r="K136" s="34">
        <v>6535241</v>
      </c>
      <c r="L136" s="34">
        <v>11351000.82</v>
      </c>
      <c r="M136" s="34">
        <v>1958614.82</v>
      </c>
      <c r="N136" s="34">
        <v>2857145</v>
      </c>
      <c r="O136" s="34">
        <v>6535241</v>
      </c>
      <c r="P136" s="9">
        <v>99.13</v>
      </c>
      <c r="Q136" s="9">
        <v>96.81</v>
      </c>
      <c r="R136" s="9">
        <v>98.78</v>
      </c>
      <c r="S136" s="9">
        <v>100</v>
      </c>
      <c r="T136" s="33">
        <v>17.25</v>
      </c>
      <c r="U136" s="33">
        <v>25.17</v>
      </c>
      <c r="V136" s="33">
        <v>57.57</v>
      </c>
      <c r="W136" s="33">
        <v>115.59</v>
      </c>
      <c r="X136" s="33">
        <v>123.81</v>
      </c>
      <c r="Y136" s="33">
        <v>109.14</v>
      </c>
      <c r="Z136" s="33">
        <v>116.29</v>
      </c>
    </row>
    <row r="137" spans="1:26" ht="12.75">
      <c r="A137" s="35">
        <v>6</v>
      </c>
      <c r="B137" s="35">
        <v>3</v>
      </c>
      <c r="C137" s="35">
        <v>11</v>
      </c>
      <c r="D137" s="36">
        <v>2</v>
      </c>
      <c r="E137" s="37"/>
      <c r="F137" s="32" t="s">
        <v>86</v>
      </c>
      <c r="G137" s="58" t="s">
        <v>204</v>
      </c>
      <c r="H137" s="34">
        <v>16785648</v>
      </c>
      <c r="I137" s="34">
        <v>3674738</v>
      </c>
      <c r="J137" s="34">
        <v>4260961</v>
      </c>
      <c r="K137" s="34">
        <v>8849949</v>
      </c>
      <c r="L137" s="34">
        <v>16585671.82</v>
      </c>
      <c r="M137" s="34">
        <v>3489778.5</v>
      </c>
      <c r="N137" s="34">
        <v>4245944.32</v>
      </c>
      <c r="O137" s="34">
        <v>8849949</v>
      </c>
      <c r="P137" s="9">
        <v>98.8</v>
      </c>
      <c r="Q137" s="9">
        <v>94.96</v>
      </c>
      <c r="R137" s="9">
        <v>99.64</v>
      </c>
      <c r="S137" s="9">
        <v>100</v>
      </c>
      <c r="T137" s="33">
        <v>21.04</v>
      </c>
      <c r="U137" s="33">
        <v>25.6</v>
      </c>
      <c r="V137" s="33">
        <v>53.35</v>
      </c>
      <c r="W137" s="33">
        <v>103.81</v>
      </c>
      <c r="X137" s="33">
        <v>95</v>
      </c>
      <c r="Y137" s="33">
        <v>103.35</v>
      </c>
      <c r="Z137" s="33">
        <v>107.98</v>
      </c>
    </row>
    <row r="138" spans="1:26" ht="12.75">
      <c r="A138" s="35">
        <v>6</v>
      </c>
      <c r="B138" s="35">
        <v>13</v>
      </c>
      <c r="C138" s="35">
        <v>6</v>
      </c>
      <c r="D138" s="36">
        <v>2</v>
      </c>
      <c r="E138" s="37"/>
      <c r="F138" s="32" t="s">
        <v>86</v>
      </c>
      <c r="G138" s="58" t="s">
        <v>205</v>
      </c>
      <c r="H138" s="34">
        <v>12000231.9</v>
      </c>
      <c r="I138" s="34">
        <v>1773527</v>
      </c>
      <c r="J138" s="34">
        <v>3143194.9</v>
      </c>
      <c r="K138" s="34">
        <v>7083510</v>
      </c>
      <c r="L138" s="34">
        <v>12109401.88</v>
      </c>
      <c r="M138" s="34">
        <v>1902429</v>
      </c>
      <c r="N138" s="34">
        <v>3123462.88</v>
      </c>
      <c r="O138" s="34">
        <v>7083510</v>
      </c>
      <c r="P138" s="9">
        <v>100.9</v>
      </c>
      <c r="Q138" s="9">
        <v>107.26</v>
      </c>
      <c r="R138" s="9">
        <v>99.37</v>
      </c>
      <c r="S138" s="9">
        <v>100</v>
      </c>
      <c r="T138" s="33">
        <v>15.71</v>
      </c>
      <c r="U138" s="33">
        <v>25.79</v>
      </c>
      <c r="V138" s="33">
        <v>58.49</v>
      </c>
      <c r="W138" s="33">
        <v>109.74</v>
      </c>
      <c r="X138" s="33">
        <v>91.85</v>
      </c>
      <c r="Y138" s="33">
        <v>113.98</v>
      </c>
      <c r="Z138" s="33">
        <v>113.82</v>
      </c>
    </row>
    <row r="139" spans="1:26" ht="12.75">
      <c r="A139" s="35">
        <v>6</v>
      </c>
      <c r="B139" s="35">
        <v>6</v>
      </c>
      <c r="C139" s="35">
        <v>10</v>
      </c>
      <c r="D139" s="36">
        <v>2</v>
      </c>
      <c r="E139" s="37"/>
      <c r="F139" s="32" t="s">
        <v>86</v>
      </c>
      <c r="G139" s="58" t="s">
        <v>206</v>
      </c>
      <c r="H139" s="34">
        <v>10633700.25</v>
      </c>
      <c r="I139" s="34">
        <v>3221504</v>
      </c>
      <c r="J139" s="34">
        <v>2650846.25</v>
      </c>
      <c r="K139" s="34">
        <v>4761350</v>
      </c>
      <c r="L139" s="34">
        <v>10432107.15</v>
      </c>
      <c r="M139" s="34">
        <v>3048257.19</v>
      </c>
      <c r="N139" s="34">
        <v>2622499.96</v>
      </c>
      <c r="O139" s="34">
        <v>4761350</v>
      </c>
      <c r="P139" s="9">
        <v>98.1</v>
      </c>
      <c r="Q139" s="9">
        <v>94.62</v>
      </c>
      <c r="R139" s="9">
        <v>98.93</v>
      </c>
      <c r="S139" s="9">
        <v>100</v>
      </c>
      <c r="T139" s="33">
        <v>29.21</v>
      </c>
      <c r="U139" s="33">
        <v>25.13</v>
      </c>
      <c r="V139" s="33">
        <v>45.64</v>
      </c>
      <c r="W139" s="33">
        <v>93.59</v>
      </c>
      <c r="X139" s="33">
        <v>66.3</v>
      </c>
      <c r="Y139" s="33">
        <v>116.56</v>
      </c>
      <c r="Z139" s="33">
        <v>110.76</v>
      </c>
    </row>
    <row r="140" spans="1:26" ht="12.75">
      <c r="A140" s="35">
        <v>6</v>
      </c>
      <c r="B140" s="35">
        <v>20</v>
      </c>
      <c r="C140" s="35">
        <v>9</v>
      </c>
      <c r="D140" s="36">
        <v>2</v>
      </c>
      <c r="E140" s="37"/>
      <c r="F140" s="32" t="s">
        <v>86</v>
      </c>
      <c r="G140" s="58" t="s">
        <v>207</v>
      </c>
      <c r="H140" s="34">
        <v>15222101.16</v>
      </c>
      <c r="I140" s="34">
        <v>3636434.16</v>
      </c>
      <c r="J140" s="34">
        <v>2621401</v>
      </c>
      <c r="K140" s="34">
        <v>8964266</v>
      </c>
      <c r="L140" s="34">
        <v>15061276.09</v>
      </c>
      <c r="M140" s="34">
        <v>3523679.77</v>
      </c>
      <c r="N140" s="34">
        <v>2573330.32</v>
      </c>
      <c r="O140" s="34">
        <v>8964266</v>
      </c>
      <c r="P140" s="9">
        <v>98.94</v>
      </c>
      <c r="Q140" s="9">
        <v>96.89</v>
      </c>
      <c r="R140" s="9">
        <v>98.16</v>
      </c>
      <c r="S140" s="9">
        <v>100</v>
      </c>
      <c r="T140" s="33">
        <v>23.39</v>
      </c>
      <c r="U140" s="33">
        <v>17.08</v>
      </c>
      <c r="V140" s="33">
        <v>59.51</v>
      </c>
      <c r="W140" s="33">
        <v>104.17</v>
      </c>
      <c r="X140" s="33">
        <v>98.5</v>
      </c>
      <c r="Y140" s="33">
        <v>99.49</v>
      </c>
      <c r="Z140" s="33">
        <v>108.08</v>
      </c>
    </row>
    <row r="141" spans="1:26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32" t="s">
        <v>86</v>
      </c>
      <c r="G141" s="58" t="s">
        <v>208</v>
      </c>
      <c r="H141" s="34">
        <v>13949405.6</v>
      </c>
      <c r="I141" s="34">
        <v>4505741</v>
      </c>
      <c r="J141" s="34">
        <v>2667974.6</v>
      </c>
      <c r="K141" s="34">
        <v>6775690</v>
      </c>
      <c r="L141" s="34">
        <v>13760693.15</v>
      </c>
      <c r="M141" s="34">
        <v>4356925.6</v>
      </c>
      <c r="N141" s="34">
        <v>2628077.55</v>
      </c>
      <c r="O141" s="34">
        <v>6775690</v>
      </c>
      <c r="P141" s="9">
        <v>98.64</v>
      </c>
      <c r="Q141" s="9">
        <v>96.69</v>
      </c>
      <c r="R141" s="9">
        <v>98.5</v>
      </c>
      <c r="S141" s="9">
        <v>100</v>
      </c>
      <c r="T141" s="33">
        <v>31.66</v>
      </c>
      <c r="U141" s="33">
        <v>19.09</v>
      </c>
      <c r="V141" s="33">
        <v>49.23</v>
      </c>
      <c r="W141" s="33">
        <v>109.36</v>
      </c>
      <c r="X141" s="33">
        <v>106.64</v>
      </c>
      <c r="Y141" s="33">
        <v>105.97</v>
      </c>
      <c r="Z141" s="33">
        <v>112.61</v>
      </c>
    </row>
    <row r="142" spans="1:26" ht="12.75">
      <c r="A142" s="35">
        <v>6</v>
      </c>
      <c r="B142" s="35">
        <v>1</v>
      </c>
      <c r="C142" s="35">
        <v>14</v>
      </c>
      <c r="D142" s="36">
        <v>2</v>
      </c>
      <c r="E142" s="37"/>
      <c r="F142" s="32" t="s">
        <v>86</v>
      </c>
      <c r="G142" s="58" t="s">
        <v>209</v>
      </c>
      <c r="H142" s="34">
        <v>9108570.21</v>
      </c>
      <c r="I142" s="34">
        <v>1678282</v>
      </c>
      <c r="J142" s="34">
        <v>4028964.21</v>
      </c>
      <c r="K142" s="34">
        <v>3401324</v>
      </c>
      <c r="L142" s="34">
        <v>6524075.14</v>
      </c>
      <c r="M142" s="34">
        <v>1255738.68</v>
      </c>
      <c r="N142" s="34">
        <v>1867012.46</v>
      </c>
      <c r="O142" s="34">
        <v>3401324</v>
      </c>
      <c r="P142" s="9">
        <v>71.62</v>
      </c>
      <c r="Q142" s="9">
        <v>74.82</v>
      </c>
      <c r="R142" s="9">
        <v>46.33</v>
      </c>
      <c r="S142" s="9">
        <v>100</v>
      </c>
      <c r="T142" s="33">
        <v>19.24</v>
      </c>
      <c r="U142" s="33">
        <v>28.61</v>
      </c>
      <c r="V142" s="33">
        <v>52.13</v>
      </c>
      <c r="W142" s="33">
        <v>106.2</v>
      </c>
      <c r="X142" s="33">
        <v>76.31</v>
      </c>
      <c r="Y142" s="33">
        <v>115.24</v>
      </c>
      <c r="Z142" s="33">
        <v>118.19</v>
      </c>
    </row>
    <row r="143" spans="1:26" ht="12.75">
      <c r="A143" s="35">
        <v>6</v>
      </c>
      <c r="B143" s="35">
        <v>13</v>
      </c>
      <c r="C143" s="35">
        <v>7</v>
      </c>
      <c r="D143" s="36">
        <v>2</v>
      </c>
      <c r="E143" s="37"/>
      <c r="F143" s="32" t="s">
        <v>86</v>
      </c>
      <c r="G143" s="58" t="s">
        <v>210</v>
      </c>
      <c r="H143" s="34">
        <v>7562942.16</v>
      </c>
      <c r="I143" s="34">
        <v>2293576</v>
      </c>
      <c r="J143" s="34">
        <v>2479310.16</v>
      </c>
      <c r="K143" s="34">
        <v>2790056</v>
      </c>
      <c r="L143" s="34">
        <v>7423871.1</v>
      </c>
      <c r="M143" s="34">
        <v>2298100.07</v>
      </c>
      <c r="N143" s="34">
        <v>2335715.03</v>
      </c>
      <c r="O143" s="34">
        <v>2790056</v>
      </c>
      <c r="P143" s="9">
        <v>98.16</v>
      </c>
      <c r="Q143" s="9">
        <v>100.19</v>
      </c>
      <c r="R143" s="9">
        <v>94.2</v>
      </c>
      <c r="S143" s="9">
        <v>100</v>
      </c>
      <c r="T143" s="33">
        <v>30.95</v>
      </c>
      <c r="U143" s="33">
        <v>31.46</v>
      </c>
      <c r="V143" s="33">
        <v>37.58</v>
      </c>
      <c r="W143" s="33">
        <v>108</v>
      </c>
      <c r="X143" s="33">
        <v>102.31</v>
      </c>
      <c r="Y143" s="33">
        <v>115.16</v>
      </c>
      <c r="Z143" s="33">
        <v>107.33</v>
      </c>
    </row>
    <row r="144" spans="1:26" ht="12.75">
      <c r="A144" s="35">
        <v>6</v>
      </c>
      <c r="B144" s="35">
        <v>1</v>
      </c>
      <c r="C144" s="35">
        <v>15</v>
      </c>
      <c r="D144" s="36">
        <v>2</v>
      </c>
      <c r="E144" s="37"/>
      <c r="F144" s="32" t="s">
        <v>86</v>
      </c>
      <c r="G144" s="58" t="s">
        <v>211</v>
      </c>
      <c r="H144" s="34">
        <v>6605735</v>
      </c>
      <c r="I144" s="34">
        <v>1507250</v>
      </c>
      <c r="J144" s="34">
        <v>1797789</v>
      </c>
      <c r="K144" s="34">
        <v>3300696</v>
      </c>
      <c r="L144" s="34">
        <v>6588246.62</v>
      </c>
      <c r="M144" s="34">
        <v>1493126.22</v>
      </c>
      <c r="N144" s="34">
        <v>1794424.4</v>
      </c>
      <c r="O144" s="34">
        <v>3300696</v>
      </c>
      <c r="P144" s="9">
        <v>99.73</v>
      </c>
      <c r="Q144" s="9">
        <v>99.06</v>
      </c>
      <c r="R144" s="9">
        <v>99.81</v>
      </c>
      <c r="S144" s="9">
        <v>100</v>
      </c>
      <c r="T144" s="33">
        <v>22.66</v>
      </c>
      <c r="U144" s="33">
        <v>27.23</v>
      </c>
      <c r="V144" s="33">
        <v>50.09</v>
      </c>
      <c r="W144" s="33">
        <v>110.87</v>
      </c>
      <c r="X144" s="33">
        <v>102.73</v>
      </c>
      <c r="Y144" s="33">
        <v>120.96</v>
      </c>
      <c r="Z144" s="33">
        <v>109.83</v>
      </c>
    </row>
    <row r="145" spans="1:26" ht="12.75">
      <c r="A145" s="35">
        <v>6</v>
      </c>
      <c r="B145" s="35">
        <v>10</v>
      </c>
      <c r="C145" s="35">
        <v>6</v>
      </c>
      <c r="D145" s="36">
        <v>2</v>
      </c>
      <c r="E145" s="37"/>
      <c r="F145" s="32" t="s">
        <v>86</v>
      </c>
      <c r="G145" s="58" t="s">
        <v>212</v>
      </c>
      <c r="H145" s="34">
        <v>11889808</v>
      </c>
      <c r="I145" s="34">
        <v>3128281</v>
      </c>
      <c r="J145" s="34">
        <v>2677595</v>
      </c>
      <c r="K145" s="34">
        <v>6083932</v>
      </c>
      <c r="L145" s="34">
        <v>11948383.16</v>
      </c>
      <c r="M145" s="34">
        <v>3242783.8</v>
      </c>
      <c r="N145" s="34">
        <v>2621667.36</v>
      </c>
      <c r="O145" s="34">
        <v>6083932</v>
      </c>
      <c r="P145" s="9">
        <v>100.49</v>
      </c>
      <c r="Q145" s="9">
        <v>103.66</v>
      </c>
      <c r="R145" s="9">
        <v>97.91</v>
      </c>
      <c r="S145" s="9">
        <v>100</v>
      </c>
      <c r="T145" s="33">
        <v>27.13</v>
      </c>
      <c r="U145" s="33">
        <v>21.94</v>
      </c>
      <c r="V145" s="33">
        <v>50.91</v>
      </c>
      <c r="W145" s="33">
        <v>110.72</v>
      </c>
      <c r="X145" s="33">
        <v>120.47</v>
      </c>
      <c r="Y145" s="33">
        <v>119.92</v>
      </c>
      <c r="Z145" s="33">
        <v>102.87</v>
      </c>
    </row>
    <row r="146" spans="1:26" ht="12.75">
      <c r="A146" s="35">
        <v>6</v>
      </c>
      <c r="B146" s="35">
        <v>11</v>
      </c>
      <c r="C146" s="35">
        <v>7</v>
      </c>
      <c r="D146" s="36">
        <v>2</v>
      </c>
      <c r="E146" s="37"/>
      <c r="F146" s="32" t="s">
        <v>86</v>
      </c>
      <c r="G146" s="58" t="s">
        <v>213</v>
      </c>
      <c r="H146" s="34">
        <v>25989155.26</v>
      </c>
      <c r="I146" s="34">
        <v>4976380.26</v>
      </c>
      <c r="J146" s="34">
        <v>6271217</v>
      </c>
      <c r="K146" s="34">
        <v>14741558</v>
      </c>
      <c r="L146" s="34">
        <v>25556656.71</v>
      </c>
      <c r="M146" s="34">
        <v>4663957.59</v>
      </c>
      <c r="N146" s="34">
        <v>6151141.12</v>
      </c>
      <c r="O146" s="34">
        <v>14741558</v>
      </c>
      <c r="P146" s="9">
        <v>98.33</v>
      </c>
      <c r="Q146" s="9">
        <v>93.72</v>
      </c>
      <c r="R146" s="9">
        <v>98.08</v>
      </c>
      <c r="S146" s="9">
        <v>100</v>
      </c>
      <c r="T146" s="33">
        <v>18.24</v>
      </c>
      <c r="U146" s="33">
        <v>24.06</v>
      </c>
      <c r="V146" s="33">
        <v>57.68</v>
      </c>
      <c r="W146" s="33">
        <v>110.36</v>
      </c>
      <c r="X146" s="33">
        <v>111.66</v>
      </c>
      <c r="Y146" s="33">
        <v>106.62</v>
      </c>
      <c r="Z146" s="33">
        <v>111.58</v>
      </c>
    </row>
    <row r="147" spans="1:26" ht="12.75">
      <c r="A147" s="35">
        <v>6</v>
      </c>
      <c r="B147" s="35">
        <v>19</v>
      </c>
      <c r="C147" s="35">
        <v>4</v>
      </c>
      <c r="D147" s="36">
        <v>2</v>
      </c>
      <c r="E147" s="37"/>
      <c r="F147" s="32" t="s">
        <v>86</v>
      </c>
      <c r="G147" s="58" t="s">
        <v>214</v>
      </c>
      <c r="H147" s="34">
        <v>6220851</v>
      </c>
      <c r="I147" s="34">
        <v>925494</v>
      </c>
      <c r="J147" s="34">
        <v>2102032</v>
      </c>
      <c r="K147" s="34">
        <v>3193325</v>
      </c>
      <c r="L147" s="34">
        <v>6171820.51</v>
      </c>
      <c r="M147" s="34">
        <v>923652.54</v>
      </c>
      <c r="N147" s="34">
        <v>2054842.97</v>
      </c>
      <c r="O147" s="34">
        <v>3193325</v>
      </c>
      <c r="P147" s="9">
        <v>99.21</v>
      </c>
      <c r="Q147" s="9">
        <v>99.8</v>
      </c>
      <c r="R147" s="9">
        <v>97.75</v>
      </c>
      <c r="S147" s="9">
        <v>100</v>
      </c>
      <c r="T147" s="33">
        <v>14.96</v>
      </c>
      <c r="U147" s="33">
        <v>33.29</v>
      </c>
      <c r="V147" s="33">
        <v>51.74</v>
      </c>
      <c r="W147" s="33">
        <v>114.43</v>
      </c>
      <c r="X147" s="33">
        <v>98.44</v>
      </c>
      <c r="Y147" s="33">
        <v>108.73</v>
      </c>
      <c r="Z147" s="33">
        <v>124.47</v>
      </c>
    </row>
    <row r="148" spans="1:26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32" t="s">
        <v>86</v>
      </c>
      <c r="G148" s="58" t="s">
        <v>215</v>
      </c>
      <c r="H148" s="34">
        <v>12172584.03</v>
      </c>
      <c r="I148" s="34">
        <v>2339247</v>
      </c>
      <c r="J148" s="34">
        <v>3159710.03</v>
      </c>
      <c r="K148" s="34">
        <v>6673627</v>
      </c>
      <c r="L148" s="34">
        <v>12049280.33</v>
      </c>
      <c r="M148" s="34">
        <v>2238101.46</v>
      </c>
      <c r="N148" s="34">
        <v>3137551.87</v>
      </c>
      <c r="O148" s="34">
        <v>6673627</v>
      </c>
      <c r="P148" s="9">
        <v>98.98</v>
      </c>
      <c r="Q148" s="9">
        <v>95.67</v>
      </c>
      <c r="R148" s="9">
        <v>99.29</v>
      </c>
      <c r="S148" s="9">
        <v>100</v>
      </c>
      <c r="T148" s="33">
        <v>18.57</v>
      </c>
      <c r="U148" s="33">
        <v>26.03</v>
      </c>
      <c r="V148" s="33">
        <v>55.38</v>
      </c>
      <c r="W148" s="33">
        <v>105.6</v>
      </c>
      <c r="X148" s="33">
        <v>99.09</v>
      </c>
      <c r="Y148" s="33">
        <v>104.95</v>
      </c>
      <c r="Z148" s="33">
        <v>108.29</v>
      </c>
    </row>
    <row r="149" spans="1:26" ht="12.75">
      <c r="A149" s="35">
        <v>6</v>
      </c>
      <c r="B149" s="35">
        <v>16</v>
      </c>
      <c r="C149" s="35">
        <v>5</v>
      </c>
      <c r="D149" s="36">
        <v>2</v>
      </c>
      <c r="E149" s="37"/>
      <c r="F149" s="32" t="s">
        <v>86</v>
      </c>
      <c r="G149" s="58" t="s">
        <v>216</v>
      </c>
      <c r="H149" s="34">
        <v>12133771</v>
      </c>
      <c r="I149" s="34">
        <v>4616035</v>
      </c>
      <c r="J149" s="34">
        <v>2370130</v>
      </c>
      <c r="K149" s="34">
        <v>5147606</v>
      </c>
      <c r="L149" s="34">
        <v>11894447.13</v>
      </c>
      <c r="M149" s="34">
        <v>4426593.14</v>
      </c>
      <c r="N149" s="34">
        <v>2320247.99</v>
      </c>
      <c r="O149" s="34">
        <v>5147606</v>
      </c>
      <c r="P149" s="9">
        <v>98.02</v>
      </c>
      <c r="Q149" s="9">
        <v>95.89</v>
      </c>
      <c r="R149" s="9">
        <v>97.89</v>
      </c>
      <c r="S149" s="9">
        <v>100</v>
      </c>
      <c r="T149" s="33">
        <v>37.21</v>
      </c>
      <c r="U149" s="33">
        <v>19.5</v>
      </c>
      <c r="V149" s="33">
        <v>43.27</v>
      </c>
      <c r="W149" s="33">
        <v>94.8</v>
      </c>
      <c r="X149" s="33">
        <v>86.14</v>
      </c>
      <c r="Y149" s="33">
        <v>83.76</v>
      </c>
      <c r="Z149" s="33">
        <v>110.98</v>
      </c>
    </row>
    <row r="150" spans="1:26" ht="12.75">
      <c r="A150" s="35">
        <v>6</v>
      </c>
      <c r="B150" s="35">
        <v>11</v>
      </c>
      <c r="C150" s="35">
        <v>8</v>
      </c>
      <c r="D150" s="36">
        <v>2</v>
      </c>
      <c r="E150" s="37"/>
      <c r="F150" s="32" t="s">
        <v>86</v>
      </c>
      <c r="G150" s="58" t="s">
        <v>98</v>
      </c>
      <c r="H150" s="34">
        <v>22021383</v>
      </c>
      <c r="I150" s="34">
        <v>3883079</v>
      </c>
      <c r="J150" s="34">
        <v>5978981</v>
      </c>
      <c r="K150" s="34">
        <v>12159323</v>
      </c>
      <c r="L150" s="34">
        <v>21004365.38</v>
      </c>
      <c r="M150" s="34">
        <v>3658672.75</v>
      </c>
      <c r="N150" s="34">
        <v>5186369.63</v>
      </c>
      <c r="O150" s="34">
        <v>12159323</v>
      </c>
      <c r="P150" s="9">
        <v>95.38</v>
      </c>
      <c r="Q150" s="9">
        <v>94.22</v>
      </c>
      <c r="R150" s="9">
        <v>86.74</v>
      </c>
      <c r="S150" s="9">
        <v>100</v>
      </c>
      <c r="T150" s="33">
        <v>17.41</v>
      </c>
      <c r="U150" s="33">
        <v>24.69</v>
      </c>
      <c r="V150" s="33">
        <v>57.88</v>
      </c>
      <c r="W150" s="33">
        <v>109.23</v>
      </c>
      <c r="X150" s="33">
        <v>105.01</v>
      </c>
      <c r="Y150" s="33">
        <v>108.9</v>
      </c>
      <c r="Z150" s="33">
        <v>110.71</v>
      </c>
    </row>
    <row r="151" spans="1:26" ht="12.75">
      <c r="A151" s="35">
        <v>6</v>
      </c>
      <c r="B151" s="35">
        <v>9</v>
      </c>
      <c r="C151" s="35">
        <v>12</v>
      </c>
      <c r="D151" s="36">
        <v>2</v>
      </c>
      <c r="E151" s="37"/>
      <c r="F151" s="32" t="s">
        <v>86</v>
      </c>
      <c r="G151" s="58" t="s">
        <v>217</v>
      </c>
      <c r="H151" s="34">
        <v>14718229</v>
      </c>
      <c r="I151" s="34">
        <v>4358338</v>
      </c>
      <c r="J151" s="34">
        <v>3114542</v>
      </c>
      <c r="K151" s="34">
        <v>7245349</v>
      </c>
      <c r="L151" s="34">
        <v>14749226.35</v>
      </c>
      <c r="M151" s="34">
        <v>4400870.85</v>
      </c>
      <c r="N151" s="34">
        <v>3103006.5</v>
      </c>
      <c r="O151" s="34">
        <v>7245349</v>
      </c>
      <c r="P151" s="9">
        <v>100.21</v>
      </c>
      <c r="Q151" s="9">
        <v>100.97</v>
      </c>
      <c r="R151" s="9">
        <v>99.62</v>
      </c>
      <c r="S151" s="9">
        <v>100</v>
      </c>
      <c r="T151" s="33">
        <v>29.83</v>
      </c>
      <c r="U151" s="33">
        <v>21.03</v>
      </c>
      <c r="V151" s="33">
        <v>49.12</v>
      </c>
      <c r="W151" s="33">
        <v>95.1</v>
      </c>
      <c r="X151" s="33">
        <v>76.92</v>
      </c>
      <c r="Y151" s="33">
        <v>97.66</v>
      </c>
      <c r="Z151" s="33">
        <v>109.61</v>
      </c>
    </row>
    <row r="152" spans="1:26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32" t="s">
        <v>86</v>
      </c>
      <c r="G152" s="58" t="s">
        <v>218</v>
      </c>
      <c r="H152" s="34">
        <v>12230935.22</v>
      </c>
      <c r="I152" s="34">
        <v>2316068</v>
      </c>
      <c r="J152" s="34">
        <v>4375470.22</v>
      </c>
      <c r="K152" s="34">
        <v>5539397</v>
      </c>
      <c r="L152" s="34">
        <v>12039481.69</v>
      </c>
      <c r="M152" s="34">
        <v>2132067.86</v>
      </c>
      <c r="N152" s="34">
        <v>4368016.83</v>
      </c>
      <c r="O152" s="34">
        <v>5539397</v>
      </c>
      <c r="P152" s="9">
        <v>98.43</v>
      </c>
      <c r="Q152" s="9">
        <v>92.05</v>
      </c>
      <c r="R152" s="9">
        <v>99.82</v>
      </c>
      <c r="S152" s="9">
        <v>100</v>
      </c>
      <c r="T152" s="33">
        <v>17.7</v>
      </c>
      <c r="U152" s="33">
        <v>36.28</v>
      </c>
      <c r="V152" s="33">
        <v>46.01</v>
      </c>
      <c r="W152" s="33">
        <v>119.48</v>
      </c>
      <c r="X152" s="33">
        <v>94.84</v>
      </c>
      <c r="Y152" s="33">
        <v>160.82</v>
      </c>
      <c r="Z152" s="33">
        <v>108.35</v>
      </c>
    </row>
    <row r="153" spans="1:26" ht="12.75">
      <c r="A153" s="35">
        <v>6</v>
      </c>
      <c r="B153" s="35">
        <v>18</v>
      </c>
      <c r="C153" s="35">
        <v>8</v>
      </c>
      <c r="D153" s="36">
        <v>2</v>
      </c>
      <c r="E153" s="37"/>
      <c r="F153" s="32" t="s">
        <v>86</v>
      </c>
      <c r="G153" s="58" t="s">
        <v>219</v>
      </c>
      <c r="H153" s="34">
        <v>17547762</v>
      </c>
      <c r="I153" s="34">
        <v>2918422</v>
      </c>
      <c r="J153" s="34">
        <v>4511188</v>
      </c>
      <c r="K153" s="34">
        <v>10118152</v>
      </c>
      <c r="L153" s="34">
        <v>17356703.28</v>
      </c>
      <c r="M153" s="34">
        <v>2700929.59</v>
      </c>
      <c r="N153" s="34">
        <v>4450440.69</v>
      </c>
      <c r="O153" s="34">
        <v>10205333</v>
      </c>
      <c r="P153" s="9">
        <v>98.91</v>
      </c>
      <c r="Q153" s="9">
        <v>92.54</v>
      </c>
      <c r="R153" s="9">
        <v>98.65</v>
      </c>
      <c r="S153" s="9">
        <v>100.86</v>
      </c>
      <c r="T153" s="33">
        <v>15.56</v>
      </c>
      <c r="U153" s="33">
        <v>25.64</v>
      </c>
      <c r="V153" s="33">
        <v>58.79</v>
      </c>
      <c r="W153" s="33">
        <v>105.19</v>
      </c>
      <c r="X153" s="33">
        <v>87.55</v>
      </c>
      <c r="Y153" s="33">
        <v>110.16</v>
      </c>
      <c r="Z153" s="33">
        <v>108.85</v>
      </c>
    </row>
    <row r="154" spans="1:26" ht="12.75">
      <c r="A154" s="35">
        <v>6</v>
      </c>
      <c r="B154" s="35">
        <v>7</v>
      </c>
      <c r="C154" s="35">
        <v>6</v>
      </c>
      <c r="D154" s="36">
        <v>2</v>
      </c>
      <c r="E154" s="37"/>
      <c r="F154" s="32" t="s">
        <v>86</v>
      </c>
      <c r="G154" s="58" t="s">
        <v>220</v>
      </c>
      <c r="H154" s="34">
        <v>14170501.27</v>
      </c>
      <c r="I154" s="34">
        <v>2201420.07</v>
      </c>
      <c r="J154" s="34">
        <v>3034648.2</v>
      </c>
      <c r="K154" s="34">
        <v>8934433</v>
      </c>
      <c r="L154" s="34">
        <v>13999039.46</v>
      </c>
      <c r="M154" s="34">
        <v>2088800.27</v>
      </c>
      <c r="N154" s="34">
        <v>2975806.19</v>
      </c>
      <c r="O154" s="34">
        <v>8934433</v>
      </c>
      <c r="P154" s="9">
        <v>98.79</v>
      </c>
      <c r="Q154" s="9">
        <v>94.88</v>
      </c>
      <c r="R154" s="9">
        <v>98.06</v>
      </c>
      <c r="S154" s="9">
        <v>100</v>
      </c>
      <c r="T154" s="33">
        <v>14.92</v>
      </c>
      <c r="U154" s="33">
        <v>21.25</v>
      </c>
      <c r="V154" s="33">
        <v>63.82</v>
      </c>
      <c r="W154" s="33">
        <v>108.86</v>
      </c>
      <c r="X154" s="33">
        <v>100</v>
      </c>
      <c r="Y154" s="33">
        <v>108.09</v>
      </c>
      <c r="Z154" s="33">
        <v>111.43</v>
      </c>
    </row>
    <row r="155" spans="1:26" ht="12.75">
      <c r="A155" s="35">
        <v>6</v>
      </c>
      <c r="B155" s="35">
        <v>18</v>
      </c>
      <c r="C155" s="35">
        <v>9</v>
      </c>
      <c r="D155" s="36">
        <v>2</v>
      </c>
      <c r="E155" s="37"/>
      <c r="F155" s="32" t="s">
        <v>86</v>
      </c>
      <c r="G155" s="58" t="s">
        <v>221</v>
      </c>
      <c r="H155" s="34">
        <v>10450457</v>
      </c>
      <c r="I155" s="34">
        <v>2473608</v>
      </c>
      <c r="J155" s="34">
        <v>2622264</v>
      </c>
      <c r="K155" s="34">
        <v>5354585</v>
      </c>
      <c r="L155" s="34">
        <v>10260160.02</v>
      </c>
      <c r="M155" s="34">
        <v>2338814.84</v>
      </c>
      <c r="N155" s="34">
        <v>2566760.18</v>
      </c>
      <c r="O155" s="34">
        <v>5354585</v>
      </c>
      <c r="P155" s="9">
        <v>98.17</v>
      </c>
      <c r="Q155" s="9">
        <v>94.55</v>
      </c>
      <c r="R155" s="9">
        <v>97.88</v>
      </c>
      <c r="S155" s="9">
        <v>100</v>
      </c>
      <c r="T155" s="33">
        <v>22.79</v>
      </c>
      <c r="U155" s="33">
        <v>25.01</v>
      </c>
      <c r="V155" s="33">
        <v>52.18</v>
      </c>
      <c r="W155" s="33">
        <v>106.98</v>
      </c>
      <c r="X155" s="33">
        <v>104.98</v>
      </c>
      <c r="Y155" s="33">
        <v>97.77</v>
      </c>
      <c r="Z155" s="33">
        <v>113.02</v>
      </c>
    </row>
    <row r="156" spans="1:26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32" t="s">
        <v>86</v>
      </c>
      <c r="G156" s="58" t="s">
        <v>222</v>
      </c>
      <c r="H156" s="34">
        <v>10007926</v>
      </c>
      <c r="I156" s="34">
        <v>3016867</v>
      </c>
      <c r="J156" s="34">
        <v>1890830</v>
      </c>
      <c r="K156" s="34">
        <v>5100229</v>
      </c>
      <c r="L156" s="34">
        <v>9848886.81</v>
      </c>
      <c r="M156" s="34">
        <v>2880522.63</v>
      </c>
      <c r="N156" s="34">
        <v>1868135.18</v>
      </c>
      <c r="O156" s="34">
        <v>5100229</v>
      </c>
      <c r="P156" s="9">
        <v>98.41</v>
      </c>
      <c r="Q156" s="9">
        <v>95.48</v>
      </c>
      <c r="R156" s="9">
        <v>98.79</v>
      </c>
      <c r="S156" s="9">
        <v>100</v>
      </c>
      <c r="T156" s="33">
        <v>29.24</v>
      </c>
      <c r="U156" s="33">
        <v>18.96</v>
      </c>
      <c r="V156" s="33">
        <v>51.78</v>
      </c>
      <c r="W156" s="33">
        <v>105.22</v>
      </c>
      <c r="X156" s="33">
        <v>102.26</v>
      </c>
      <c r="Y156" s="33">
        <v>98.1</v>
      </c>
      <c r="Z156" s="33">
        <v>109.95</v>
      </c>
    </row>
    <row r="157" spans="1:26" ht="12.75">
      <c r="A157" s="35">
        <v>6</v>
      </c>
      <c r="B157" s="35">
        <v>1</v>
      </c>
      <c r="C157" s="35">
        <v>16</v>
      </c>
      <c r="D157" s="36">
        <v>2</v>
      </c>
      <c r="E157" s="37"/>
      <c r="F157" s="32" t="s">
        <v>86</v>
      </c>
      <c r="G157" s="58" t="s">
        <v>100</v>
      </c>
      <c r="H157" s="34">
        <v>23300304</v>
      </c>
      <c r="I157" s="34">
        <v>11580647.42</v>
      </c>
      <c r="J157" s="34">
        <v>6609061.58</v>
      </c>
      <c r="K157" s="34">
        <v>5110595</v>
      </c>
      <c r="L157" s="34">
        <v>24585307.33</v>
      </c>
      <c r="M157" s="34">
        <v>13814577.32</v>
      </c>
      <c r="N157" s="34">
        <v>5660135.01</v>
      </c>
      <c r="O157" s="34">
        <v>5110595</v>
      </c>
      <c r="P157" s="9">
        <v>105.51</v>
      </c>
      <c r="Q157" s="9">
        <v>119.29</v>
      </c>
      <c r="R157" s="9">
        <v>85.64</v>
      </c>
      <c r="S157" s="9">
        <v>100</v>
      </c>
      <c r="T157" s="33">
        <v>56.19</v>
      </c>
      <c r="U157" s="33">
        <v>23.02</v>
      </c>
      <c r="V157" s="33">
        <v>20.78</v>
      </c>
      <c r="W157" s="33">
        <v>133.53</v>
      </c>
      <c r="X157" s="33">
        <v>128.39</v>
      </c>
      <c r="Y157" s="33">
        <v>195.42</v>
      </c>
      <c r="Z157" s="33">
        <v>107.47</v>
      </c>
    </row>
    <row r="158" spans="1:26" ht="12.75">
      <c r="A158" s="35">
        <v>6</v>
      </c>
      <c r="B158" s="35">
        <v>2</v>
      </c>
      <c r="C158" s="35">
        <v>13</v>
      </c>
      <c r="D158" s="36">
        <v>2</v>
      </c>
      <c r="E158" s="37"/>
      <c r="F158" s="32" t="s">
        <v>86</v>
      </c>
      <c r="G158" s="58" t="s">
        <v>223</v>
      </c>
      <c r="H158" s="34">
        <v>9092606.07</v>
      </c>
      <c r="I158" s="34">
        <v>1747935</v>
      </c>
      <c r="J158" s="34">
        <v>1837496.07</v>
      </c>
      <c r="K158" s="34">
        <v>5507175</v>
      </c>
      <c r="L158" s="34">
        <v>8953645.97</v>
      </c>
      <c r="M158" s="34">
        <v>1679356.68</v>
      </c>
      <c r="N158" s="34">
        <v>1767114.29</v>
      </c>
      <c r="O158" s="34">
        <v>5507175</v>
      </c>
      <c r="P158" s="9">
        <v>98.47</v>
      </c>
      <c r="Q158" s="9">
        <v>96.07</v>
      </c>
      <c r="R158" s="9">
        <v>96.16</v>
      </c>
      <c r="S158" s="9">
        <v>100</v>
      </c>
      <c r="T158" s="33">
        <v>18.75</v>
      </c>
      <c r="U158" s="33">
        <v>19.73</v>
      </c>
      <c r="V158" s="33">
        <v>61.5</v>
      </c>
      <c r="W158" s="33">
        <v>98.21</v>
      </c>
      <c r="X158" s="33">
        <v>72.94</v>
      </c>
      <c r="Y158" s="33">
        <v>97.48</v>
      </c>
      <c r="Z158" s="33">
        <v>110.1</v>
      </c>
    </row>
    <row r="159" spans="1:26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32" t="s">
        <v>86</v>
      </c>
      <c r="G159" s="58" t="s">
        <v>101</v>
      </c>
      <c r="H159" s="34">
        <v>21868692</v>
      </c>
      <c r="I159" s="34">
        <v>5350432</v>
      </c>
      <c r="J159" s="34">
        <v>4862123</v>
      </c>
      <c r="K159" s="34">
        <v>11656137</v>
      </c>
      <c r="L159" s="34">
        <v>21361115.11</v>
      </c>
      <c r="M159" s="34">
        <v>4859522.41</v>
      </c>
      <c r="N159" s="34">
        <v>4845455.7</v>
      </c>
      <c r="O159" s="34">
        <v>11656137</v>
      </c>
      <c r="P159" s="9">
        <v>97.67</v>
      </c>
      <c r="Q159" s="9">
        <v>90.82</v>
      </c>
      <c r="R159" s="9">
        <v>99.65</v>
      </c>
      <c r="S159" s="9">
        <v>100</v>
      </c>
      <c r="T159" s="33">
        <v>22.74</v>
      </c>
      <c r="U159" s="33">
        <v>22.68</v>
      </c>
      <c r="V159" s="33">
        <v>54.56</v>
      </c>
      <c r="W159" s="33">
        <v>100.95</v>
      </c>
      <c r="X159" s="33">
        <v>97.75</v>
      </c>
      <c r="Y159" s="33">
        <v>83.4</v>
      </c>
      <c r="Z159" s="33">
        <v>112.3</v>
      </c>
    </row>
    <row r="160" spans="1:26" ht="12.75">
      <c r="A160" s="35">
        <v>6</v>
      </c>
      <c r="B160" s="35">
        <v>17</v>
      </c>
      <c r="C160" s="35">
        <v>5</v>
      </c>
      <c r="D160" s="36">
        <v>2</v>
      </c>
      <c r="E160" s="37"/>
      <c r="F160" s="32" t="s">
        <v>86</v>
      </c>
      <c r="G160" s="58" t="s">
        <v>224</v>
      </c>
      <c r="H160" s="34">
        <v>19558906</v>
      </c>
      <c r="I160" s="34">
        <v>4712505</v>
      </c>
      <c r="J160" s="34">
        <v>4528648</v>
      </c>
      <c r="K160" s="34">
        <v>10317753</v>
      </c>
      <c r="L160" s="34">
        <v>19442152.75</v>
      </c>
      <c r="M160" s="34">
        <v>4643346.41</v>
      </c>
      <c r="N160" s="34">
        <v>4481053.34</v>
      </c>
      <c r="O160" s="34">
        <v>10317753</v>
      </c>
      <c r="P160" s="9">
        <v>99.4</v>
      </c>
      <c r="Q160" s="9">
        <v>98.53</v>
      </c>
      <c r="R160" s="9">
        <v>98.94</v>
      </c>
      <c r="S160" s="9">
        <v>100</v>
      </c>
      <c r="T160" s="33">
        <v>23.88</v>
      </c>
      <c r="U160" s="33">
        <v>23.04</v>
      </c>
      <c r="V160" s="33">
        <v>53.06</v>
      </c>
      <c r="W160" s="33">
        <v>106.91</v>
      </c>
      <c r="X160" s="33">
        <v>99.83</v>
      </c>
      <c r="Y160" s="33">
        <v>105.95</v>
      </c>
      <c r="Z160" s="33">
        <v>110.88</v>
      </c>
    </row>
    <row r="161" spans="1:26" ht="12.75">
      <c r="A161" s="35">
        <v>6</v>
      </c>
      <c r="B161" s="35">
        <v>11</v>
      </c>
      <c r="C161" s="35">
        <v>9</v>
      </c>
      <c r="D161" s="36">
        <v>2</v>
      </c>
      <c r="E161" s="37"/>
      <c r="F161" s="32" t="s">
        <v>86</v>
      </c>
      <c r="G161" s="58" t="s">
        <v>225</v>
      </c>
      <c r="H161" s="34">
        <v>19575883</v>
      </c>
      <c r="I161" s="34">
        <v>4614467</v>
      </c>
      <c r="J161" s="34">
        <v>3796809</v>
      </c>
      <c r="K161" s="34">
        <v>11164607</v>
      </c>
      <c r="L161" s="34">
        <v>19270098.24</v>
      </c>
      <c r="M161" s="34">
        <v>4562780.87</v>
      </c>
      <c r="N161" s="34">
        <v>3542710.37</v>
      </c>
      <c r="O161" s="34">
        <v>11164607</v>
      </c>
      <c r="P161" s="9">
        <v>98.43</v>
      </c>
      <c r="Q161" s="9">
        <v>98.87</v>
      </c>
      <c r="R161" s="9">
        <v>93.3</v>
      </c>
      <c r="S161" s="9">
        <v>100</v>
      </c>
      <c r="T161" s="33">
        <v>23.67</v>
      </c>
      <c r="U161" s="33">
        <v>18.38</v>
      </c>
      <c r="V161" s="33">
        <v>57.93</v>
      </c>
      <c r="W161" s="33">
        <v>105.05</v>
      </c>
      <c r="X161" s="33">
        <v>101.7</v>
      </c>
      <c r="Y161" s="33">
        <v>99.45</v>
      </c>
      <c r="Z161" s="33">
        <v>108.44</v>
      </c>
    </row>
    <row r="162" spans="1:26" ht="12.75">
      <c r="A162" s="35">
        <v>6</v>
      </c>
      <c r="B162" s="35">
        <v>4</v>
      </c>
      <c r="C162" s="35">
        <v>6</v>
      </c>
      <c r="D162" s="36">
        <v>2</v>
      </c>
      <c r="E162" s="37"/>
      <c r="F162" s="32" t="s">
        <v>86</v>
      </c>
      <c r="G162" s="58" t="s">
        <v>226</v>
      </c>
      <c r="H162" s="34">
        <v>9594027</v>
      </c>
      <c r="I162" s="34">
        <v>2482138</v>
      </c>
      <c r="J162" s="34">
        <v>2254112</v>
      </c>
      <c r="K162" s="34">
        <v>4857777</v>
      </c>
      <c r="L162" s="34">
        <v>9201060.76</v>
      </c>
      <c r="M162" s="34">
        <v>2180979.08</v>
      </c>
      <c r="N162" s="34">
        <v>2162304.68</v>
      </c>
      <c r="O162" s="34">
        <v>4857777</v>
      </c>
      <c r="P162" s="9">
        <v>95.9</v>
      </c>
      <c r="Q162" s="9">
        <v>87.86</v>
      </c>
      <c r="R162" s="9">
        <v>95.92</v>
      </c>
      <c r="S162" s="9">
        <v>100</v>
      </c>
      <c r="T162" s="33">
        <v>23.7</v>
      </c>
      <c r="U162" s="33">
        <v>23.5</v>
      </c>
      <c r="V162" s="33">
        <v>52.79</v>
      </c>
      <c r="W162" s="33">
        <v>103.59</v>
      </c>
      <c r="X162" s="33">
        <v>86.16</v>
      </c>
      <c r="Y162" s="33">
        <v>99.33</v>
      </c>
      <c r="Z162" s="33">
        <v>116.39</v>
      </c>
    </row>
    <row r="163" spans="1:26" ht="12.75">
      <c r="A163" s="35">
        <v>6</v>
      </c>
      <c r="B163" s="35">
        <v>7</v>
      </c>
      <c r="C163" s="35">
        <v>7</v>
      </c>
      <c r="D163" s="36">
        <v>2</v>
      </c>
      <c r="E163" s="37"/>
      <c r="F163" s="32" t="s">
        <v>86</v>
      </c>
      <c r="G163" s="58" t="s">
        <v>227</v>
      </c>
      <c r="H163" s="34">
        <v>13872874.37</v>
      </c>
      <c r="I163" s="34">
        <v>3164392.2</v>
      </c>
      <c r="J163" s="34">
        <v>3192176.17</v>
      </c>
      <c r="K163" s="34">
        <v>7516306</v>
      </c>
      <c r="L163" s="34">
        <v>14068770.47</v>
      </c>
      <c r="M163" s="34">
        <v>3366979.58</v>
      </c>
      <c r="N163" s="34">
        <v>3185484.89</v>
      </c>
      <c r="O163" s="34">
        <v>7516306</v>
      </c>
      <c r="P163" s="9">
        <v>101.41</v>
      </c>
      <c r="Q163" s="9">
        <v>106.4</v>
      </c>
      <c r="R163" s="9">
        <v>99.79</v>
      </c>
      <c r="S163" s="9">
        <v>100</v>
      </c>
      <c r="T163" s="33">
        <v>23.93</v>
      </c>
      <c r="U163" s="33">
        <v>22.64</v>
      </c>
      <c r="V163" s="33">
        <v>53.42</v>
      </c>
      <c r="W163" s="33">
        <v>107.58</v>
      </c>
      <c r="X163" s="33">
        <v>113.14</v>
      </c>
      <c r="Y163" s="33">
        <v>116</v>
      </c>
      <c r="Z163" s="33">
        <v>102.19</v>
      </c>
    </row>
    <row r="164" spans="1:26" ht="12.75">
      <c r="A164" s="35">
        <v>6</v>
      </c>
      <c r="B164" s="35">
        <v>1</v>
      </c>
      <c r="C164" s="35">
        <v>17</v>
      </c>
      <c r="D164" s="36">
        <v>2</v>
      </c>
      <c r="E164" s="37"/>
      <c r="F164" s="32" t="s">
        <v>86</v>
      </c>
      <c r="G164" s="58" t="s">
        <v>228</v>
      </c>
      <c r="H164" s="34">
        <v>8996238</v>
      </c>
      <c r="I164" s="34">
        <v>1267078</v>
      </c>
      <c r="J164" s="34">
        <v>2814919</v>
      </c>
      <c r="K164" s="34">
        <v>4914241</v>
      </c>
      <c r="L164" s="34">
        <v>8403336.89</v>
      </c>
      <c r="M164" s="34">
        <v>1214629.58</v>
      </c>
      <c r="N164" s="34">
        <v>2274466.31</v>
      </c>
      <c r="O164" s="34">
        <v>4914241</v>
      </c>
      <c r="P164" s="9">
        <v>93.4</v>
      </c>
      <c r="Q164" s="9">
        <v>95.86</v>
      </c>
      <c r="R164" s="9">
        <v>80.8</v>
      </c>
      <c r="S164" s="9">
        <v>100</v>
      </c>
      <c r="T164" s="33">
        <v>14.45</v>
      </c>
      <c r="U164" s="33">
        <v>27.06</v>
      </c>
      <c r="V164" s="33">
        <v>58.47</v>
      </c>
      <c r="W164" s="33">
        <v>110.5</v>
      </c>
      <c r="X164" s="33">
        <v>81.65</v>
      </c>
      <c r="Y164" s="33">
        <v>117.27</v>
      </c>
      <c r="Z164" s="33">
        <v>117.62</v>
      </c>
    </row>
    <row r="165" spans="1:26" ht="12.75">
      <c r="A165" s="35">
        <v>6</v>
      </c>
      <c r="B165" s="35">
        <v>2</v>
      </c>
      <c r="C165" s="35">
        <v>14</v>
      </c>
      <c r="D165" s="36">
        <v>2</v>
      </c>
      <c r="E165" s="37"/>
      <c r="F165" s="32" t="s">
        <v>86</v>
      </c>
      <c r="G165" s="58" t="s">
        <v>229</v>
      </c>
      <c r="H165" s="34">
        <v>14754831.6</v>
      </c>
      <c r="I165" s="34">
        <v>3124880</v>
      </c>
      <c r="J165" s="34">
        <v>3493375.6</v>
      </c>
      <c r="K165" s="34">
        <v>8136576</v>
      </c>
      <c r="L165" s="34">
        <v>14710041.5</v>
      </c>
      <c r="M165" s="34">
        <v>3157072.88</v>
      </c>
      <c r="N165" s="34">
        <v>3416392.62</v>
      </c>
      <c r="O165" s="34">
        <v>8136576</v>
      </c>
      <c r="P165" s="9">
        <v>99.69</v>
      </c>
      <c r="Q165" s="9">
        <v>101.03</v>
      </c>
      <c r="R165" s="9">
        <v>97.79</v>
      </c>
      <c r="S165" s="9">
        <v>100</v>
      </c>
      <c r="T165" s="33">
        <v>21.46</v>
      </c>
      <c r="U165" s="33">
        <v>23.22</v>
      </c>
      <c r="V165" s="33">
        <v>55.31</v>
      </c>
      <c r="W165" s="33">
        <v>103.02</v>
      </c>
      <c r="X165" s="33">
        <v>97.73</v>
      </c>
      <c r="Y165" s="33">
        <v>101.22</v>
      </c>
      <c r="Z165" s="33">
        <v>106.04</v>
      </c>
    </row>
    <row r="166" spans="1:26" ht="12.75">
      <c r="A166" s="35">
        <v>6</v>
      </c>
      <c r="B166" s="35">
        <v>4</v>
      </c>
      <c r="C166" s="35">
        <v>7</v>
      </c>
      <c r="D166" s="36">
        <v>2</v>
      </c>
      <c r="E166" s="37"/>
      <c r="F166" s="32" t="s">
        <v>86</v>
      </c>
      <c r="G166" s="58" t="s">
        <v>230</v>
      </c>
      <c r="H166" s="34">
        <v>11421776.8</v>
      </c>
      <c r="I166" s="34">
        <v>2955179</v>
      </c>
      <c r="J166" s="34">
        <v>2935705.8</v>
      </c>
      <c r="K166" s="34">
        <v>5530892</v>
      </c>
      <c r="L166" s="34">
        <v>11155636.53</v>
      </c>
      <c r="M166" s="34">
        <v>2736088.7</v>
      </c>
      <c r="N166" s="34">
        <v>2888655.83</v>
      </c>
      <c r="O166" s="34">
        <v>5530892</v>
      </c>
      <c r="P166" s="9">
        <v>97.66</v>
      </c>
      <c r="Q166" s="9">
        <v>92.58</v>
      </c>
      <c r="R166" s="9">
        <v>98.39</v>
      </c>
      <c r="S166" s="9">
        <v>100</v>
      </c>
      <c r="T166" s="33">
        <v>24.52</v>
      </c>
      <c r="U166" s="33">
        <v>25.89</v>
      </c>
      <c r="V166" s="33">
        <v>49.57</v>
      </c>
      <c r="W166" s="33">
        <v>114.77</v>
      </c>
      <c r="X166" s="33">
        <v>118.68</v>
      </c>
      <c r="Y166" s="33">
        <v>119.67</v>
      </c>
      <c r="Z166" s="33">
        <v>110.6</v>
      </c>
    </row>
    <row r="167" spans="1:26" ht="12.75">
      <c r="A167" s="35">
        <v>6</v>
      </c>
      <c r="B167" s="35">
        <v>15</v>
      </c>
      <c r="C167" s="35">
        <v>7</v>
      </c>
      <c r="D167" s="36">
        <v>2</v>
      </c>
      <c r="E167" s="37"/>
      <c r="F167" s="32" t="s">
        <v>86</v>
      </c>
      <c r="G167" s="58" t="s">
        <v>231</v>
      </c>
      <c r="H167" s="34">
        <v>14994679</v>
      </c>
      <c r="I167" s="34">
        <v>2507913</v>
      </c>
      <c r="J167" s="34">
        <v>3552710</v>
      </c>
      <c r="K167" s="34">
        <v>8934056</v>
      </c>
      <c r="L167" s="34">
        <v>15224969.03</v>
      </c>
      <c r="M167" s="34">
        <v>2768895.71</v>
      </c>
      <c r="N167" s="34">
        <v>3522017.32</v>
      </c>
      <c r="O167" s="34">
        <v>8934056</v>
      </c>
      <c r="P167" s="9">
        <v>101.53</v>
      </c>
      <c r="Q167" s="9">
        <v>110.4</v>
      </c>
      <c r="R167" s="9">
        <v>99.13</v>
      </c>
      <c r="S167" s="9">
        <v>100</v>
      </c>
      <c r="T167" s="33">
        <v>18.18</v>
      </c>
      <c r="U167" s="33">
        <v>23.13</v>
      </c>
      <c r="V167" s="33">
        <v>58.68</v>
      </c>
      <c r="W167" s="33">
        <v>110.89</v>
      </c>
      <c r="X167" s="33">
        <v>112.6</v>
      </c>
      <c r="Y167" s="33">
        <v>111.18</v>
      </c>
      <c r="Z167" s="33">
        <v>110.26</v>
      </c>
    </row>
    <row r="168" spans="1:26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32" t="s">
        <v>86</v>
      </c>
      <c r="G168" s="58" t="s">
        <v>232</v>
      </c>
      <c r="H168" s="34">
        <v>12580934</v>
      </c>
      <c r="I168" s="34">
        <v>3354851</v>
      </c>
      <c r="J168" s="34">
        <v>3349490</v>
      </c>
      <c r="K168" s="34">
        <v>5876593</v>
      </c>
      <c r="L168" s="34">
        <v>12196432.37</v>
      </c>
      <c r="M168" s="34">
        <v>3060238.77</v>
      </c>
      <c r="N168" s="34">
        <v>3259600.6</v>
      </c>
      <c r="O168" s="34">
        <v>5876593</v>
      </c>
      <c r="P168" s="9">
        <v>96.94</v>
      </c>
      <c r="Q168" s="9">
        <v>91.21</v>
      </c>
      <c r="R168" s="9">
        <v>97.31</v>
      </c>
      <c r="S168" s="9">
        <v>100</v>
      </c>
      <c r="T168" s="33">
        <v>25.09</v>
      </c>
      <c r="U168" s="33">
        <v>26.72</v>
      </c>
      <c r="V168" s="33">
        <v>48.18</v>
      </c>
      <c r="W168" s="33">
        <v>106.5</v>
      </c>
      <c r="X168" s="33">
        <v>98.12</v>
      </c>
      <c r="Y168" s="33">
        <v>108.84</v>
      </c>
      <c r="Z168" s="33">
        <v>110.07</v>
      </c>
    </row>
    <row r="169" spans="1:26" ht="12.75">
      <c r="A169" s="35">
        <v>6</v>
      </c>
      <c r="B169" s="35">
        <v>16</v>
      </c>
      <c r="C169" s="35">
        <v>6</v>
      </c>
      <c r="D169" s="36">
        <v>2</v>
      </c>
      <c r="E169" s="37"/>
      <c r="F169" s="32" t="s">
        <v>86</v>
      </c>
      <c r="G169" s="58" t="s">
        <v>233</v>
      </c>
      <c r="H169" s="34">
        <v>9316404</v>
      </c>
      <c r="I169" s="34">
        <v>1731008</v>
      </c>
      <c r="J169" s="34">
        <v>2620216</v>
      </c>
      <c r="K169" s="34">
        <v>4965180</v>
      </c>
      <c r="L169" s="34">
        <v>9137082.64</v>
      </c>
      <c r="M169" s="34">
        <v>1608290.43</v>
      </c>
      <c r="N169" s="34">
        <v>2563612.21</v>
      </c>
      <c r="O169" s="34">
        <v>4965180</v>
      </c>
      <c r="P169" s="9">
        <v>98.07</v>
      </c>
      <c r="Q169" s="9">
        <v>92.91</v>
      </c>
      <c r="R169" s="9">
        <v>97.83</v>
      </c>
      <c r="S169" s="9">
        <v>100</v>
      </c>
      <c r="T169" s="33">
        <v>17.6</v>
      </c>
      <c r="U169" s="33">
        <v>28.05</v>
      </c>
      <c r="V169" s="33">
        <v>54.34</v>
      </c>
      <c r="W169" s="33">
        <v>113.14</v>
      </c>
      <c r="X169" s="33">
        <v>86.06</v>
      </c>
      <c r="Y169" s="33">
        <v>138.27</v>
      </c>
      <c r="Z169" s="33">
        <v>114.06</v>
      </c>
    </row>
    <row r="170" spans="1:26" ht="12.75">
      <c r="A170" s="35">
        <v>6</v>
      </c>
      <c r="B170" s="35">
        <v>19</v>
      </c>
      <c r="C170" s="35">
        <v>5</v>
      </c>
      <c r="D170" s="36">
        <v>2</v>
      </c>
      <c r="E170" s="37"/>
      <c r="F170" s="32" t="s">
        <v>86</v>
      </c>
      <c r="G170" s="58" t="s">
        <v>234</v>
      </c>
      <c r="H170" s="34">
        <v>14192259</v>
      </c>
      <c r="I170" s="34">
        <v>3671218.3</v>
      </c>
      <c r="J170" s="34">
        <v>5294069.7</v>
      </c>
      <c r="K170" s="34">
        <v>5226971</v>
      </c>
      <c r="L170" s="34">
        <v>12061684.83</v>
      </c>
      <c r="M170" s="34">
        <v>2939652.81</v>
      </c>
      <c r="N170" s="34">
        <v>3895061.02</v>
      </c>
      <c r="O170" s="34">
        <v>5226971</v>
      </c>
      <c r="P170" s="9">
        <v>84.98</v>
      </c>
      <c r="Q170" s="9">
        <v>80.07</v>
      </c>
      <c r="R170" s="9">
        <v>73.57</v>
      </c>
      <c r="S170" s="9">
        <v>100</v>
      </c>
      <c r="T170" s="33">
        <v>24.37</v>
      </c>
      <c r="U170" s="33">
        <v>32.29</v>
      </c>
      <c r="V170" s="33">
        <v>43.33</v>
      </c>
      <c r="W170" s="33">
        <v>121.78</v>
      </c>
      <c r="X170" s="33">
        <v>106.63</v>
      </c>
      <c r="Y170" s="33">
        <v>176.25</v>
      </c>
      <c r="Z170" s="33">
        <v>105.87</v>
      </c>
    </row>
    <row r="171" spans="1:26" ht="12.75">
      <c r="A171" s="35">
        <v>6</v>
      </c>
      <c r="B171" s="35">
        <v>7</v>
      </c>
      <c r="C171" s="35">
        <v>8</v>
      </c>
      <c r="D171" s="36">
        <v>2</v>
      </c>
      <c r="E171" s="37"/>
      <c r="F171" s="32" t="s">
        <v>86</v>
      </c>
      <c r="G171" s="58" t="s">
        <v>235</v>
      </c>
      <c r="H171" s="34">
        <v>19290410.25</v>
      </c>
      <c r="I171" s="34">
        <v>3485231.49</v>
      </c>
      <c r="J171" s="34">
        <v>4688851.76</v>
      </c>
      <c r="K171" s="34">
        <v>11116327</v>
      </c>
      <c r="L171" s="34">
        <v>19150311.72</v>
      </c>
      <c r="M171" s="34">
        <v>3354765.61</v>
      </c>
      <c r="N171" s="34">
        <v>4679219.11</v>
      </c>
      <c r="O171" s="34">
        <v>11116327</v>
      </c>
      <c r="P171" s="9">
        <v>99.27</v>
      </c>
      <c r="Q171" s="9">
        <v>96.25</v>
      </c>
      <c r="R171" s="9">
        <v>99.79</v>
      </c>
      <c r="S171" s="9">
        <v>100</v>
      </c>
      <c r="T171" s="33">
        <v>17.51</v>
      </c>
      <c r="U171" s="33">
        <v>24.43</v>
      </c>
      <c r="V171" s="33">
        <v>58.04</v>
      </c>
      <c r="W171" s="33">
        <v>107.14</v>
      </c>
      <c r="X171" s="33">
        <v>91.69</v>
      </c>
      <c r="Y171" s="33">
        <v>109.45</v>
      </c>
      <c r="Z171" s="33">
        <v>111.83</v>
      </c>
    </row>
    <row r="172" spans="1:26" ht="12.75">
      <c r="A172" s="35">
        <v>6</v>
      </c>
      <c r="B172" s="35">
        <v>8</v>
      </c>
      <c r="C172" s="35">
        <v>13</v>
      </c>
      <c r="D172" s="36">
        <v>2</v>
      </c>
      <c r="E172" s="37"/>
      <c r="F172" s="32" t="s">
        <v>86</v>
      </c>
      <c r="G172" s="58" t="s">
        <v>236</v>
      </c>
      <c r="H172" s="34">
        <v>8548728.58</v>
      </c>
      <c r="I172" s="34">
        <v>2638549.58</v>
      </c>
      <c r="J172" s="34">
        <v>2336641</v>
      </c>
      <c r="K172" s="34">
        <v>3573538</v>
      </c>
      <c r="L172" s="34">
        <v>8341707.18</v>
      </c>
      <c r="M172" s="34">
        <v>2451880.16</v>
      </c>
      <c r="N172" s="34">
        <v>2316289.02</v>
      </c>
      <c r="O172" s="34">
        <v>3573538</v>
      </c>
      <c r="P172" s="9">
        <v>97.57</v>
      </c>
      <c r="Q172" s="9">
        <v>92.92</v>
      </c>
      <c r="R172" s="9">
        <v>99.12</v>
      </c>
      <c r="S172" s="9">
        <v>100</v>
      </c>
      <c r="T172" s="33">
        <v>29.39</v>
      </c>
      <c r="U172" s="33">
        <v>27.76</v>
      </c>
      <c r="V172" s="33">
        <v>42.83</v>
      </c>
      <c r="W172" s="33">
        <v>114.23</v>
      </c>
      <c r="X172" s="33">
        <v>95.01</v>
      </c>
      <c r="Y172" s="33">
        <v>143.58</v>
      </c>
      <c r="Z172" s="33">
        <v>114.95</v>
      </c>
    </row>
    <row r="173" spans="1:26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32" t="s">
        <v>86</v>
      </c>
      <c r="G173" s="58" t="s">
        <v>237</v>
      </c>
      <c r="H173" s="34">
        <v>11192974</v>
      </c>
      <c r="I173" s="34">
        <v>3588301</v>
      </c>
      <c r="J173" s="34">
        <v>2262714</v>
      </c>
      <c r="K173" s="34">
        <v>5341959</v>
      </c>
      <c r="L173" s="34">
        <v>10330207.77</v>
      </c>
      <c r="M173" s="34">
        <v>2799870.57</v>
      </c>
      <c r="N173" s="34">
        <v>2188378.2</v>
      </c>
      <c r="O173" s="34">
        <v>5341959</v>
      </c>
      <c r="P173" s="9">
        <v>92.29</v>
      </c>
      <c r="Q173" s="9">
        <v>78.02</v>
      </c>
      <c r="R173" s="9">
        <v>96.71</v>
      </c>
      <c r="S173" s="9">
        <v>100</v>
      </c>
      <c r="T173" s="33">
        <v>27.1</v>
      </c>
      <c r="U173" s="33">
        <v>21.18</v>
      </c>
      <c r="V173" s="33">
        <v>51.71</v>
      </c>
      <c r="W173" s="33">
        <v>99.37</v>
      </c>
      <c r="X173" s="33">
        <v>86.91</v>
      </c>
      <c r="Y173" s="33">
        <v>89.87</v>
      </c>
      <c r="Z173" s="33">
        <v>112.72</v>
      </c>
    </row>
    <row r="174" spans="1:26" ht="12.75">
      <c r="A174" s="35">
        <v>6</v>
      </c>
      <c r="B174" s="35">
        <v>4</v>
      </c>
      <c r="C174" s="35">
        <v>8</v>
      </c>
      <c r="D174" s="36">
        <v>2</v>
      </c>
      <c r="E174" s="37"/>
      <c r="F174" s="32" t="s">
        <v>86</v>
      </c>
      <c r="G174" s="58" t="s">
        <v>238</v>
      </c>
      <c r="H174" s="34">
        <v>22086066</v>
      </c>
      <c r="I174" s="34">
        <v>7310179</v>
      </c>
      <c r="J174" s="34">
        <v>4020356</v>
      </c>
      <c r="K174" s="34">
        <v>10755531</v>
      </c>
      <c r="L174" s="34">
        <v>21982703.81</v>
      </c>
      <c r="M174" s="34">
        <v>7208575.6</v>
      </c>
      <c r="N174" s="34">
        <v>4018597.21</v>
      </c>
      <c r="O174" s="34">
        <v>10755531</v>
      </c>
      <c r="P174" s="9">
        <v>99.53</v>
      </c>
      <c r="Q174" s="9">
        <v>98.61</v>
      </c>
      <c r="R174" s="9">
        <v>99.95</v>
      </c>
      <c r="S174" s="9">
        <v>100</v>
      </c>
      <c r="T174" s="33">
        <v>32.79</v>
      </c>
      <c r="U174" s="33">
        <v>18.28</v>
      </c>
      <c r="V174" s="33">
        <v>48.92</v>
      </c>
      <c r="W174" s="33">
        <v>107.21</v>
      </c>
      <c r="X174" s="33">
        <v>100.97</v>
      </c>
      <c r="Y174" s="33">
        <v>109.97</v>
      </c>
      <c r="Z174" s="33">
        <v>110.76</v>
      </c>
    </row>
    <row r="175" spans="1:26" ht="12.75">
      <c r="A175" s="35">
        <v>6</v>
      </c>
      <c r="B175" s="35">
        <v>3</v>
      </c>
      <c r="C175" s="35">
        <v>12</v>
      </c>
      <c r="D175" s="36">
        <v>2</v>
      </c>
      <c r="E175" s="37"/>
      <c r="F175" s="32" t="s">
        <v>86</v>
      </c>
      <c r="G175" s="58" t="s">
        <v>239</v>
      </c>
      <c r="H175" s="34">
        <v>15384600</v>
      </c>
      <c r="I175" s="34">
        <v>4075109</v>
      </c>
      <c r="J175" s="34">
        <v>3760641</v>
      </c>
      <c r="K175" s="34">
        <v>7548850</v>
      </c>
      <c r="L175" s="34">
        <v>15124710.96</v>
      </c>
      <c r="M175" s="34">
        <v>4015387.31</v>
      </c>
      <c r="N175" s="34">
        <v>3560473.65</v>
      </c>
      <c r="O175" s="34">
        <v>7548850</v>
      </c>
      <c r="P175" s="9">
        <v>98.31</v>
      </c>
      <c r="Q175" s="9">
        <v>98.53</v>
      </c>
      <c r="R175" s="9">
        <v>94.67</v>
      </c>
      <c r="S175" s="9">
        <v>100</v>
      </c>
      <c r="T175" s="33">
        <v>26.54</v>
      </c>
      <c r="U175" s="33">
        <v>23.54</v>
      </c>
      <c r="V175" s="33">
        <v>49.91</v>
      </c>
      <c r="W175" s="33">
        <v>91.24</v>
      </c>
      <c r="X175" s="33">
        <v>96.01</v>
      </c>
      <c r="Y175" s="33">
        <v>64.3</v>
      </c>
      <c r="Z175" s="33">
        <v>110.07</v>
      </c>
    </row>
    <row r="176" spans="1:26" ht="12.75">
      <c r="A176" s="35">
        <v>6</v>
      </c>
      <c r="B176" s="35">
        <v>7</v>
      </c>
      <c r="C176" s="35">
        <v>9</v>
      </c>
      <c r="D176" s="36">
        <v>2</v>
      </c>
      <c r="E176" s="37"/>
      <c r="F176" s="32" t="s">
        <v>86</v>
      </c>
      <c r="G176" s="58" t="s">
        <v>240</v>
      </c>
      <c r="H176" s="34">
        <v>13615429</v>
      </c>
      <c r="I176" s="34">
        <v>4842080</v>
      </c>
      <c r="J176" s="34">
        <v>2246152</v>
      </c>
      <c r="K176" s="34">
        <v>6527197</v>
      </c>
      <c r="L176" s="34">
        <v>13502733.89</v>
      </c>
      <c r="M176" s="34">
        <v>4789941.16</v>
      </c>
      <c r="N176" s="34">
        <v>2185595.73</v>
      </c>
      <c r="O176" s="34">
        <v>6527197</v>
      </c>
      <c r="P176" s="9">
        <v>99.17</v>
      </c>
      <c r="Q176" s="9">
        <v>98.92</v>
      </c>
      <c r="R176" s="9">
        <v>97.3</v>
      </c>
      <c r="S176" s="9">
        <v>100</v>
      </c>
      <c r="T176" s="33">
        <v>35.47</v>
      </c>
      <c r="U176" s="33">
        <v>16.18</v>
      </c>
      <c r="V176" s="33">
        <v>48.33</v>
      </c>
      <c r="W176" s="33">
        <v>126.42</v>
      </c>
      <c r="X176" s="33">
        <v>172.08</v>
      </c>
      <c r="Y176" s="33">
        <v>103.14</v>
      </c>
      <c r="Z176" s="33">
        <v>112.96</v>
      </c>
    </row>
    <row r="177" spans="1:26" ht="12.75">
      <c r="A177" s="35">
        <v>6</v>
      </c>
      <c r="B177" s="35">
        <v>12</v>
      </c>
      <c r="C177" s="35">
        <v>7</v>
      </c>
      <c r="D177" s="36">
        <v>2</v>
      </c>
      <c r="E177" s="37"/>
      <c r="F177" s="32" t="s">
        <v>86</v>
      </c>
      <c r="G177" s="58" t="s">
        <v>241</v>
      </c>
      <c r="H177" s="34">
        <v>11209594</v>
      </c>
      <c r="I177" s="34">
        <v>2492687</v>
      </c>
      <c r="J177" s="34">
        <v>2385515</v>
      </c>
      <c r="K177" s="34">
        <v>6331392</v>
      </c>
      <c r="L177" s="34">
        <v>11112400.23</v>
      </c>
      <c r="M177" s="34">
        <v>2403248.93</v>
      </c>
      <c r="N177" s="34">
        <v>2377759.3</v>
      </c>
      <c r="O177" s="34">
        <v>6331392</v>
      </c>
      <c r="P177" s="9">
        <v>99.13</v>
      </c>
      <c r="Q177" s="9">
        <v>96.41</v>
      </c>
      <c r="R177" s="9">
        <v>99.67</v>
      </c>
      <c r="S177" s="9">
        <v>100</v>
      </c>
      <c r="T177" s="33">
        <v>21.62</v>
      </c>
      <c r="U177" s="33">
        <v>21.39</v>
      </c>
      <c r="V177" s="33">
        <v>56.97</v>
      </c>
      <c r="W177" s="33">
        <v>107.98</v>
      </c>
      <c r="X177" s="33">
        <v>107.21</v>
      </c>
      <c r="Y177" s="33">
        <v>104.1</v>
      </c>
      <c r="Z177" s="33">
        <v>109.82</v>
      </c>
    </row>
    <row r="178" spans="1:26" ht="12.75">
      <c r="A178" s="35">
        <v>6</v>
      </c>
      <c r="B178" s="35">
        <v>1</v>
      </c>
      <c r="C178" s="35">
        <v>18</v>
      </c>
      <c r="D178" s="36">
        <v>2</v>
      </c>
      <c r="E178" s="37"/>
      <c r="F178" s="32" t="s">
        <v>86</v>
      </c>
      <c r="G178" s="58" t="s">
        <v>242</v>
      </c>
      <c r="H178" s="34">
        <v>15610834</v>
      </c>
      <c r="I178" s="34">
        <v>3801072</v>
      </c>
      <c r="J178" s="34">
        <v>5812822</v>
      </c>
      <c r="K178" s="34">
        <v>5996940</v>
      </c>
      <c r="L178" s="34">
        <v>14390785.69</v>
      </c>
      <c r="M178" s="34">
        <v>3864538.65</v>
      </c>
      <c r="N178" s="34">
        <v>4529307.04</v>
      </c>
      <c r="O178" s="34">
        <v>5996940</v>
      </c>
      <c r="P178" s="9">
        <v>92.18</v>
      </c>
      <c r="Q178" s="9">
        <v>101.66</v>
      </c>
      <c r="R178" s="9">
        <v>77.91</v>
      </c>
      <c r="S178" s="9">
        <v>100</v>
      </c>
      <c r="T178" s="33">
        <v>26.85</v>
      </c>
      <c r="U178" s="33">
        <v>31.47</v>
      </c>
      <c r="V178" s="33">
        <v>41.67</v>
      </c>
      <c r="W178" s="33">
        <v>128.25</v>
      </c>
      <c r="X178" s="33">
        <v>111.09</v>
      </c>
      <c r="Y178" s="33">
        <v>191.52</v>
      </c>
      <c r="Z178" s="33">
        <v>111.52</v>
      </c>
    </row>
    <row r="179" spans="1:26" ht="12.75">
      <c r="A179" s="35">
        <v>6</v>
      </c>
      <c r="B179" s="35">
        <v>19</v>
      </c>
      <c r="C179" s="35">
        <v>6</v>
      </c>
      <c r="D179" s="36">
        <v>2</v>
      </c>
      <c r="E179" s="37"/>
      <c r="F179" s="32" t="s">
        <v>86</v>
      </c>
      <c r="G179" s="58" t="s">
        <v>102</v>
      </c>
      <c r="H179" s="34">
        <v>15178505</v>
      </c>
      <c r="I179" s="34">
        <v>5164578</v>
      </c>
      <c r="J179" s="34">
        <v>4261358</v>
      </c>
      <c r="K179" s="34">
        <v>5752569</v>
      </c>
      <c r="L179" s="34">
        <v>15096443.23</v>
      </c>
      <c r="M179" s="34">
        <v>5177882.38</v>
      </c>
      <c r="N179" s="34">
        <v>4165991.85</v>
      </c>
      <c r="O179" s="34">
        <v>5752569</v>
      </c>
      <c r="P179" s="9">
        <v>99.45</v>
      </c>
      <c r="Q179" s="9">
        <v>100.25</v>
      </c>
      <c r="R179" s="9">
        <v>97.76</v>
      </c>
      <c r="S179" s="9">
        <v>100</v>
      </c>
      <c r="T179" s="33">
        <v>34.29</v>
      </c>
      <c r="U179" s="33">
        <v>27.59</v>
      </c>
      <c r="V179" s="33">
        <v>38.1</v>
      </c>
      <c r="W179" s="33">
        <v>106.69</v>
      </c>
      <c r="X179" s="33">
        <v>94.47</v>
      </c>
      <c r="Y179" s="33">
        <v>112.84</v>
      </c>
      <c r="Z179" s="33">
        <v>115.57</v>
      </c>
    </row>
    <row r="180" spans="1:26" ht="12.75">
      <c r="A180" s="35">
        <v>6</v>
      </c>
      <c r="B180" s="35">
        <v>15</v>
      </c>
      <c r="C180" s="35">
        <v>8</v>
      </c>
      <c r="D180" s="36">
        <v>2</v>
      </c>
      <c r="E180" s="37"/>
      <c r="F180" s="32" t="s">
        <v>86</v>
      </c>
      <c r="G180" s="58" t="s">
        <v>243</v>
      </c>
      <c r="H180" s="34">
        <v>16696294</v>
      </c>
      <c r="I180" s="34">
        <v>3407946</v>
      </c>
      <c r="J180" s="34">
        <v>4055739</v>
      </c>
      <c r="K180" s="34">
        <v>9232609</v>
      </c>
      <c r="L180" s="34">
        <v>16629341.81</v>
      </c>
      <c r="M180" s="34">
        <v>3375015.63</v>
      </c>
      <c r="N180" s="34">
        <v>4021717.18</v>
      </c>
      <c r="O180" s="34">
        <v>9232609</v>
      </c>
      <c r="P180" s="9">
        <v>99.59</v>
      </c>
      <c r="Q180" s="9">
        <v>99.03</v>
      </c>
      <c r="R180" s="9">
        <v>99.16</v>
      </c>
      <c r="S180" s="9">
        <v>100</v>
      </c>
      <c r="T180" s="33">
        <v>20.29</v>
      </c>
      <c r="U180" s="33">
        <v>24.18</v>
      </c>
      <c r="V180" s="33">
        <v>55.51</v>
      </c>
      <c r="W180" s="33">
        <v>109.19</v>
      </c>
      <c r="X180" s="33">
        <v>97.91</v>
      </c>
      <c r="Y180" s="33">
        <v>105.99</v>
      </c>
      <c r="Z180" s="33">
        <v>115.58</v>
      </c>
    </row>
    <row r="181" spans="1:26" ht="12.75">
      <c r="A181" s="35">
        <v>6</v>
      </c>
      <c r="B181" s="35">
        <v>9</v>
      </c>
      <c r="C181" s="35">
        <v>13</v>
      </c>
      <c r="D181" s="36">
        <v>2</v>
      </c>
      <c r="E181" s="37"/>
      <c r="F181" s="32" t="s">
        <v>86</v>
      </c>
      <c r="G181" s="58" t="s">
        <v>244</v>
      </c>
      <c r="H181" s="34">
        <v>12934715</v>
      </c>
      <c r="I181" s="34">
        <v>2829686</v>
      </c>
      <c r="J181" s="34">
        <v>2953334</v>
      </c>
      <c r="K181" s="34">
        <v>7151695</v>
      </c>
      <c r="L181" s="34">
        <v>12728487.62</v>
      </c>
      <c r="M181" s="34">
        <v>2697339.2</v>
      </c>
      <c r="N181" s="34">
        <v>2879453.42</v>
      </c>
      <c r="O181" s="34">
        <v>7151695</v>
      </c>
      <c r="P181" s="9">
        <v>98.4</v>
      </c>
      <c r="Q181" s="9">
        <v>95.32</v>
      </c>
      <c r="R181" s="9">
        <v>97.49</v>
      </c>
      <c r="S181" s="9">
        <v>100</v>
      </c>
      <c r="T181" s="33">
        <v>21.19</v>
      </c>
      <c r="U181" s="33">
        <v>22.62</v>
      </c>
      <c r="V181" s="33">
        <v>56.18</v>
      </c>
      <c r="W181" s="33">
        <v>112.08</v>
      </c>
      <c r="X181" s="33">
        <v>106.71</v>
      </c>
      <c r="Y181" s="33">
        <v>118.38</v>
      </c>
      <c r="Z181" s="33">
        <v>111.81</v>
      </c>
    </row>
    <row r="182" spans="1:26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32" t="s">
        <v>86</v>
      </c>
      <c r="G182" s="58" t="s">
        <v>245</v>
      </c>
      <c r="H182" s="34">
        <v>16704865</v>
      </c>
      <c r="I182" s="34">
        <v>2033240</v>
      </c>
      <c r="J182" s="34">
        <v>3813405</v>
      </c>
      <c r="K182" s="34">
        <v>10858220</v>
      </c>
      <c r="L182" s="34">
        <v>17034712.34</v>
      </c>
      <c r="M182" s="34">
        <v>2145582</v>
      </c>
      <c r="N182" s="34">
        <v>4030910.34</v>
      </c>
      <c r="O182" s="34">
        <v>10858220</v>
      </c>
      <c r="P182" s="9">
        <v>101.97</v>
      </c>
      <c r="Q182" s="9">
        <v>105.52</v>
      </c>
      <c r="R182" s="9">
        <v>105.7</v>
      </c>
      <c r="S182" s="9">
        <v>100</v>
      </c>
      <c r="T182" s="33">
        <v>12.59</v>
      </c>
      <c r="U182" s="33">
        <v>23.66</v>
      </c>
      <c r="V182" s="33">
        <v>63.74</v>
      </c>
      <c r="W182" s="33">
        <v>104.06</v>
      </c>
      <c r="X182" s="33">
        <v>100.09</v>
      </c>
      <c r="Y182" s="33">
        <v>104.44</v>
      </c>
      <c r="Z182" s="33">
        <v>104.74</v>
      </c>
    </row>
    <row r="183" spans="1:26" ht="12.75">
      <c r="A183" s="35">
        <v>6</v>
      </c>
      <c r="B183" s="35">
        <v>3</v>
      </c>
      <c r="C183" s="35">
        <v>13</v>
      </c>
      <c r="D183" s="36">
        <v>2</v>
      </c>
      <c r="E183" s="37"/>
      <c r="F183" s="32" t="s">
        <v>86</v>
      </c>
      <c r="G183" s="58" t="s">
        <v>246</v>
      </c>
      <c r="H183" s="34">
        <v>11365532</v>
      </c>
      <c r="I183" s="34">
        <v>2134357</v>
      </c>
      <c r="J183" s="34">
        <v>3818849</v>
      </c>
      <c r="K183" s="34">
        <v>5412326</v>
      </c>
      <c r="L183" s="34">
        <v>11137115.06</v>
      </c>
      <c r="M183" s="34">
        <v>1990223.87</v>
      </c>
      <c r="N183" s="34">
        <v>3734565.19</v>
      </c>
      <c r="O183" s="34">
        <v>5412326</v>
      </c>
      <c r="P183" s="9">
        <v>97.99</v>
      </c>
      <c r="Q183" s="9">
        <v>93.24</v>
      </c>
      <c r="R183" s="9">
        <v>97.79</v>
      </c>
      <c r="S183" s="9">
        <v>100</v>
      </c>
      <c r="T183" s="33">
        <v>17.87</v>
      </c>
      <c r="U183" s="33">
        <v>33.53</v>
      </c>
      <c r="V183" s="33">
        <v>48.59</v>
      </c>
      <c r="W183" s="33">
        <v>124.19</v>
      </c>
      <c r="X183" s="33">
        <v>96.54</v>
      </c>
      <c r="Y183" s="33">
        <v>167.98</v>
      </c>
      <c r="Z183" s="33">
        <v>115.57</v>
      </c>
    </row>
    <row r="184" spans="1:26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32" t="s">
        <v>86</v>
      </c>
      <c r="G184" s="58" t="s">
        <v>247</v>
      </c>
      <c r="H184" s="34">
        <v>11503460.72</v>
      </c>
      <c r="I184" s="34">
        <v>2121530.8</v>
      </c>
      <c r="J184" s="34">
        <v>2777113.92</v>
      </c>
      <c r="K184" s="34">
        <v>6604816</v>
      </c>
      <c r="L184" s="34">
        <v>11409536.51</v>
      </c>
      <c r="M184" s="34">
        <v>2084771.76</v>
      </c>
      <c r="N184" s="34">
        <v>2719948.75</v>
      </c>
      <c r="O184" s="34">
        <v>6604816</v>
      </c>
      <c r="P184" s="9">
        <v>99.18</v>
      </c>
      <c r="Q184" s="9">
        <v>98.26</v>
      </c>
      <c r="R184" s="9">
        <v>97.94</v>
      </c>
      <c r="S184" s="9">
        <v>100</v>
      </c>
      <c r="T184" s="33">
        <v>18.27</v>
      </c>
      <c r="U184" s="33">
        <v>23.83</v>
      </c>
      <c r="V184" s="33">
        <v>57.88</v>
      </c>
      <c r="W184" s="33">
        <v>104.6</v>
      </c>
      <c r="X184" s="33">
        <v>96.04</v>
      </c>
      <c r="Y184" s="33">
        <v>102.86</v>
      </c>
      <c r="Z184" s="33">
        <v>108.4</v>
      </c>
    </row>
    <row r="185" spans="1:26" ht="12.75">
      <c r="A185" s="35">
        <v>6</v>
      </c>
      <c r="B185" s="35">
        <v>19</v>
      </c>
      <c r="C185" s="35">
        <v>7</v>
      </c>
      <c r="D185" s="36">
        <v>2</v>
      </c>
      <c r="E185" s="37"/>
      <c r="F185" s="32" t="s">
        <v>86</v>
      </c>
      <c r="G185" s="58" t="s">
        <v>248</v>
      </c>
      <c r="H185" s="34">
        <v>10342491.35</v>
      </c>
      <c r="I185" s="34">
        <v>2622484.61</v>
      </c>
      <c r="J185" s="34">
        <v>2573192.74</v>
      </c>
      <c r="K185" s="34">
        <v>5146814</v>
      </c>
      <c r="L185" s="34">
        <v>10124771.2</v>
      </c>
      <c r="M185" s="34">
        <v>2451232.4</v>
      </c>
      <c r="N185" s="34">
        <v>2526724.8</v>
      </c>
      <c r="O185" s="34">
        <v>5146814</v>
      </c>
      <c r="P185" s="9">
        <v>97.89</v>
      </c>
      <c r="Q185" s="9">
        <v>93.46</v>
      </c>
      <c r="R185" s="9">
        <v>98.19</v>
      </c>
      <c r="S185" s="9">
        <v>100</v>
      </c>
      <c r="T185" s="33">
        <v>24.21</v>
      </c>
      <c r="U185" s="33">
        <v>24.95</v>
      </c>
      <c r="V185" s="33">
        <v>50.83</v>
      </c>
      <c r="W185" s="33">
        <v>96.52</v>
      </c>
      <c r="X185" s="33">
        <v>84.73</v>
      </c>
      <c r="Y185" s="33">
        <v>92.52</v>
      </c>
      <c r="Z185" s="33">
        <v>105.79</v>
      </c>
    </row>
    <row r="186" spans="1:26" ht="12.75">
      <c r="A186" s="35">
        <v>6</v>
      </c>
      <c r="B186" s="35">
        <v>9</v>
      </c>
      <c r="C186" s="35">
        <v>14</v>
      </c>
      <c r="D186" s="36">
        <v>2</v>
      </c>
      <c r="E186" s="37"/>
      <c r="F186" s="32" t="s">
        <v>86</v>
      </c>
      <c r="G186" s="58" t="s">
        <v>249</v>
      </c>
      <c r="H186" s="34">
        <v>25272004.9</v>
      </c>
      <c r="I186" s="34">
        <v>13121943</v>
      </c>
      <c r="J186" s="34">
        <v>4257894.9</v>
      </c>
      <c r="K186" s="34">
        <v>7892167</v>
      </c>
      <c r="L186" s="34">
        <v>25186626.83</v>
      </c>
      <c r="M186" s="34">
        <v>13067217.07</v>
      </c>
      <c r="N186" s="34">
        <v>4227242.76</v>
      </c>
      <c r="O186" s="34">
        <v>7892167</v>
      </c>
      <c r="P186" s="9">
        <v>99.66</v>
      </c>
      <c r="Q186" s="9">
        <v>99.58</v>
      </c>
      <c r="R186" s="9">
        <v>99.28</v>
      </c>
      <c r="S186" s="9">
        <v>100</v>
      </c>
      <c r="T186" s="33">
        <v>51.88</v>
      </c>
      <c r="U186" s="33">
        <v>16.78</v>
      </c>
      <c r="V186" s="33">
        <v>31.33</v>
      </c>
      <c r="W186" s="33">
        <v>127.19</v>
      </c>
      <c r="X186" s="33">
        <v>139.39</v>
      </c>
      <c r="Y186" s="33">
        <v>113.08</v>
      </c>
      <c r="Z186" s="33">
        <v>117.98</v>
      </c>
    </row>
    <row r="187" spans="1:26" ht="12.75">
      <c r="A187" s="35">
        <v>6</v>
      </c>
      <c r="B187" s="35">
        <v>19</v>
      </c>
      <c r="C187" s="35">
        <v>8</v>
      </c>
      <c r="D187" s="36">
        <v>2</v>
      </c>
      <c r="E187" s="37"/>
      <c r="F187" s="32" t="s">
        <v>86</v>
      </c>
      <c r="G187" s="58" t="s">
        <v>250</v>
      </c>
      <c r="H187" s="34">
        <v>7055296.75</v>
      </c>
      <c r="I187" s="34">
        <v>1535269.85</v>
      </c>
      <c r="J187" s="34">
        <v>2376580.9</v>
      </c>
      <c r="K187" s="34">
        <v>3143446</v>
      </c>
      <c r="L187" s="34">
        <v>7052308.25</v>
      </c>
      <c r="M187" s="34">
        <v>1667339.6</v>
      </c>
      <c r="N187" s="34">
        <v>2241522.65</v>
      </c>
      <c r="O187" s="34">
        <v>3143446</v>
      </c>
      <c r="P187" s="9">
        <v>99.95</v>
      </c>
      <c r="Q187" s="9">
        <v>108.6</v>
      </c>
      <c r="R187" s="9">
        <v>94.31</v>
      </c>
      <c r="S187" s="9">
        <v>100</v>
      </c>
      <c r="T187" s="33">
        <v>23.64</v>
      </c>
      <c r="U187" s="33">
        <v>31.78</v>
      </c>
      <c r="V187" s="33">
        <v>44.57</v>
      </c>
      <c r="W187" s="33">
        <v>107.19</v>
      </c>
      <c r="X187" s="33">
        <v>107.77</v>
      </c>
      <c r="Y187" s="33">
        <v>103.3</v>
      </c>
      <c r="Z187" s="33">
        <v>109.83</v>
      </c>
    </row>
    <row r="188" spans="1:26" ht="12.75">
      <c r="A188" s="35">
        <v>6</v>
      </c>
      <c r="B188" s="35">
        <v>9</v>
      </c>
      <c r="C188" s="35">
        <v>15</v>
      </c>
      <c r="D188" s="36">
        <v>2</v>
      </c>
      <c r="E188" s="37"/>
      <c r="F188" s="32" t="s">
        <v>86</v>
      </c>
      <c r="G188" s="58" t="s">
        <v>251</v>
      </c>
      <c r="H188" s="34">
        <v>12054173.48</v>
      </c>
      <c r="I188" s="34">
        <v>2980795.48</v>
      </c>
      <c r="J188" s="34">
        <v>2932522</v>
      </c>
      <c r="K188" s="34">
        <v>6140856</v>
      </c>
      <c r="L188" s="34">
        <v>11839883.36</v>
      </c>
      <c r="M188" s="34">
        <v>2774281.96</v>
      </c>
      <c r="N188" s="34">
        <v>2924745.4</v>
      </c>
      <c r="O188" s="34">
        <v>6140856</v>
      </c>
      <c r="P188" s="9">
        <v>98.22</v>
      </c>
      <c r="Q188" s="9">
        <v>93.07</v>
      </c>
      <c r="R188" s="9">
        <v>99.73</v>
      </c>
      <c r="S188" s="9">
        <v>100</v>
      </c>
      <c r="T188" s="33">
        <v>23.43</v>
      </c>
      <c r="U188" s="33">
        <v>24.7</v>
      </c>
      <c r="V188" s="33">
        <v>51.86</v>
      </c>
      <c r="W188" s="33">
        <v>111.3</v>
      </c>
      <c r="X188" s="33">
        <v>99.03</v>
      </c>
      <c r="Y188" s="33">
        <v>119.96</v>
      </c>
      <c r="Z188" s="33">
        <v>113.75</v>
      </c>
    </row>
    <row r="189" spans="1:26" ht="12.75">
      <c r="A189" s="35">
        <v>6</v>
      </c>
      <c r="B189" s="35">
        <v>9</v>
      </c>
      <c r="C189" s="35">
        <v>16</v>
      </c>
      <c r="D189" s="36">
        <v>2</v>
      </c>
      <c r="E189" s="37"/>
      <c r="F189" s="32" t="s">
        <v>86</v>
      </c>
      <c r="G189" s="58" t="s">
        <v>252</v>
      </c>
      <c r="H189" s="34">
        <v>6703694.71</v>
      </c>
      <c r="I189" s="34">
        <v>1196883.71</v>
      </c>
      <c r="J189" s="34">
        <v>1735519</v>
      </c>
      <c r="K189" s="34">
        <v>3771292</v>
      </c>
      <c r="L189" s="34">
        <v>6755195.26</v>
      </c>
      <c r="M189" s="34">
        <v>1249520.08</v>
      </c>
      <c r="N189" s="34">
        <v>1734383.18</v>
      </c>
      <c r="O189" s="34">
        <v>3771292</v>
      </c>
      <c r="P189" s="9">
        <v>100.76</v>
      </c>
      <c r="Q189" s="9">
        <v>104.39</v>
      </c>
      <c r="R189" s="9">
        <v>99.93</v>
      </c>
      <c r="S189" s="9">
        <v>100</v>
      </c>
      <c r="T189" s="33">
        <v>18.49</v>
      </c>
      <c r="U189" s="33">
        <v>25.67</v>
      </c>
      <c r="V189" s="33">
        <v>55.82</v>
      </c>
      <c r="W189" s="33">
        <v>106.79</v>
      </c>
      <c r="X189" s="33">
        <v>93.14</v>
      </c>
      <c r="Y189" s="33">
        <v>98.83</v>
      </c>
      <c r="Z189" s="33">
        <v>116.79</v>
      </c>
    </row>
    <row r="190" spans="1:26" ht="12.75">
      <c r="A190" s="35">
        <v>6</v>
      </c>
      <c r="B190" s="35">
        <v>7</v>
      </c>
      <c r="C190" s="35">
        <v>10</v>
      </c>
      <c r="D190" s="36">
        <v>2</v>
      </c>
      <c r="E190" s="37"/>
      <c r="F190" s="32" t="s">
        <v>86</v>
      </c>
      <c r="G190" s="58" t="s">
        <v>253</v>
      </c>
      <c r="H190" s="34">
        <v>14819103</v>
      </c>
      <c r="I190" s="34">
        <v>2808439</v>
      </c>
      <c r="J190" s="34">
        <v>3118586</v>
      </c>
      <c r="K190" s="34">
        <v>8892078</v>
      </c>
      <c r="L190" s="34">
        <v>14723109.14</v>
      </c>
      <c r="M190" s="34">
        <v>2732931.85</v>
      </c>
      <c r="N190" s="34">
        <v>3098099.29</v>
      </c>
      <c r="O190" s="34">
        <v>8892078</v>
      </c>
      <c r="P190" s="9">
        <v>99.35</v>
      </c>
      <c r="Q190" s="9">
        <v>97.31</v>
      </c>
      <c r="R190" s="9">
        <v>99.34</v>
      </c>
      <c r="S190" s="9">
        <v>100</v>
      </c>
      <c r="T190" s="33">
        <v>18.56</v>
      </c>
      <c r="U190" s="33">
        <v>21.04</v>
      </c>
      <c r="V190" s="33">
        <v>60.39</v>
      </c>
      <c r="W190" s="33">
        <v>107.15</v>
      </c>
      <c r="X190" s="33">
        <v>93.49</v>
      </c>
      <c r="Y190" s="33">
        <v>105.71</v>
      </c>
      <c r="Z190" s="33">
        <v>112.75</v>
      </c>
    </row>
    <row r="191" spans="1:26" ht="12.75">
      <c r="A191" s="35">
        <v>6</v>
      </c>
      <c r="B191" s="35">
        <v>1</v>
      </c>
      <c r="C191" s="35">
        <v>19</v>
      </c>
      <c r="D191" s="36">
        <v>2</v>
      </c>
      <c r="E191" s="37"/>
      <c r="F191" s="32" t="s">
        <v>86</v>
      </c>
      <c r="G191" s="58" t="s">
        <v>254</v>
      </c>
      <c r="H191" s="34">
        <v>12292028</v>
      </c>
      <c r="I191" s="34">
        <v>4259261</v>
      </c>
      <c r="J191" s="34">
        <v>2832339</v>
      </c>
      <c r="K191" s="34">
        <v>5200428</v>
      </c>
      <c r="L191" s="34">
        <v>12500117.41</v>
      </c>
      <c r="M191" s="34">
        <v>4493742.46</v>
      </c>
      <c r="N191" s="34">
        <v>2805946.95</v>
      </c>
      <c r="O191" s="34">
        <v>5200428</v>
      </c>
      <c r="P191" s="9">
        <v>101.69</v>
      </c>
      <c r="Q191" s="9">
        <v>105.5</v>
      </c>
      <c r="R191" s="9">
        <v>99.06</v>
      </c>
      <c r="S191" s="9">
        <v>100</v>
      </c>
      <c r="T191" s="33">
        <v>35.94</v>
      </c>
      <c r="U191" s="33">
        <v>22.44</v>
      </c>
      <c r="V191" s="33">
        <v>41.6</v>
      </c>
      <c r="W191" s="33">
        <v>116.2</v>
      </c>
      <c r="X191" s="33">
        <v>112.1</v>
      </c>
      <c r="Y191" s="33">
        <v>122.22</v>
      </c>
      <c r="Z191" s="33">
        <v>116.79</v>
      </c>
    </row>
    <row r="192" spans="1:26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32" t="s">
        <v>86</v>
      </c>
      <c r="G192" s="58" t="s">
        <v>255</v>
      </c>
      <c r="H192" s="34">
        <v>42777078.95</v>
      </c>
      <c r="I192" s="34">
        <v>15139565.42</v>
      </c>
      <c r="J192" s="34">
        <v>7809034.53</v>
      </c>
      <c r="K192" s="34">
        <v>19828479</v>
      </c>
      <c r="L192" s="34">
        <v>42377147.67</v>
      </c>
      <c r="M192" s="34">
        <v>14758836.91</v>
      </c>
      <c r="N192" s="34">
        <v>7789831.76</v>
      </c>
      <c r="O192" s="34">
        <v>19828479</v>
      </c>
      <c r="P192" s="9">
        <v>99.06</v>
      </c>
      <c r="Q192" s="9">
        <v>97.48</v>
      </c>
      <c r="R192" s="9">
        <v>99.75</v>
      </c>
      <c r="S192" s="9">
        <v>100</v>
      </c>
      <c r="T192" s="33">
        <v>34.82</v>
      </c>
      <c r="U192" s="33">
        <v>18.38</v>
      </c>
      <c r="V192" s="33">
        <v>46.79</v>
      </c>
      <c r="W192" s="33">
        <v>104.54</v>
      </c>
      <c r="X192" s="33">
        <v>100.64</v>
      </c>
      <c r="Y192" s="33">
        <v>96.19</v>
      </c>
      <c r="Z192" s="33">
        <v>111.56</v>
      </c>
    </row>
    <row r="193" spans="1:26" ht="12.75">
      <c r="A193" s="35">
        <v>6</v>
      </c>
      <c r="B193" s="35">
        <v>3</v>
      </c>
      <c r="C193" s="35">
        <v>14</v>
      </c>
      <c r="D193" s="36">
        <v>2</v>
      </c>
      <c r="E193" s="37"/>
      <c r="F193" s="32" t="s">
        <v>86</v>
      </c>
      <c r="G193" s="58" t="s">
        <v>256</v>
      </c>
      <c r="H193" s="34">
        <v>8326019.03</v>
      </c>
      <c r="I193" s="34">
        <v>1992825</v>
      </c>
      <c r="J193" s="34">
        <v>2050610.03</v>
      </c>
      <c r="K193" s="34">
        <v>4282584</v>
      </c>
      <c r="L193" s="34">
        <v>8401144.22</v>
      </c>
      <c r="M193" s="34">
        <v>2087776.12</v>
      </c>
      <c r="N193" s="34">
        <v>2030784.1</v>
      </c>
      <c r="O193" s="34">
        <v>4282584</v>
      </c>
      <c r="P193" s="9">
        <v>100.9</v>
      </c>
      <c r="Q193" s="9">
        <v>104.76</v>
      </c>
      <c r="R193" s="9">
        <v>99.03</v>
      </c>
      <c r="S193" s="9">
        <v>100</v>
      </c>
      <c r="T193" s="33">
        <v>24.85</v>
      </c>
      <c r="U193" s="33">
        <v>24.17</v>
      </c>
      <c r="V193" s="33">
        <v>50.97</v>
      </c>
      <c r="W193" s="33">
        <v>105.43</v>
      </c>
      <c r="X193" s="33">
        <v>91.83</v>
      </c>
      <c r="Y193" s="33">
        <v>105.27</v>
      </c>
      <c r="Z193" s="33">
        <v>113.71</v>
      </c>
    </row>
    <row r="194" spans="1:26" ht="12.75">
      <c r="A194" s="35">
        <v>6</v>
      </c>
      <c r="B194" s="35">
        <v>6</v>
      </c>
      <c r="C194" s="35">
        <v>11</v>
      </c>
      <c r="D194" s="36">
        <v>2</v>
      </c>
      <c r="E194" s="37"/>
      <c r="F194" s="32" t="s">
        <v>86</v>
      </c>
      <c r="G194" s="58" t="s">
        <v>257</v>
      </c>
      <c r="H194" s="34">
        <v>13457241</v>
      </c>
      <c r="I194" s="34">
        <v>3512921</v>
      </c>
      <c r="J194" s="34">
        <v>2932321</v>
      </c>
      <c r="K194" s="34">
        <v>7011999</v>
      </c>
      <c r="L194" s="34">
        <v>13091690.85</v>
      </c>
      <c r="M194" s="34">
        <v>3200763.97</v>
      </c>
      <c r="N194" s="34">
        <v>2878927.88</v>
      </c>
      <c r="O194" s="34">
        <v>7011999</v>
      </c>
      <c r="P194" s="9">
        <v>97.28</v>
      </c>
      <c r="Q194" s="9">
        <v>91.11</v>
      </c>
      <c r="R194" s="9">
        <v>98.17</v>
      </c>
      <c r="S194" s="9">
        <v>100</v>
      </c>
      <c r="T194" s="33">
        <v>24.44</v>
      </c>
      <c r="U194" s="33">
        <v>21.99</v>
      </c>
      <c r="V194" s="33">
        <v>53.56</v>
      </c>
      <c r="W194" s="33">
        <v>111.56</v>
      </c>
      <c r="X194" s="33">
        <v>107.95</v>
      </c>
      <c r="Y194" s="33">
        <v>112.81</v>
      </c>
      <c r="Z194" s="33">
        <v>112.77</v>
      </c>
    </row>
    <row r="195" spans="1:26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32" t="s">
        <v>86</v>
      </c>
      <c r="G195" s="58" t="s">
        <v>258</v>
      </c>
      <c r="H195" s="34">
        <v>14791029</v>
      </c>
      <c r="I195" s="34">
        <v>4199257</v>
      </c>
      <c r="J195" s="34">
        <v>2929510</v>
      </c>
      <c r="K195" s="34">
        <v>7662262</v>
      </c>
      <c r="L195" s="34">
        <v>14122215.8</v>
      </c>
      <c r="M195" s="34">
        <v>3638571.31</v>
      </c>
      <c r="N195" s="34">
        <v>2821382.49</v>
      </c>
      <c r="O195" s="34">
        <v>7662262</v>
      </c>
      <c r="P195" s="9">
        <v>95.47</v>
      </c>
      <c r="Q195" s="9">
        <v>86.64</v>
      </c>
      <c r="R195" s="9">
        <v>96.3</v>
      </c>
      <c r="S195" s="9">
        <v>100</v>
      </c>
      <c r="T195" s="33">
        <v>25.76</v>
      </c>
      <c r="U195" s="33">
        <v>19.97</v>
      </c>
      <c r="V195" s="33">
        <v>54.25</v>
      </c>
      <c r="W195" s="33">
        <v>100.6</v>
      </c>
      <c r="X195" s="33">
        <v>89.81</v>
      </c>
      <c r="Y195" s="33">
        <v>95.01</v>
      </c>
      <c r="Z195" s="33">
        <v>109.2</v>
      </c>
    </row>
    <row r="196" spans="1:26" ht="12.75">
      <c r="A196" s="35">
        <v>6</v>
      </c>
      <c r="B196" s="35">
        <v>7</v>
      </c>
      <c r="C196" s="35">
        <v>2</v>
      </c>
      <c r="D196" s="36">
        <v>3</v>
      </c>
      <c r="E196" s="37"/>
      <c r="F196" s="32" t="s">
        <v>86</v>
      </c>
      <c r="G196" s="58" t="s">
        <v>259</v>
      </c>
      <c r="H196" s="34">
        <v>23696416</v>
      </c>
      <c r="I196" s="34">
        <v>4489464.12</v>
      </c>
      <c r="J196" s="34">
        <v>6775290.88</v>
      </c>
      <c r="K196" s="34">
        <v>12431661</v>
      </c>
      <c r="L196" s="34">
        <v>23622211.09</v>
      </c>
      <c r="M196" s="34">
        <v>4554837.72</v>
      </c>
      <c r="N196" s="34">
        <v>6635712.37</v>
      </c>
      <c r="O196" s="34">
        <v>12431661</v>
      </c>
      <c r="P196" s="9">
        <v>99.68</v>
      </c>
      <c r="Q196" s="9">
        <v>101.45</v>
      </c>
      <c r="R196" s="9">
        <v>97.93</v>
      </c>
      <c r="S196" s="9">
        <v>100</v>
      </c>
      <c r="T196" s="33">
        <v>19.28</v>
      </c>
      <c r="U196" s="33">
        <v>28.09</v>
      </c>
      <c r="V196" s="33">
        <v>52.62</v>
      </c>
      <c r="W196" s="33">
        <v>109.95</v>
      </c>
      <c r="X196" s="33">
        <v>98.82</v>
      </c>
      <c r="Y196" s="33">
        <v>106.37</v>
      </c>
      <c r="Z196" s="33">
        <v>116.88</v>
      </c>
    </row>
    <row r="197" spans="1:26" ht="12.75">
      <c r="A197" s="35">
        <v>6</v>
      </c>
      <c r="B197" s="35">
        <v>9</v>
      </c>
      <c r="C197" s="35">
        <v>1</v>
      </c>
      <c r="D197" s="36">
        <v>3</v>
      </c>
      <c r="E197" s="37"/>
      <c r="F197" s="32" t="s">
        <v>86</v>
      </c>
      <c r="G197" s="58" t="s">
        <v>260</v>
      </c>
      <c r="H197" s="34">
        <v>28983301.6</v>
      </c>
      <c r="I197" s="34">
        <v>9976552.07</v>
      </c>
      <c r="J197" s="34">
        <v>6481048.53</v>
      </c>
      <c r="K197" s="34">
        <v>12525701</v>
      </c>
      <c r="L197" s="34">
        <v>26370757.39</v>
      </c>
      <c r="M197" s="34">
        <v>7643138.66</v>
      </c>
      <c r="N197" s="34">
        <v>6201917.73</v>
      </c>
      <c r="O197" s="34">
        <v>12525701</v>
      </c>
      <c r="P197" s="9">
        <v>90.98</v>
      </c>
      <c r="Q197" s="9">
        <v>76.61</v>
      </c>
      <c r="R197" s="9">
        <v>95.69</v>
      </c>
      <c r="S197" s="9">
        <v>100</v>
      </c>
      <c r="T197" s="33">
        <v>28.98</v>
      </c>
      <c r="U197" s="33">
        <v>23.51</v>
      </c>
      <c r="V197" s="33">
        <v>47.49</v>
      </c>
      <c r="W197" s="33">
        <v>107.59</v>
      </c>
      <c r="X197" s="33">
        <v>104.3</v>
      </c>
      <c r="Y197" s="33">
        <v>104.23</v>
      </c>
      <c r="Z197" s="33">
        <v>111.51</v>
      </c>
    </row>
    <row r="198" spans="1:26" ht="12.75">
      <c r="A198" s="35">
        <v>6</v>
      </c>
      <c r="B198" s="35">
        <v>9</v>
      </c>
      <c r="C198" s="35">
        <v>3</v>
      </c>
      <c r="D198" s="36">
        <v>3</v>
      </c>
      <c r="E198" s="37"/>
      <c r="F198" s="32" t="s">
        <v>86</v>
      </c>
      <c r="G198" s="58" t="s">
        <v>261</v>
      </c>
      <c r="H198" s="34">
        <v>23812434</v>
      </c>
      <c r="I198" s="34">
        <v>6800148</v>
      </c>
      <c r="J198" s="34">
        <v>5814613</v>
      </c>
      <c r="K198" s="34">
        <v>11197673</v>
      </c>
      <c r="L198" s="34">
        <v>23832920.77</v>
      </c>
      <c r="M198" s="34">
        <v>6852101.51</v>
      </c>
      <c r="N198" s="34">
        <v>5783146.26</v>
      </c>
      <c r="O198" s="34">
        <v>11197673</v>
      </c>
      <c r="P198" s="9">
        <v>100.08</v>
      </c>
      <c r="Q198" s="9">
        <v>100.76</v>
      </c>
      <c r="R198" s="9">
        <v>99.45</v>
      </c>
      <c r="S198" s="9">
        <v>100</v>
      </c>
      <c r="T198" s="33">
        <v>28.75</v>
      </c>
      <c r="U198" s="33">
        <v>24.26</v>
      </c>
      <c r="V198" s="33">
        <v>46.98</v>
      </c>
      <c r="W198" s="33">
        <v>94.98</v>
      </c>
      <c r="X198" s="33">
        <v>71.97</v>
      </c>
      <c r="Y198" s="33">
        <v>95.22</v>
      </c>
      <c r="Z198" s="33">
        <v>117.89</v>
      </c>
    </row>
    <row r="199" spans="1:26" ht="12.75">
      <c r="A199" s="35">
        <v>6</v>
      </c>
      <c r="B199" s="35">
        <v>2</v>
      </c>
      <c r="C199" s="35">
        <v>5</v>
      </c>
      <c r="D199" s="36">
        <v>3</v>
      </c>
      <c r="E199" s="37"/>
      <c r="F199" s="32" t="s">
        <v>86</v>
      </c>
      <c r="G199" s="58" t="s">
        <v>262</v>
      </c>
      <c r="H199" s="34">
        <v>14798601.92</v>
      </c>
      <c r="I199" s="34">
        <v>2627793.36</v>
      </c>
      <c r="J199" s="34">
        <v>3363476.56</v>
      </c>
      <c r="K199" s="34">
        <v>8807332</v>
      </c>
      <c r="L199" s="34">
        <v>14591826.46</v>
      </c>
      <c r="M199" s="34">
        <v>2460830.19</v>
      </c>
      <c r="N199" s="34">
        <v>3323664.27</v>
      </c>
      <c r="O199" s="34">
        <v>8807332</v>
      </c>
      <c r="P199" s="9">
        <v>98.6</v>
      </c>
      <c r="Q199" s="9">
        <v>93.64</v>
      </c>
      <c r="R199" s="9">
        <v>98.81</v>
      </c>
      <c r="S199" s="9">
        <v>100</v>
      </c>
      <c r="T199" s="33">
        <v>16.86</v>
      </c>
      <c r="U199" s="33">
        <v>22.77</v>
      </c>
      <c r="V199" s="33">
        <v>60.35</v>
      </c>
      <c r="W199" s="33">
        <v>106.24</v>
      </c>
      <c r="X199" s="33">
        <v>83.71</v>
      </c>
      <c r="Y199" s="33">
        <v>116.73</v>
      </c>
      <c r="Z199" s="33">
        <v>110.81</v>
      </c>
    </row>
    <row r="200" spans="1:26" ht="12.75">
      <c r="A200" s="35">
        <v>6</v>
      </c>
      <c r="B200" s="35">
        <v>5</v>
      </c>
      <c r="C200" s="35">
        <v>5</v>
      </c>
      <c r="D200" s="36">
        <v>3</v>
      </c>
      <c r="E200" s="37"/>
      <c r="F200" s="32" t="s">
        <v>86</v>
      </c>
      <c r="G200" s="58" t="s">
        <v>263</v>
      </c>
      <c r="H200" s="34">
        <v>39821419.98</v>
      </c>
      <c r="I200" s="34">
        <v>13938224</v>
      </c>
      <c r="J200" s="34">
        <v>14034332.98</v>
      </c>
      <c r="K200" s="34">
        <v>11848863</v>
      </c>
      <c r="L200" s="34">
        <v>37661281.18</v>
      </c>
      <c r="M200" s="34">
        <v>13850833.63</v>
      </c>
      <c r="N200" s="34">
        <v>11961584.55</v>
      </c>
      <c r="O200" s="34">
        <v>11848863</v>
      </c>
      <c r="P200" s="9">
        <v>94.57</v>
      </c>
      <c r="Q200" s="9">
        <v>99.37</v>
      </c>
      <c r="R200" s="9">
        <v>85.23</v>
      </c>
      <c r="S200" s="9">
        <v>100</v>
      </c>
      <c r="T200" s="33">
        <v>36.77</v>
      </c>
      <c r="U200" s="33">
        <v>31.76</v>
      </c>
      <c r="V200" s="33">
        <v>31.46</v>
      </c>
      <c r="W200" s="33">
        <v>84.42</v>
      </c>
      <c r="X200" s="33">
        <v>55.55</v>
      </c>
      <c r="Y200" s="33">
        <v>131.11</v>
      </c>
      <c r="Z200" s="33">
        <v>112.25</v>
      </c>
    </row>
    <row r="201" spans="1:26" ht="12.75">
      <c r="A201" s="35">
        <v>6</v>
      </c>
      <c r="B201" s="35">
        <v>2</v>
      </c>
      <c r="C201" s="35">
        <v>7</v>
      </c>
      <c r="D201" s="36">
        <v>3</v>
      </c>
      <c r="E201" s="37"/>
      <c r="F201" s="32" t="s">
        <v>86</v>
      </c>
      <c r="G201" s="58" t="s">
        <v>264</v>
      </c>
      <c r="H201" s="34">
        <v>19722935.5</v>
      </c>
      <c r="I201" s="34">
        <v>4592475</v>
      </c>
      <c r="J201" s="34">
        <v>4585713.5</v>
      </c>
      <c r="K201" s="34">
        <v>10544747</v>
      </c>
      <c r="L201" s="34">
        <v>19064066.95</v>
      </c>
      <c r="M201" s="34">
        <v>3964953.66</v>
      </c>
      <c r="N201" s="34">
        <v>4554366.29</v>
      </c>
      <c r="O201" s="34">
        <v>10544747</v>
      </c>
      <c r="P201" s="9">
        <v>96.65</v>
      </c>
      <c r="Q201" s="9">
        <v>86.33</v>
      </c>
      <c r="R201" s="9">
        <v>99.31</v>
      </c>
      <c r="S201" s="9">
        <v>100</v>
      </c>
      <c r="T201" s="33">
        <v>20.79</v>
      </c>
      <c r="U201" s="33">
        <v>23.88</v>
      </c>
      <c r="V201" s="33">
        <v>55.31</v>
      </c>
      <c r="W201" s="33">
        <v>103.74</v>
      </c>
      <c r="X201" s="33">
        <v>90.67</v>
      </c>
      <c r="Y201" s="33">
        <v>96.29</v>
      </c>
      <c r="Z201" s="33">
        <v>113.69</v>
      </c>
    </row>
    <row r="202" spans="1:26" ht="12.75">
      <c r="A202" s="35">
        <v>6</v>
      </c>
      <c r="B202" s="35">
        <v>14</v>
      </c>
      <c r="C202" s="35">
        <v>4</v>
      </c>
      <c r="D202" s="36">
        <v>3</v>
      </c>
      <c r="E202" s="37"/>
      <c r="F202" s="32" t="s">
        <v>86</v>
      </c>
      <c r="G202" s="58" t="s">
        <v>265</v>
      </c>
      <c r="H202" s="34">
        <v>16811753</v>
      </c>
      <c r="I202" s="34">
        <v>7956456</v>
      </c>
      <c r="J202" s="34">
        <v>3069923</v>
      </c>
      <c r="K202" s="34">
        <v>5785374</v>
      </c>
      <c r="L202" s="34">
        <v>17020762.53</v>
      </c>
      <c r="M202" s="34">
        <v>8207752.28</v>
      </c>
      <c r="N202" s="34">
        <v>3027636.25</v>
      </c>
      <c r="O202" s="34">
        <v>5785374</v>
      </c>
      <c r="P202" s="9">
        <v>101.24</v>
      </c>
      <c r="Q202" s="9">
        <v>103.15</v>
      </c>
      <c r="R202" s="9">
        <v>98.62</v>
      </c>
      <c r="S202" s="9">
        <v>100</v>
      </c>
      <c r="T202" s="33">
        <v>48.22</v>
      </c>
      <c r="U202" s="33">
        <v>17.78</v>
      </c>
      <c r="V202" s="33">
        <v>33.99</v>
      </c>
      <c r="W202" s="33">
        <v>94.86</v>
      </c>
      <c r="X202" s="33">
        <v>95.98</v>
      </c>
      <c r="Y202" s="33">
        <v>84.19</v>
      </c>
      <c r="Z202" s="33">
        <v>99.82</v>
      </c>
    </row>
    <row r="203" spans="1:26" ht="12.75">
      <c r="A203" s="35">
        <v>6</v>
      </c>
      <c r="B203" s="35">
        <v>8</v>
      </c>
      <c r="C203" s="35">
        <v>6</v>
      </c>
      <c r="D203" s="36">
        <v>3</v>
      </c>
      <c r="E203" s="37"/>
      <c r="F203" s="32" t="s">
        <v>86</v>
      </c>
      <c r="G203" s="58" t="s">
        <v>266</v>
      </c>
      <c r="H203" s="34">
        <v>20263333</v>
      </c>
      <c r="I203" s="34">
        <v>3265425</v>
      </c>
      <c r="J203" s="34">
        <v>7465914</v>
      </c>
      <c r="K203" s="34">
        <v>9531994</v>
      </c>
      <c r="L203" s="34">
        <v>20175123.36</v>
      </c>
      <c r="M203" s="34">
        <v>3418065.38</v>
      </c>
      <c r="N203" s="34">
        <v>7225063.98</v>
      </c>
      <c r="O203" s="34">
        <v>9531994</v>
      </c>
      <c r="P203" s="9">
        <v>99.56</v>
      </c>
      <c r="Q203" s="9">
        <v>104.67</v>
      </c>
      <c r="R203" s="9">
        <v>96.77</v>
      </c>
      <c r="S203" s="9">
        <v>100</v>
      </c>
      <c r="T203" s="33">
        <v>16.94</v>
      </c>
      <c r="U203" s="33">
        <v>35.81</v>
      </c>
      <c r="V203" s="33">
        <v>47.24</v>
      </c>
      <c r="W203" s="33">
        <v>120.51</v>
      </c>
      <c r="X203" s="33">
        <v>86</v>
      </c>
      <c r="Y203" s="33">
        <v>164.44</v>
      </c>
      <c r="Z203" s="33">
        <v>113.85</v>
      </c>
    </row>
    <row r="204" spans="1:26" ht="12.75">
      <c r="A204" s="35">
        <v>6</v>
      </c>
      <c r="B204" s="35">
        <v>20</v>
      </c>
      <c r="C204" s="35">
        <v>4</v>
      </c>
      <c r="D204" s="36">
        <v>3</v>
      </c>
      <c r="E204" s="37"/>
      <c r="F204" s="32" t="s">
        <v>86</v>
      </c>
      <c r="G204" s="58" t="s">
        <v>267</v>
      </c>
      <c r="H204" s="34">
        <v>17510047.18</v>
      </c>
      <c r="I204" s="34">
        <v>4563294.78</v>
      </c>
      <c r="J204" s="34">
        <v>3218081.4</v>
      </c>
      <c r="K204" s="34">
        <v>9728671</v>
      </c>
      <c r="L204" s="34">
        <v>17372123.55</v>
      </c>
      <c r="M204" s="34">
        <v>4444445.31</v>
      </c>
      <c r="N204" s="34">
        <v>3199007.24</v>
      </c>
      <c r="O204" s="34">
        <v>9728671</v>
      </c>
      <c r="P204" s="9">
        <v>99.21</v>
      </c>
      <c r="Q204" s="9">
        <v>97.39</v>
      </c>
      <c r="R204" s="9">
        <v>99.4</v>
      </c>
      <c r="S204" s="9">
        <v>100</v>
      </c>
      <c r="T204" s="33">
        <v>25.58</v>
      </c>
      <c r="U204" s="33">
        <v>18.41</v>
      </c>
      <c r="V204" s="33">
        <v>56</v>
      </c>
      <c r="W204" s="33">
        <v>101.6</v>
      </c>
      <c r="X204" s="33">
        <v>94.36</v>
      </c>
      <c r="Y204" s="33">
        <v>96.17</v>
      </c>
      <c r="Z204" s="33">
        <v>107.36</v>
      </c>
    </row>
    <row r="205" spans="1:26" ht="12.75">
      <c r="A205" s="35">
        <v>6</v>
      </c>
      <c r="B205" s="35">
        <v>18</v>
      </c>
      <c r="C205" s="35">
        <v>6</v>
      </c>
      <c r="D205" s="36">
        <v>3</v>
      </c>
      <c r="E205" s="37"/>
      <c r="F205" s="32" t="s">
        <v>86</v>
      </c>
      <c r="G205" s="58" t="s">
        <v>268</v>
      </c>
      <c r="H205" s="34">
        <v>15990907.93</v>
      </c>
      <c r="I205" s="34">
        <v>5115782</v>
      </c>
      <c r="J205" s="34">
        <v>2323018.93</v>
      </c>
      <c r="K205" s="34">
        <v>8552107</v>
      </c>
      <c r="L205" s="34">
        <v>15703840.15</v>
      </c>
      <c r="M205" s="34">
        <v>4847467.51</v>
      </c>
      <c r="N205" s="34">
        <v>2304265.64</v>
      </c>
      <c r="O205" s="34">
        <v>8552107</v>
      </c>
      <c r="P205" s="9">
        <v>98.2</v>
      </c>
      <c r="Q205" s="9">
        <v>94.75</v>
      </c>
      <c r="R205" s="9">
        <v>99.19</v>
      </c>
      <c r="S205" s="9">
        <v>100</v>
      </c>
      <c r="T205" s="33">
        <v>30.86</v>
      </c>
      <c r="U205" s="33">
        <v>14.67</v>
      </c>
      <c r="V205" s="33">
        <v>54.45</v>
      </c>
      <c r="W205" s="33">
        <v>102.77</v>
      </c>
      <c r="X205" s="33">
        <v>100.18</v>
      </c>
      <c r="Y205" s="33">
        <v>99.31</v>
      </c>
      <c r="Z205" s="33">
        <v>105.3</v>
      </c>
    </row>
    <row r="206" spans="1:26" ht="12.75">
      <c r="A206" s="35">
        <v>6</v>
      </c>
      <c r="B206" s="35">
        <v>10</v>
      </c>
      <c r="C206" s="35">
        <v>3</v>
      </c>
      <c r="D206" s="36">
        <v>3</v>
      </c>
      <c r="E206" s="37"/>
      <c r="F206" s="32" t="s">
        <v>86</v>
      </c>
      <c r="G206" s="58" t="s">
        <v>269</v>
      </c>
      <c r="H206" s="34">
        <v>48581507</v>
      </c>
      <c r="I206" s="34">
        <v>22954262</v>
      </c>
      <c r="J206" s="34">
        <v>7165800</v>
      </c>
      <c r="K206" s="34">
        <v>18461445</v>
      </c>
      <c r="L206" s="34">
        <v>52685407.2</v>
      </c>
      <c r="M206" s="34">
        <v>23964181.24</v>
      </c>
      <c r="N206" s="34">
        <v>10171576.96</v>
      </c>
      <c r="O206" s="34">
        <v>18549649</v>
      </c>
      <c r="P206" s="9">
        <v>108.44</v>
      </c>
      <c r="Q206" s="9">
        <v>104.39</v>
      </c>
      <c r="R206" s="9">
        <v>141.94</v>
      </c>
      <c r="S206" s="9">
        <v>100.47</v>
      </c>
      <c r="T206" s="33">
        <v>45.48</v>
      </c>
      <c r="U206" s="33">
        <v>19.3</v>
      </c>
      <c r="V206" s="33">
        <v>35.2</v>
      </c>
      <c r="W206" s="33">
        <v>101.71</v>
      </c>
      <c r="X206" s="33">
        <v>91.3</v>
      </c>
      <c r="Y206" s="33">
        <v>145.25</v>
      </c>
      <c r="Z206" s="33">
        <v>100.01</v>
      </c>
    </row>
    <row r="207" spans="1:26" ht="12.75">
      <c r="A207" s="35">
        <v>6</v>
      </c>
      <c r="B207" s="35">
        <v>14</v>
      </c>
      <c r="C207" s="35">
        <v>8</v>
      </c>
      <c r="D207" s="36">
        <v>3</v>
      </c>
      <c r="E207" s="37"/>
      <c r="F207" s="32" t="s">
        <v>86</v>
      </c>
      <c r="G207" s="58" t="s">
        <v>270</v>
      </c>
      <c r="H207" s="34">
        <v>25906808</v>
      </c>
      <c r="I207" s="34">
        <v>10680051</v>
      </c>
      <c r="J207" s="34">
        <v>4622945</v>
      </c>
      <c r="K207" s="34">
        <v>10603812</v>
      </c>
      <c r="L207" s="34">
        <v>26280698.8</v>
      </c>
      <c r="M207" s="34">
        <v>11143723.18</v>
      </c>
      <c r="N207" s="34">
        <v>4533163.62</v>
      </c>
      <c r="O207" s="34">
        <v>10603812</v>
      </c>
      <c r="P207" s="9">
        <v>101.44</v>
      </c>
      <c r="Q207" s="9">
        <v>104.34</v>
      </c>
      <c r="R207" s="9">
        <v>98.05</v>
      </c>
      <c r="S207" s="9">
        <v>100</v>
      </c>
      <c r="T207" s="33">
        <v>42.4</v>
      </c>
      <c r="U207" s="33">
        <v>17.24</v>
      </c>
      <c r="V207" s="33">
        <v>40.34</v>
      </c>
      <c r="W207" s="33">
        <v>120.35</v>
      </c>
      <c r="X207" s="33">
        <v>118.4</v>
      </c>
      <c r="Y207" s="33">
        <v>131.79</v>
      </c>
      <c r="Z207" s="33">
        <v>118.03</v>
      </c>
    </row>
    <row r="208" spans="1:26" ht="12.75">
      <c r="A208" s="35">
        <v>6</v>
      </c>
      <c r="B208" s="35">
        <v>12</v>
      </c>
      <c r="C208" s="35">
        <v>5</v>
      </c>
      <c r="D208" s="36">
        <v>3</v>
      </c>
      <c r="E208" s="37"/>
      <c r="F208" s="32" t="s">
        <v>86</v>
      </c>
      <c r="G208" s="58" t="s">
        <v>271</v>
      </c>
      <c r="H208" s="34">
        <v>36773218</v>
      </c>
      <c r="I208" s="34">
        <v>12213510</v>
      </c>
      <c r="J208" s="34">
        <v>8346373</v>
      </c>
      <c r="K208" s="34">
        <v>16213335</v>
      </c>
      <c r="L208" s="34">
        <v>36225020.57</v>
      </c>
      <c r="M208" s="34">
        <v>11831065.5</v>
      </c>
      <c r="N208" s="34">
        <v>8180620.07</v>
      </c>
      <c r="O208" s="34">
        <v>16213335</v>
      </c>
      <c r="P208" s="9">
        <v>98.5</v>
      </c>
      <c r="Q208" s="9">
        <v>96.86</v>
      </c>
      <c r="R208" s="9">
        <v>98.01</v>
      </c>
      <c r="S208" s="9">
        <v>100</v>
      </c>
      <c r="T208" s="33">
        <v>32.65</v>
      </c>
      <c r="U208" s="33">
        <v>22.58</v>
      </c>
      <c r="V208" s="33">
        <v>44.75</v>
      </c>
      <c r="W208" s="33">
        <v>94.15</v>
      </c>
      <c r="X208" s="33">
        <v>74.89</v>
      </c>
      <c r="Y208" s="33">
        <v>99.95</v>
      </c>
      <c r="Z208" s="33">
        <v>111.85</v>
      </c>
    </row>
    <row r="209" spans="1:26" ht="12.75">
      <c r="A209" s="35">
        <v>6</v>
      </c>
      <c r="B209" s="35">
        <v>8</v>
      </c>
      <c r="C209" s="35">
        <v>10</v>
      </c>
      <c r="D209" s="36">
        <v>3</v>
      </c>
      <c r="E209" s="37"/>
      <c r="F209" s="32" t="s">
        <v>86</v>
      </c>
      <c r="G209" s="58" t="s">
        <v>272</v>
      </c>
      <c r="H209" s="34">
        <v>12655633</v>
      </c>
      <c r="I209" s="34">
        <v>3087886</v>
      </c>
      <c r="J209" s="34">
        <v>2673894</v>
      </c>
      <c r="K209" s="34">
        <v>6893853</v>
      </c>
      <c r="L209" s="34">
        <v>12498098.46</v>
      </c>
      <c r="M209" s="34">
        <v>2936792.5</v>
      </c>
      <c r="N209" s="34">
        <v>2667452.96</v>
      </c>
      <c r="O209" s="34">
        <v>6893853</v>
      </c>
      <c r="P209" s="9">
        <v>98.75</v>
      </c>
      <c r="Q209" s="9">
        <v>95.1</v>
      </c>
      <c r="R209" s="9">
        <v>99.75</v>
      </c>
      <c r="S209" s="9">
        <v>100</v>
      </c>
      <c r="T209" s="33">
        <v>23.49</v>
      </c>
      <c r="U209" s="33">
        <v>21.34</v>
      </c>
      <c r="V209" s="33">
        <v>55.15</v>
      </c>
      <c r="W209" s="33">
        <v>104.24</v>
      </c>
      <c r="X209" s="33">
        <v>83.94</v>
      </c>
      <c r="Y209" s="33">
        <v>115.73</v>
      </c>
      <c r="Z209" s="33">
        <v>111.44</v>
      </c>
    </row>
    <row r="210" spans="1:26" ht="12.75">
      <c r="A210" s="35">
        <v>6</v>
      </c>
      <c r="B210" s="35">
        <v>13</v>
      </c>
      <c r="C210" s="35">
        <v>4</v>
      </c>
      <c r="D210" s="36">
        <v>3</v>
      </c>
      <c r="E210" s="37"/>
      <c r="F210" s="32" t="s">
        <v>86</v>
      </c>
      <c r="G210" s="58" t="s">
        <v>273</v>
      </c>
      <c r="H210" s="34">
        <v>31953461.46</v>
      </c>
      <c r="I210" s="34">
        <v>12660613</v>
      </c>
      <c r="J210" s="34">
        <v>9688446.46</v>
      </c>
      <c r="K210" s="34">
        <v>9604402</v>
      </c>
      <c r="L210" s="34">
        <v>32935655.58</v>
      </c>
      <c r="M210" s="34">
        <v>12852217.38</v>
      </c>
      <c r="N210" s="34">
        <v>10479036.2</v>
      </c>
      <c r="O210" s="34">
        <v>9604402</v>
      </c>
      <c r="P210" s="9">
        <v>103.07</v>
      </c>
      <c r="Q210" s="9">
        <v>101.51</v>
      </c>
      <c r="R210" s="9">
        <v>108.16</v>
      </c>
      <c r="S210" s="9">
        <v>100</v>
      </c>
      <c r="T210" s="33">
        <v>39.02</v>
      </c>
      <c r="U210" s="33">
        <v>31.81</v>
      </c>
      <c r="V210" s="33">
        <v>29.16</v>
      </c>
      <c r="W210" s="33">
        <v>109.44</v>
      </c>
      <c r="X210" s="33">
        <v>94.74</v>
      </c>
      <c r="Y210" s="33">
        <v>140.64</v>
      </c>
      <c r="Z210" s="33">
        <v>105.78</v>
      </c>
    </row>
    <row r="211" spans="1:26" ht="12.75">
      <c r="A211" s="35">
        <v>6</v>
      </c>
      <c r="B211" s="35">
        <v>17</v>
      </c>
      <c r="C211" s="35">
        <v>3</v>
      </c>
      <c r="D211" s="36">
        <v>3</v>
      </c>
      <c r="E211" s="37"/>
      <c r="F211" s="32" t="s">
        <v>86</v>
      </c>
      <c r="G211" s="58" t="s">
        <v>274</v>
      </c>
      <c r="H211" s="34">
        <v>22950772.99</v>
      </c>
      <c r="I211" s="34">
        <v>7025087.07</v>
      </c>
      <c r="J211" s="34">
        <v>5094819.92</v>
      </c>
      <c r="K211" s="34">
        <v>10830866</v>
      </c>
      <c r="L211" s="34">
        <v>22678886.51</v>
      </c>
      <c r="M211" s="34">
        <v>6921338.08</v>
      </c>
      <c r="N211" s="34">
        <v>4926682.43</v>
      </c>
      <c r="O211" s="34">
        <v>10830866</v>
      </c>
      <c r="P211" s="9">
        <v>98.81</v>
      </c>
      <c r="Q211" s="9">
        <v>98.52</v>
      </c>
      <c r="R211" s="9">
        <v>96.69</v>
      </c>
      <c r="S211" s="9">
        <v>100</v>
      </c>
      <c r="T211" s="33">
        <v>30.51</v>
      </c>
      <c r="U211" s="33">
        <v>21.72</v>
      </c>
      <c r="V211" s="33">
        <v>47.75</v>
      </c>
      <c r="W211" s="33">
        <v>103.5</v>
      </c>
      <c r="X211" s="33">
        <v>94.51</v>
      </c>
      <c r="Y211" s="33">
        <v>106.76</v>
      </c>
      <c r="Z211" s="33">
        <v>108.6</v>
      </c>
    </row>
    <row r="212" spans="1:26" ht="12.75">
      <c r="A212" s="35">
        <v>6</v>
      </c>
      <c r="B212" s="35">
        <v>12</v>
      </c>
      <c r="C212" s="35">
        <v>6</v>
      </c>
      <c r="D212" s="36">
        <v>3</v>
      </c>
      <c r="E212" s="37"/>
      <c r="F212" s="32" t="s">
        <v>86</v>
      </c>
      <c r="G212" s="58" t="s">
        <v>275</v>
      </c>
      <c r="H212" s="34">
        <v>30836627</v>
      </c>
      <c r="I212" s="34">
        <v>10488137</v>
      </c>
      <c r="J212" s="34">
        <v>6826041</v>
      </c>
      <c r="K212" s="34">
        <v>13522449</v>
      </c>
      <c r="L212" s="34">
        <v>30525262.5</v>
      </c>
      <c r="M212" s="34">
        <v>10181817</v>
      </c>
      <c r="N212" s="34">
        <v>6820996.5</v>
      </c>
      <c r="O212" s="34">
        <v>13522449</v>
      </c>
      <c r="P212" s="9">
        <v>98.99</v>
      </c>
      <c r="Q212" s="9">
        <v>97.07</v>
      </c>
      <c r="R212" s="9">
        <v>99.92</v>
      </c>
      <c r="S212" s="9">
        <v>100</v>
      </c>
      <c r="T212" s="33">
        <v>33.35</v>
      </c>
      <c r="U212" s="33">
        <v>22.34</v>
      </c>
      <c r="V212" s="33">
        <v>44.29</v>
      </c>
      <c r="W212" s="33">
        <v>106.49</v>
      </c>
      <c r="X212" s="33">
        <v>100.35</v>
      </c>
      <c r="Y212" s="33">
        <v>114.11</v>
      </c>
      <c r="Z212" s="33">
        <v>107.82</v>
      </c>
    </row>
    <row r="213" spans="1:26" ht="12.75">
      <c r="A213" s="35">
        <v>6</v>
      </c>
      <c r="B213" s="35">
        <v>16</v>
      </c>
      <c r="C213" s="35">
        <v>4</v>
      </c>
      <c r="D213" s="36">
        <v>3</v>
      </c>
      <c r="E213" s="37"/>
      <c r="F213" s="32" t="s">
        <v>86</v>
      </c>
      <c r="G213" s="58" t="s">
        <v>276</v>
      </c>
      <c r="H213" s="34">
        <v>44288503</v>
      </c>
      <c r="I213" s="34">
        <v>16714209</v>
      </c>
      <c r="J213" s="34">
        <v>10776879</v>
      </c>
      <c r="K213" s="34">
        <v>16797415</v>
      </c>
      <c r="L213" s="34">
        <v>43411007.5</v>
      </c>
      <c r="M213" s="34">
        <v>15975045.69</v>
      </c>
      <c r="N213" s="34">
        <v>10638546.81</v>
      </c>
      <c r="O213" s="34">
        <v>16797415</v>
      </c>
      <c r="P213" s="9">
        <v>98.01</v>
      </c>
      <c r="Q213" s="9">
        <v>95.57</v>
      </c>
      <c r="R213" s="9">
        <v>98.71</v>
      </c>
      <c r="S213" s="9">
        <v>100</v>
      </c>
      <c r="T213" s="33">
        <v>36.79</v>
      </c>
      <c r="U213" s="33">
        <v>24.5</v>
      </c>
      <c r="V213" s="33">
        <v>38.69</v>
      </c>
      <c r="W213" s="33">
        <v>108.8</v>
      </c>
      <c r="X213" s="33">
        <v>97.21</v>
      </c>
      <c r="Y213" s="33">
        <v>122.89</v>
      </c>
      <c r="Z213" s="33">
        <v>113.42</v>
      </c>
    </row>
    <row r="214" spans="1:26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32" t="s">
        <v>86</v>
      </c>
      <c r="G214" s="58" t="s">
        <v>277</v>
      </c>
      <c r="H214" s="34">
        <v>24175267.65</v>
      </c>
      <c r="I214" s="34">
        <v>8176747.97</v>
      </c>
      <c r="J214" s="34">
        <v>5738391.68</v>
      </c>
      <c r="K214" s="34">
        <v>10260128</v>
      </c>
      <c r="L214" s="34">
        <v>24630651.2</v>
      </c>
      <c r="M214" s="34">
        <v>8686800.05</v>
      </c>
      <c r="N214" s="34">
        <v>5683723.15</v>
      </c>
      <c r="O214" s="34">
        <v>10260128</v>
      </c>
      <c r="P214" s="9">
        <v>101.88</v>
      </c>
      <c r="Q214" s="9">
        <v>106.23</v>
      </c>
      <c r="R214" s="9">
        <v>99.04</v>
      </c>
      <c r="S214" s="9">
        <v>100</v>
      </c>
      <c r="T214" s="33">
        <v>35.26</v>
      </c>
      <c r="U214" s="33">
        <v>23.07</v>
      </c>
      <c r="V214" s="33">
        <v>41.65</v>
      </c>
      <c r="W214" s="33">
        <v>110.37</v>
      </c>
      <c r="X214" s="33">
        <v>105.19</v>
      </c>
      <c r="Y214" s="33">
        <v>112.28</v>
      </c>
      <c r="Z214" s="33">
        <v>114.05</v>
      </c>
    </row>
    <row r="215" spans="1:26" ht="12.75">
      <c r="A215" s="35">
        <v>6</v>
      </c>
      <c r="B215" s="35">
        <v>2</v>
      </c>
      <c r="C215" s="35">
        <v>12</v>
      </c>
      <c r="D215" s="36">
        <v>3</v>
      </c>
      <c r="E215" s="37"/>
      <c r="F215" s="32" t="s">
        <v>86</v>
      </c>
      <c r="G215" s="58" t="s">
        <v>278</v>
      </c>
      <c r="H215" s="34">
        <v>18910619.17</v>
      </c>
      <c r="I215" s="34">
        <v>5536861.8</v>
      </c>
      <c r="J215" s="34">
        <v>3806409.37</v>
      </c>
      <c r="K215" s="34">
        <v>9567348</v>
      </c>
      <c r="L215" s="34">
        <v>18482026.98</v>
      </c>
      <c r="M215" s="34">
        <v>5122972.92</v>
      </c>
      <c r="N215" s="34">
        <v>3791706.06</v>
      </c>
      <c r="O215" s="34">
        <v>9567348</v>
      </c>
      <c r="P215" s="9">
        <v>97.73</v>
      </c>
      <c r="Q215" s="9">
        <v>92.52</v>
      </c>
      <c r="R215" s="9">
        <v>99.61</v>
      </c>
      <c r="S215" s="9">
        <v>100</v>
      </c>
      <c r="T215" s="33">
        <v>27.71</v>
      </c>
      <c r="U215" s="33">
        <v>20.51</v>
      </c>
      <c r="V215" s="33">
        <v>51.76</v>
      </c>
      <c r="W215" s="33">
        <v>113.38</v>
      </c>
      <c r="X215" s="33">
        <v>103.19</v>
      </c>
      <c r="Y215" s="33">
        <v>101.2</v>
      </c>
      <c r="Z215" s="33">
        <v>126.06</v>
      </c>
    </row>
    <row r="216" spans="1:26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32" t="s">
        <v>86</v>
      </c>
      <c r="G216" s="58" t="s">
        <v>279</v>
      </c>
      <c r="H216" s="34">
        <v>14770298.08</v>
      </c>
      <c r="I216" s="34">
        <v>4197488.8</v>
      </c>
      <c r="J216" s="34">
        <v>3106282.28</v>
      </c>
      <c r="K216" s="34">
        <v>7466527</v>
      </c>
      <c r="L216" s="34">
        <v>13487209.6</v>
      </c>
      <c r="M216" s="34">
        <v>2965550.47</v>
      </c>
      <c r="N216" s="34">
        <v>3055132.13</v>
      </c>
      <c r="O216" s="34">
        <v>7466527</v>
      </c>
      <c r="P216" s="9">
        <v>91.31</v>
      </c>
      <c r="Q216" s="9">
        <v>70.65</v>
      </c>
      <c r="R216" s="9">
        <v>98.35</v>
      </c>
      <c r="S216" s="9">
        <v>100</v>
      </c>
      <c r="T216" s="33">
        <v>21.98</v>
      </c>
      <c r="U216" s="33">
        <v>22.65</v>
      </c>
      <c r="V216" s="33">
        <v>55.36</v>
      </c>
      <c r="W216" s="33">
        <v>105.45</v>
      </c>
      <c r="X216" s="33">
        <v>84.29</v>
      </c>
      <c r="Y216" s="33">
        <v>121.96</v>
      </c>
      <c r="Z216" s="33">
        <v>110.35</v>
      </c>
    </row>
    <row r="217" spans="1:26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32" t="s">
        <v>86</v>
      </c>
      <c r="G217" s="58" t="s">
        <v>280</v>
      </c>
      <c r="H217" s="34">
        <v>17770414.77</v>
      </c>
      <c r="I217" s="34">
        <v>7548646.81</v>
      </c>
      <c r="J217" s="34">
        <v>3421657.96</v>
      </c>
      <c r="K217" s="34">
        <v>6800110</v>
      </c>
      <c r="L217" s="34">
        <v>16250176.74</v>
      </c>
      <c r="M217" s="34">
        <v>6112734.23</v>
      </c>
      <c r="N217" s="34">
        <v>3337332.51</v>
      </c>
      <c r="O217" s="34">
        <v>6800110</v>
      </c>
      <c r="P217" s="9">
        <v>91.44</v>
      </c>
      <c r="Q217" s="9">
        <v>80.97</v>
      </c>
      <c r="R217" s="9">
        <v>97.53</v>
      </c>
      <c r="S217" s="9">
        <v>100</v>
      </c>
      <c r="T217" s="33">
        <v>37.61</v>
      </c>
      <c r="U217" s="33">
        <v>20.53</v>
      </c>
      <c r="V217" s="33">
        <v>41.84</v>
      </c>
      <c r="W217" s="33">
        <v>101.49</v>
      </c>
      <c r="X217" s="33">
        <v>89.24</v>
      </c>
      <c r="Y217" s="33">
        <v>115.27</v>
      </c>
      <c r="Z217" s="33">
        <v>108.52</v>
      </c>
    </row>
    <row r="218" spans="1:26" ht="12.75">
      <c r="A218" s="35">
        <v>6</v>
      </c>
      <c r="B218" s="35">
        <v>61</v>
      </c>
      <c r="C218" s="35">
        <v>0</v>
      </c>
      <c r="D218" s="36">
        <v>0</v>
      </c>
      <c r="E218" s="37"/>
      <c r="F218" s="32" t="s">
        <v>281</v>
      </c>
      <c r="G218" s="58" t="s">
        <v>282</v>
      </c>
      <c r="H218" s="34">
        <v>183134402</v>
      </c>
      <c r="I218" s="34">
        <v>77912591</v>
      </c>
      <c r="J218" s="34">
        <v>31106390</v>
      </c>
      <c r="K218" s="34">
        <v>74115421</v>
      </c>
      <c r="L218" s="34">
        <v>179469691.04</v>
      </c>
      <c r="M218" s="34">
        <v>74543200.08</v>
      </c>
      <c r="N218" s="34">
        <v>30555430.96</v>
      </c>
      <c r="O218" s="34">
        <v>74371060</v>
      </c>
      <c r="P218" s="9">
        <v>97.99</v>
      </c>
      <c r="Q218" s="9">
        <v>95.67</v>
      </c>
      <c r="R218" s="9">
        <v>98.22</v>
      </c>
      <c r="S218" s="9">
        <v>100.34</v>
      </c>
      <c r="T218" s="33">
        <v>41.53</v>
      </c>
      <c r="U218" s="33">
        <v>17.02</v>
      </c>
      <c r="V218" s="33">
        <v>41.43</v>
      </c>
      <c r="W218" s="33">
        <v>94.63</v>
      </c>
      <c r="X218" s="33">
        <v>80.59</v>
      </c>
      <c r="Y218" s="33">
        <v>99.85</v>
      </c>
      <c r="Z218" s="33">
        <v>111.74</v>
      </c>
    </row>
    <row r="219" spans="1:26" ht="12.75">
      <c r="A219" s="35">
        <v>6</v>
      </c>
      <c r="B219" s="35">
        <v>62</v>
      </c>
      <c r="C219" s="35">
        <v>0</v>
      </c>
      <c r="D219" s="36">
        <v>0</v>
      </c>
      <c r="E219" s="37"/>
      <c r="F219" s="32" t="s">
        <v>281</v>
      </c>
      <c r="G219" s="58" t="s">
        <v>283</v>
      </c>
      <c r="H219" s="34">
        <v>208750134.81</v>
      </c>
      <c r="I219" s="34">
        <v>87750684.71</v>
      </c>
      <c r="J219" s="34">
        <v>35062484.1</v>
      </c>
      <c r="K219" s="34">
        <v>85936966</v>
      </c>
      <c r="L219" s="34">
        <v>200779627.45</v>
      </c>
      <c r="M219" s="34">
        <v>80811347.67</v>
      </c>
      <c r="N219" s="34">
        <v>34031313.78</v>
      </c>
      <c r="O219" s="34">
        <v>85936966</v>
      </c>
      <c r="P219" s="9">
        <v>96.18</v>
      </c>
      <c r="Q219" s="9">
        <v>92.09</v>
      </c>
      <c r="R219" s="9">
        <v>97.05</v>
      </c>
      <c r="S219" s="9">
        <v>100</v>
      </c>
      <c r="T219" s="33">
        <v>40.24</v>
      </c>
      <c r="U219" s="33">
        <v>16.94</v>
      </c>
      <c r="V219" s="33">
        <v>42.8</v>
      </c>
      <c r="W219" s="33">
        <v>99.85</v>
      </c>
      <c r="X219" s="33">
        <v>89.99</v>
      </c>
      <c r="Y219" s="33">
        <v>100.6</v>
      </c>
      <c r="Z219" s="33">
        <v>110.95</v>
      </c>
    </row>
    <row r="220" spans="1:26" ht="12.75">
      <c r="A220" s="35">
        <v>6</v>
      </c>
      <c r="B220" s="35">
        <v>63</v>
      </c>
      <c r="C220" s="35">
        <v>0</v>
      </c>
      <c r="D220" s="36">
        <v>0</v>
      </c>
      <c r="E220" s="37"/>
      <c r="F220" s="32" t="s">
        <v>281</v>
      </c>
      <c r="G220" s="58" t="s">
        <v>284</v>
      </c>
      <c r="H220" s="34">
        <v>1202504052</v>
      </c>
      <c r="I220" s="34">
        <v>695393040</v>
      </c>
      <c r="J220" s="34">
        <v>184402372</v>
      </c>
      <c r="K220" s="34">
        <v>322708640</v>
      </c>
      <c r="L220" s="34">
        <v>1173612659.98</v>
      </c>
      <c r="M220" s="34">
        <v>677186889.57</v>
      </c>
      <c r="N220" s="34">
        <v>173717130.41</v>
      </c>
      <c r="O220" s="34">
        <v>322708640</v>
      </c>
      <c r="P220" s="9">
        <v>97.59</v>
      </c>
      <c r="Q220" s="9">
        <v>97.38</v>
      </c>
      <c r="R220" s="9">
        <v>94.2</v>
      </c>
      <c r="S220" s="9">
        <v>100</v>
      </c>
      <c r="T220" s="33">
        <v>57.7</v>
      </c>
      <c r="U220" s="33">
        <v>14.8</v>
      </c>
      <c r="V220" s="33">
        <v>27.49</v>
      </c>
      <c r="W220" s="33">
        <v>107.97</v>
      </c>
      <c r="X220" s="33">
        <v>101.92</v>
      </c>
      <c r="Y220" s="33">
        <v>128.17</v>
      </c>
      <c r="Z220" s="33">
        <v>112.44</v>
      </c>
    </row>
    <row r="221" spans="1:26" ht="12.75">
      <c r="A221" s="35">
        <v>6</v>
      </c>
      <c r="B221" s="35">
        <v>64</v>
      </c>
      <c r="C221" s="35">
        <v>0</v>
      </c>
      <c r="D221" s="36">
        <v>0</v>
      </c>
      <c r="E221" s="37"/>
      <c r="F221" s="32" t="s">
        <v>281</v>
      </c>
      <c r="G221" s="58" t="s">
        <v>285</v>
      </c>
      <c r="H221" s="34">
        <v>265770832</v>
      </c>
      <c r="I221" s="34">
        <v>98581670</v>
      </c>
      <c r="J221" s="34">
        <v>63321722</v>
      </c>
      <c r="K221" s="34">
        <v>103867440</v>
      </c>
      <c r="L221" s="34">
        <v>255749454.61</v>
      </c>
      <c r="M221" s="34">
        <v>86734783.73</v>
      </c>
      <c r="N221" s="34">
        <v>65147230.88</v>
      </c>
      <c r="O221" s="34">
        <v>103867440</v>
      </c>
      <c r="P221" s="9">
        <v>96.22</v>
      </c>
      <c r="Q221" s="9">
        <v>87.98</v>
      </c>
      <c r="R221" s="9">
        <v>102.88</v>
      </c>
      <c r="S221" s="9">
        <v>100</v>
      </c>
      <c r="T221" s="33">
        <v>33.91</v>
      </c>
      <c r="U221" s="33">
        <v>25.47</v>
      </c>
      <c r="V221" s="33">
        <v>40.61</v>
      </c>
      <c r="W221" s="33">
        <v>103.62</v>
      </c>
      <c r="X221" s="33">
        <v>82.08</v>
      </c>
      <c r="Y221" s="33">
        <v>175.24</v>
      </c>
      <c r="Z221" s="33">
        <v>99.91</v>
      </c>
    </row>
    <row r="222" spans="1:26" ht="12.75">
      <c r="A222" s="35">
        <v>6</v>
      </c>
      <c r="B222" s="35">
        <v>1</v>
      </c>
      <c r="C222" s="35">
        <v>0</v>
      </c>
      <c r="D222" s="36">
        <v>0</v>
      </c>
      <c r="E222" s="37"/>
      <c r="F222" s="32" t="s">
        <v>286</v>
      </c>
      <c r="G222" s="58" t="s">
        <v>287</v>
      </c>
      <c r="H222" s="34">
        <v>83350782.44</v>
      </c>
      <c r="I222" s="34">
        <v>20281574.98</v>
      </c>
      <c r="J222" s="34">
        <v>28053057.46</v>
      </c>
      <c r="K222" s="34">
        <v>35016150</v>
      </c>
      <c r="L222" s="34">
        <v>80685962.26</v>
      </c>
      <c r="M222" s="34">
        <v>19720667.08</v>
      </c>
      <c r="N222" s="34">
        <v>25949145.18</v>
      </c>
      <c r="O222" s="34">
        <v>35016150</v>
      </c>
      <c r="P222" s="9">
        <v>96.8</v>
      </c>
      <c r="Q222" s="9">
        <v>97.23</v>
      </c>
      <c r="R222" s="9">
        <v>92.5</v>
      </c>
      <c r="S222" s="9">
        <v>100</v>
      </c>
      <c r="T222" s="33">
        <v>24.44</v>
      </c>
      <c r="U222" s="33">
        <v>32.16</v>
      </c>
      <c r="V222" s="33">
        <v>43.39</v>
      </c>
      <c r="W222" s="33">
        <v>121.35</v>
      </c>
      <c r="X222" s="33">
        <v>104.57</v>
      </c>
      <c r="Y222" s="33">
        <v>145.53</v>
      </c>
      <c r="Z222" s="33">
        <v>117.5</v>
      </c>
    </row>
    <row r="223" spans="1:26" ht="12.75">
      <c r="A223" s="35">
        <v>6</v>
      </c>
      <c r="B223" s="35">
        <v>2</v>
      </c>
      <c r="C223" s="35">
        <v>0</v>
      </c>
      <c r="D223" s="36">
        <v>0</v>
      </c>
      <c r="E223" s="37"/>
      <c r="F223" s="32" t="s">
        <v>286</v>
      </c>
      <c r="G223" s="58" t="s">
        <v>288</v>
      </c>
      <c r="H223" s="34">
        <v>86891890</v>
      </c>
      <c r="I223" s="34">
        <v>21397737</v>
      </c>
      <c r="J223" s="34">
        <v>24204368</v>
      </c>
      <c r="K223" s="34">
        <v>41289785</v>
      </c>
      <c r="L223" s="34">
        <v>80024957.06</v>
      </c>
      <c r="M223" s="34">
        <v>16690902.21</v>
      </c>
      <c r="N223" s="34">
        <v>22044269.85</v>
      </c>
      <c r="O223" s="34">
        <v>41289785</v>
      </c>
      <c r="P223" s="9">
        <v>92.09</v>
      </c>
      <c r="Q223" s="9">
        <v>78</v>
      </c>
      <c r="R223" s="9">
        <v>91.07</v>
      </c>
      <c r="S223" s="9">
        <v>100</v>
      </c>
      <c r="T223" s="33">
        <v>20.85</v>
      </c>
      <c r="U223" s="33">
        <v>27.54</v>
      </c>
      <c r="V223" s="33">
        <v>51.59</v>
      </c>
      <c r="W223" s="33">
        <v>114.88</v>
      </c>
      <c r="X223" s="33">
        <v>90.49</v>
      </c>
      <c r="Y223" s="33">
        <v>155.62</v>
      </c>
      <c r="Z223" s="33">
        <v>111.45</v>
      </c>
    </row>
    <row r="224" spans="1:26" ht="12.75">
      <c r="A224" s="35">
        <v>6</v>
      </c>
      <c r="B224" s="35">
        <v>3</v>
      </c>
      <c r="C224" s="35">
        <v>0</v>
      </c>
      <c r="D224" s="36">
        <v>0</v>
      </c>
      <c r="E224" s="37"/>
      <c r="F224" s="32" t="s">
        <v>286</v>
      </c>
      <c r="G224" s="58" t="s">
        <v>289</v>
      </c>
      <c r="H224" s="34">
        <v>48917960.4</v>
      </c>
      <c r="I224" s="34">
        <v>12220554</v>
      </c>
      <c r="J224" s="34">
        <v>15737138.4</v>
      </c>
      <c r="K224" s="34">
        <v>20960268</v>
      </c>
      <c r="L224" s="34">
        <v>48619724.8</v>
      </c>
      <c r="M224" s="34">
        <v>12037078.19</v>
      </c>
      <c r="N224" s="34">
        <v>15622378.61</v>
      </c>
      <c r="O224" s="34">
        <v>20960268</v>
      </c>
      <c r="P224" s="9">
        <v>99.39</v>
      </c>
      <c r="Q224" s="9">
        <v>98.49</v>
      </c>
      <c r="R224" s="9">
        <v>99.27</v>
      </c>
      <c r="S224" s="9">
        <v>100</v>
      </c>
      <c r="T224" s="33">
        <v>24.75</v>
      </c>
      <c r="U224" s="33">
        <v>32.13</v>
      </c>
      <c r="V224" s="33">
        <v>43.11</v>
      </c>
      <c r="W224" s="33">
        <v>105.31</v>
      </c>
      <c r="X224" s="33">
        <v>110.08</v>
      </c>
      <c r="Y224" s="33">
        <v>86.59</v>
      </c>
      <c r="Z224" s="33">
        <v>121.91</v>
      </c>
    </row>
    <row r="225" spans="1:26" ht="12.75">
      <c r="A225" s="35">
        <v>6</v>
      </c>
      <c r="B225" s="35">
        <v>4</v>
      </c>
      <c r="C225" s="35">
        <v>0</v>
      </c>
      <c r="D225" s="36">
        <v>0</v>
      </c>
      <c r="E225" s="37"/>
      <c r="F225" s="32" t="s">
        <v>286</v>
      </c>
      <c r="G225" s="58" t="s">
        <v>290</v>
      </c>
      <c r="H225" s="34">
        <v>50715191.13</v>
      </c>
      <c r="I225" s="34">
        <v>7363996.47</v>
      </c>
      <c r="J225" s="34">
        <v>13859832.66</v>
      </c>
      <c r="K225" s="34">
        <v>29491362</v>
      </c>
      <c r="L225" s="34">
        <v>49700575.62</v>
      </c>
      <c r="M225" s="34">
        <v>7010700.5</v>
      </c>
      <c r="N225" s="34">
        <v>13198513.12</v>
      </c>
      <c r="O225" s="34">
        <v>29491362</v>
      </c>
      <c r="P225" s="9">
        <v>97.99</v>
      </c>
      <c r="Q225" s="9">
        <v>95.2</v>
      </c>
      <c r="R225" s="9">
        <v>95.22</v>
      </c>
      <c r="S225" s="9">
        <v>100</v>
      </c>
      <c r="T225" s="33">
        <v>14.1</v>
      </c>
      <c r="U225" s="33">
        <v>26.55</v>
      </c>
      <c r="V225" s="33">
        <v>59.33</v>
      </c>
      <c r="W225" s="33">
        <v>117.75</v>
      </c>
      <c r="X225" s="33">
        <v>75.55</v>
      </c>
      <c r="Y225" s="33">
        <v>187.64</v>
      </c>
      <c r="Z225" s="33">
        <v>113.89</v>
      </c>
    </row>
    <row r="226" spans="1:26" ht="12.75">
      <c r="A226" s="35">
        <v>6</v>
      </c>
      <c r="B226" s="35">
        <v>5</v>
      </c>
      <c r="C226" s="35">
        <v>0</v>
      </c>
      <c r="D226" s="36">
        <v>0</v>
      </c>
      <c r="E226" s="37"/>
      <c r="F226" s="32" t="s">
        <v>286</v>
      </c>
      <c r="G226" s="58" t="s">
        <v>291</v>
      </c>
      <c r="H226" s="34">
        <v>33892768.47</v>
      </c>
      <c r="I226" s="34">
        <v>8910285.47</v>
      </c>
      <c r="J226" s="34">
        <v>10056264</v>
      </c>
      <c r="K226" s="34">
        <v>14926219</v>
      </c>
      <c r="L226" s="34">
        <v>34148127.43</v>
      </c>
      <c r="M226" s="34">
        <v>8994070.77</v>
      </c>
      <c r="N226" s="34">
        <v>10227837.66</v>
      </c>
      <c r="O226" s="34">
        <v>14926219</v>
      </c>
      <c r="P226" s="9">
        <v>100.75</v>
      </c>
      <c r="Q226" s="9">
        <v>100.94</v>
      </c>
      <c r="R226" s="9">
        <v>101.7</v>
      </c>
      <c r="S226" s="9">
        <v>100</v>
      </c>
      <c r="T226" s="33">
        <v>26.33</v>
      </c>
      <c r="U226" s="33">
        <v>29.95</v>
      </c>
      <c r="V226" s="33">
        <v>43.71</v>
      </c>
      <c r="W226" s="33">
        <v>106.18</v>
      </c>
      <c r="X226" s="33">
        <v>114.49</v>
      </c>
      <c r="Y226" s="33">
        <v>104.63</v>
      </c>
      <c r="Z226" s="33">
        <v>102.74</v>
      </c>
    </row>
    <row r="227" spans="1:26" ht="12.75">
      <c r="A227" s="35">
        <v>6</v>
      </c>
      <c r="B227" s="35">
        <v>6</v>
      </c>
      <c r="C227" s="35">
        <v>0</v>
      </c>
      <c r="D227" s="36">
        <v>0</v>
      </c>
      <c r="E227" s="37"/>
      <c r="F227" s="32" t="s">
        <v>286</v>
      </c>
      <c r="G227" s="58" t="s">
        <v>292</v>
      </c>
      <c r="H227" s="34">
        <v>59691499</v>
      </c>
      <c r="I227" s="34">
        <v>13924948</v>
      </c>
      <c r="J227" s="34">
        <v>19412516</v>
      </c>
      <c r="K227" s="34">
        <v>26354035</v>
      </c>
      <c r="L227" s="34">
        <v>59144327.7</v>
      </c>
      <c r="M227" s="34">
        <v>13683988.37</v>
      </c>
      <c r="N227" s="34">
        <v>19106304.33</v>
      </c>
      <c r="O227" s="34">
        <v>26354035</v>
      </c>
      <c r="P227" s="9">
        <v>99.08</v>
      </c>
      <c r="Q227" s="9">
        <v>98.26</v>
      </c>
      <c r="R227" s="9">
        <v>98.42</v>
      </c>
      <c r="S227" s="9">
        <v>100</v>
      </c>
      <c r="T227" s="33">
        <v>23.13</v>
      </c>
      <c r="U227" s="33">
        <v>32.3</v>
      </c>
      <c r="V227" s="33">
        <v>44.55</v>
      </c>
      <c r="W227" s="33">
        <v>101.59</v>
      </c>
      <c r="X227" s="33">
        <v>88.81</v>
      </c>
      <c r="Y227" s="33">
        <v>103.9</v>
      </c>
      <c r="Z227" s="33">
        <v>107.9</v>
      </c>
    </row>
    <row r="228" spans="1:26" ht="12.75">
      <c r="A228" s="35">
        <v>6</v>
      </c>
      <c r="B228" s="35">
        <v>7</v>
      </c>
      <c r="C228" s="35">
        <v>0</v>
      </c>
      <c r="D228" s="36">
        <v>0</v>
      </c>
      <c r="E228" s="37"/>
      <c r="F228" s="32" t="s">
        <v>286</v>
      </c>
      <c r="G228" s="58" t="s">
        <v>293</v>
      </c>
      <c r="H228" s="34">
        <v>74289117.22</v>
      </c>
      <c r="I228" s="34">
        <v>17395423</v>
      </c>
      <c r="J228" s="34">
        <v>18310613.22</v>
      </c>
      <c r="K228" s="34">
        <v>38583081</v>
      </c>
      <c r="L228" s="34">
        <v>72267253.58</v>
      </c>
      <c r="M228" s="34">
        <v>16528640.57</v>
      </c>
      <c r="N228" s="34">
        <v>17155532.01</v>
      </c>
      <c r="O228" s="34">
        <v>38583081</v>
      </c>
      <c r="P228" s="9">
        <v>97.27</v>
      </c>
      <c r="Q228" s="9">
        <v>95.01</v>
      </c>
      <c r="R228" s="9">
        <v>93.69</v>
      </c>
      <c r="S228" s="9">
        <v>100</v>
      </c>
      <c r="T228" s="33">
        <v>22.87</v>
      </c>
      <c r="U228" s="33">
        <v>23.73</v>
      </c>
      <c r="V228" s="33">
        <v>53.38</v>
      </c>
      <c r="W228" s="33">
        <v>108.53</v>
      </c>
      <c r="X228" s="33">
        <v>103.82</v>
      </c>
      <c r="Y228" s="33">
        <v>106.83</v>
      </c>
      <c r="Z228" s="33">
        <v>111.49</v>
      </c>
    </row>
    <row r="229" spans="1:26" ht="12.75">
      <c r="A229" s="35">
        <v>6</v>
      </c>
      <c r="B229" s="35">
        <v>8</v>
      </c>
      <c r="C229" s="35">
        <v>0</v>
      </c>
      <c r="D229" s="36">
        <v>0</v>
      </c>
      <c r="E229" s="37"/>
      <c r="F229" s="32" t="s">
        <v>286</v>
      </c>
      <c r="G229" s="58" t="s">
        <v>294</v>
      </c>
      <c r="H229" s="34">
        <v>61165641</v>
      </c>
      <c r="I229" s="34">
        <v>14807220</v>
      </c>
      <c r="J229" s="34">
        <v>16268095</v>
      </c>
      <c r="K229" s="34">
        <v>30090326</v>
      </c>
      <c r="L229" s="34">
        <v>60531267.29</v>
      </c>
      <c r="M229" s="34">
        <v>14293712.73</v>
      </c>
      <c r="N229" s="34">
        <v>16147228.56</v>
      </c>
      <c r="O229" s="34">
        <v>30090326</v>
      </c>
      <c r="P229" s="9">
        <v>98.96</v>
      </c>
      <c r="Q229" s="9">
        <v>96.53</v>
      </c>
      <c r="R229" s="9">
        <v>99.25</v>
      </c>
      <c r="S229" s="9">
        <v>100</v>
      </c>
      <c r="T229" s="33">
        <v>23.61</v>
      </c>
      <c r="U229" s="33">
        <v>26.67</v>
      </c>
      <c r="V229" s="33">
        <v>49.71</v>
      </c>
      <c r="W229" s="33">
        <v>112.23</v>
      </c>
      <c r="X229" s="33">
        <v>100.34</v>
      </c>
      <c r="Y229" s="33">
        <v>111.15</v>
      </c>
      <c r="Z229" s="33">
        <v>119.58</v>
      </c>
    </row>
    <row r="230" spans="1:26" ht="12.75">
      <c r="A230" s="35">
        <v>6</v>
      </c>
      <c r="B230" s="35">
        <v>9</v>
      </c>
      <c r="C230" s="35">
        <v>0</v>
      </c>
      <c r="D230" s="36">
        <v>0</v>
      </c>
      <c r="E230" s="37"/>
      <c r="F230" s="32" t="s">
        <v>286</v>
      </c>
      <c r="G230" s="58" t="s">
        <v>295</v>
      </c>
      <c r="H230" s="34">
        <v>90057566.72</v>
      </c>
      <c r="I230" s="34">
        <v>24034640.28</v>
      </c>
      <c r="J230" s="34">
        <v>19785061.44</v>
      </c>
      <c r="K230" s="34">
        <v>46237865</v>
      </c>
      <c r="L230" s="34">
        <v>89232917.37</v>
      </c>
      <c r="M230" s="34">
        <v>24002450.37</v>
      </c>
      <c r="N230" s="34">
        <v>18992602</v>
      </c>
      <c r="O230" s="34">
        <v>46237865</v>
      </c>
      <c r="P230" s="9">
        <v>99.08</v>
      </c>
      <c r="Q230" s="9">
        <v>99.86</v>
      </c>
      <c r="R230" s="9">
        <v>95.99</v>
      </c>
      <c r="S230" s="9">
        <v>100</v>
      </c>
      <c r="T230" s="33">
        <v>26.89</v>
      </c>
      <c r="U230" s="33">
        <v>21.28</v>
      </c>
      <c r="V230" s="33">
        <v>51.81</v>
      </c>
      <c r="W230" s="33">
        <v>104.83</v>
      </c>
      <c r="X230" s="33">
        <v>79.14</v>
      </c>
      <c r="Y230" s="33">
        <v>150.89</v>
      </c>
      <c r="Z230" s="33">
        <v>109.56</v>
      </c>
    </row>
    <row r="231" spans="1:26" ht="12.75">
      <c r="A231" s="35">
        <v>6</v>
      </c>
      <c r="B231" s="35">
        <v>10</v>
      </c>
      <c r="C231" s="35">
        <v>0</v>
      </c>
      <c r="D231" s="36">
        <v>0</v>
      </c>
      <c r="E231" s="37"/>
      <c r="F231" s="32" t="s">
        <v>286</v>
      </c>
      <c r="G231" s="58" t="s">
        <v>296</v>
      </c>
      <c r="H231" s="34">
        <v>40369493</v>
      </c>
      <c r="I231" s="34">
        <v>11657525</v>
      </c>
      <c r="J231" s="34">
        <v>10596593</v>
      </c>
      <c r="K231" s="34">
        <v>18115375</v>
      </c>
      <c r="L231" s="34">
        <v>37349858.6</v>
      </c>
      <c r="M231" s="34">
        <v>10697600.62</v>
      </c>
      <c r="N231" s="34">
        <v>8536882.98</v>
      </c>
      <c r="O231" s="34">
        <v>18115375</v>
      </c>
      <c r="P231" s="9">
        <v>92.52</v>
      </c>
      <c r="Q231" s="9">
        <v>91.76</v>
      </c>
      <c r="R231" s="9">
        <v>80.56</v>
      </c>
      <c r="S231" s="9">
        <v>100</v>
      </c>
      <c r="T231" s="33">
        <v>28.64</v>
      </c>
      <c r="U231" s="33">
        <v>22.85</v>
      </c>
      <c r="V231" s="33">
        <v>48.5</v>
      </c>
      <c r="W231" s="33">
        <v>45.68</v>
      </c>
      <c r="X231" s="33">
        <v>84.7</v>
      </c>
      <c r="Y231" s="33">
        <v>16.11</v>
      </c>
      <c r="Z231" s="33">
        <v>112.24</v>
      </c>
    </row>
    <row r="232" spans="1:26" ht="12.75">
      <c r="A232" s="35">
        <v>6</v>
      </c>
      <c r="B232" s="35">
        <v>11</v>
      </c>
      <c r="C232" s="35">
        <v>0</v>
      </c>
      <c r="D232" s="36">
        <v>0</v>
      </c>
      <c r="E232" s="37"/>
      <c r="F232" s="32" t="s">
        <v>286</v>
      </c>
      <c r="G232" s="58" t="s">
        <v>297</v>
      </c>
      <c r="H232" s="34">
        <v>81104215.37</v>
      </c>
      <c r="I232" s="34">
        <v>14799024</v>
      </c>
      <c r="J232" s="34">
        <v>19054011.37</v>
      </c>
      <c r="K232" s="34">
        <v>47251180</v>
      </c>
      <c r="L232" s="34">
        <v>81180509.98</v>
      </c>
      <c r="M232" s="34">
        <v>15346440.14</v>
      </c>
      <c r="N232" s="34">
        <v>18582889.84</v>
      </c>
      <c r="O232" s="34">
        <v>47251180</v>
      </c>
      <c r="P232" s="9">
        <v>100.09</v>
      </c>
      <c r="Q232" s="9">
        <v>103.69</v>
      </c>
      <c r="R232" s="9">
        <v>97.52</v>
      </c>
      <c r="S232" s="9">
        <v>100</v>
      </c>
      <c r="T232" s="33">
        <v>18.9</v>
      </c>
      <c r="U232" s="33">
        <v>22.89</v>
      </c>
      <c r="V232" s="33">
        <v>58.2</v>
      </c>
      <c r="W232" s="33">
        <v>112.44</v>
      </c>
      <c r="X232" s="33">
        <v>96.29</v>
      </c>
      <c r="Y232" s="33">
        <v>137.08</v>
      </c>
      <c r="Z232" s="33">
        <v>110.65</v>
      </c>
    </row>
    <row r="233" spans="1:26" ht="12.75">
      <c r="A233" s="35">
        <v>6</v>
      </c>
      <c r="B233" s="35">
        <v>12</v>
      </c>
      <c r="C233" s="35">
        <v>0</v>
      </c>
      <c r="D233" s="36">
        <v>0</v>
      </c>
      <c r="E233" s="37"/>
      <c r="F233" s="32" t="s">
        <v>286</v>
      </c>
      <c r="G233" s="58" t="s">
        <v>298</v>
      </c>
      <c r="H233" s="34">
        <v>40463242</v>
      </c>
      <c r="I233" s="34">
        <v>8749812</v>
      </c>
      <c r="J233" s="34">
        <v>9197070</v>
      </c>
      <c r="K233" s="34">
        <v>22516360</v>
      </c>
      <c r="L233" s="34">
        <v>40142771.85</v>
      </c>
      <c r="M233" s="34">
        <v>8602750.19</v>
      </c>
      <c r="N233" s="34">
        <v>9023661.66</v>
      </c>
      <c r="O233" s="34">
        <v>22516360</v>
      </c>
      <c r="P233" s="9">
        <v>99.2</v>
      </c>
      <c r="Q233" s="9">
        <v>98.31</v>
      </c>
      <c r="R233" s="9">
        <v>98.11</v>
      </c>
      <c r="S233" s="9">
        <v>100</v>
      </c>
      <c r="T233" s="33">
        <v>21.43</v>
      </c>
      <c r="U233" s="33">
        <v>22.47</v>
      </c>
      <c r="V233" s="33">
        <v>56.09</v>
      </c>
      <c r="W233" s="33">
        <v>104.17</v>
      </c>
      <c r="X233" s="33">
        <v>76.59</v>
      </c>
      <c r="Y233" s="33">
        <v>110.32</v>
      </c>
      <c r="Z233" s="33">
        <v>117.74</v>
      </c>
    </row>
    <row r="234" spans="1:26" ht="12.75">
      <c r="A234" s="35">
        <v>6</v>
      </c>
      <c r="B234" s="35">
        <v>13</v>
      </c>
      <c r="C234" s="35">
        <v>0</v>
      </c>
      <c r="D234" s="36">
        <v>0</v>
      </c>
      <c r="E234" s="37"/>
      <c r="F234" s="32" t="s">
        <v>286</v>
      </c>
      <c r="G234" s="58" t="s">
        <v>299</v>
      </c>
      <c r="H234" s="34">
        <v>29607592.49</v>
      </c>
      <c r="I234" s="34">
        <v>6753790.76</v>
      </c>
      <c r="J234" s="34">
        <v>8773054.73</v>
      </c>
      <c r="K234" s="34">
        <v>14080747</v>
      </c>
      <c r="L234" s="34">
        <v>29372955.01</v>
      </c>
      <c r="M234" s="34">
        <v>6562109.06</v>
      </c>
      <c r="N234" s="34">
        <v>8730098.95</v>
      </c>
      <c r="O234" s="34">
        <v>14080747</v>
      </c>
      <c r="P234" s="9">
        <v>99.2</v>
      </c>
      <c r="Q234" s="9">
        <v>97.16</v>
      </c>
      <c r="R234" s="9">
        <v>99.51</v>
      </c>
      <c r="S234" s="9">
        <v>100</v>
      </c>
      <c r="T234" s="33">
        <v>22.34</v>
      </c>
      <c r="U234" s="33">
        <v>29.72</v>
      </c>
      <c r="V234" s="33">
        <v>47.93</v>
      </c>
      <c r="W234" s="33">
        <v>123.27</v>
      </c>
      <c r="X234" s="33">
        <v>118.71</v>
      </c>
      <c r="Y234" s="33">
        <v>140.34</v>
      </c>
      <c r="Z234" s="33">
        <v>116.57</v>
      </c>
    </row>
    <row r="235" spans="1:26" ht="12.75">
      <c r="A235" s="35">
        <v>6</v>
      </c>
      <c r="B235" s="35">
        <v>14</v>
      </c>
      <c r="C235" s="35">
        <v>0</v>
      </c>
      <c r="D235" s="36">
        <v>0</v>
      </c>
      <c r="E235" s="37"/>
      <c r="F235" s="32" t="s">
        <v>286</v>
      </c>
      <c r="G235" s="58" t="s">
        <v>300</v>
      </c>
      <c r="H235" s="34">
        <v>91654075</v>
      </c>
      <c r="I235" s="34">
        <v>21144995</v>
      </c>
      <c r="J235" s="34">
        <v>14550225</v>
      </c>
      <c r="K235" s="34">
        <v>55958855</v>
      </c>
      <c r="L235" s="34">
        <v>92705943.79</v>
      </c>
      <c r="M235" s="34">
        <v>22308602.19</v>
      </c>
      <c r="N235" s="34">
        <v>14438486.6</v>
      </c>
      <c r="O235" s="34">
        <v>55958855</v>
      </c>
      <c r="P235" s="9">
        <v>101.14</v>
      </c>
      <c r="Q235" s="9">
        <v>105.5</v>
      </c>
      <c r="R235" s="9">
        <v>99.23</v>
      </c>
      <c r="S235" s="9">
        <v>100</v>
      </c>
      <c r="T235" s="33">
        <v>24.06</v>
      </c>
      <c r="U235" s="33">
        <v>15.57</v>
      </c>
      <c r="V235" s="33">
        <v>60.36</v>
      </c>
      <c r="W235" s="33">
        <v>107.74</v>
      </c>
      <c r="X235" s="33">
        <v>93.65</v>
      </c>
      <c r="Y235" s="33">
        <v>122.16</v>
      </c>
      <c r="Z235" s="33">
        <v>111.01</v>
      </c>
    </row>
    <row r="236" spans="1:26" ht="12.75">
      <c r="A236" s="35">
        <v>6</v>
      </c>
      <c r="B236" s="35">
        <v>15</v>
      </c>
      <c r="C236" s="35">
        <v>0</v>
      </c>
      <c r="D236" s="36">
        <v>0</v>
      </c>
      <c r="E236" s="37"/>
      <c r="F236" s="32" t="s">
        <v>286</v>
      </c>
      <c r="G236" s="58" t="s">
        <v>301</v>
      </c>
      <c r="H236" s="34">
        <v>36865425</v>
      </c>
      <c r="I236" s="34">
        <v>7621490.58</v>
      </c>
      <c r="J236" s="34">
        <v>6937604.42</v>
      </c>
      <c r="K236" s="34">
        <v>22306330</v>
      </c>
      <c r="L236" s="34">
        <v>36062328.87</v>
      </c>
      <c r="M236" s="34">
        <v>6861794.77</v>
      </c>
      <c r="N236" s="34">
        <v>6810050.1</v>
      </c>
      <c r="O236" s="34">
        <v>22390484</v>
      </c>
      <c r="P236" s="9">
        <v>97.82</v>
      </c>
      <c r="Q236" s="9">
        <v>90.03</v>
      </c>
      <c r="R236" s="9">
        <v>98.16</v>
      </c>
      <c r="S236" s="9">
        <v>100.37</v>
      </c>
      <c r="T236" s="33">
        <v>19.02</v>
      </c>
      <c r="U236" s="33">
        <v>18.88</v>
      </c>
      <c r="V236" s="33">
        <v>62.08</v>
      </c>
      <c r="W236" s="33">
        <v>99.3</v>
      </c>
      <c r="X236" s="33">
        <v>59.01</v>
      </c>
      <c r="Y236" s="33">
        <v>123.63</v>
      </c>
      <c r="Z236" s="33">
        <v>116.73</v>
      </c>
    </row>
    <row r="237" spans="1:26" ht="12.75">
      <c r="A237" s="35">
        <v>6</v>
      </c>
      <c r="B237" s="35">
        <v>16</v>
      </c>
      <c r="C237" s="35">
        <v>0</v>
      </c>
      <c r="D237" s="36">
        <v>0</v>
      </c>
      <c r="E237" s="37"/>
      <c r="F237" s="32" t="s">
        <v>286</v>
      </c>
      <c r="G237" s="58" t="s">
        <v>302</v>
      </c>
      <c r="H237" s="34">
        <v>46230080</v>
      </c>
      <c r="I237" s="34">
        <v>12097267</v>
      </c>
      <c r="J237" s="34">
        <v>8431781</v>
      </c>
      <c r="K237" s="34">
        <v>25701032</v>
      </c>
      <c r="L237" s="34">
        <v>45742730.86</v>
      </c>
      <c r="M237" s="34">
        <v>11658331.71</v>
      </c>
      <c r="N237" s="34">
        <v>8383367.15</v>
      </c>
      <c r="O237" s="34">
        <v>25701032</v>
      </c>
      <c r="P237" s="9">
        <v>98.94</v>
      </c>
      <c r="Q237" s="9">
        <v>96.37</v>
      </c>
      <c r="R237" s="9">
        <v>99.42</v>
      </c>
      <c r="S237" s="9">
        <v>100</v>
      </c>
      <c r="T237" s="33">
        <v>25.48</v>
      </c>
      <c r="U237" s="33">
        <v>18.32</v>
      </c>
      <c r="V237" s="33">
        <v>56.18</v>
      </c>
      <c r="W237" s="33">
        <v>112.96</v>
      </c>
      <c r="X237" s="33">
        <v>106.49</v>
      </c>
      <c r="Y237" s="33">
        <v>131.29</v>
      </c>
      <c r="Z237" s="33">
        <v>110.96</v>
      </c>
    </row>
    <row r="238" spans="1:26" ht="12.75">
      <c r="A238" s="35">
        <v>6</v>
      </c>
      <c r="B238" s="35">
        <v>17</v>
      </c>
      <c r="C238" s="35">
        <v>0</v>
      </c>
      <c r="D238" s="36">
        <v>0</v>
      </c>
      <c r="E238" s="37"/>
      <c r="F238" s="32" t="s">
        <v>286</v>
      </c>
      <c r="G238" s="58" t="s">
        <v>303</v>
      </c>
      <c r="H238" s="34">
        <v>55373146</v>
      </c>
      <c r="I238" s="34">
        <v>16773221</v>
      </c>
      <c r="J238" s="34">
        <v>17835381</v>
      </c>
      <c r="K238" s="34">
        <v>20764544</v>
      </c>
      <c r="L238" s="34">
        <v>54903920.82</v>
      </c>
      <c r="M238" s="34">
        <v>16658168.5</v>
      </c>
      <c r="N238" s="34">
        <v>17481208.32</v>
      </c>
      <c r="O238" s="34">
        <v>20764544</v>
      </c>
      <c r="P238" s="9">
        <v>99.15</v>
      </c>
      <c r="Q238" s="9">
        <v>99.31</v>
      </c>
      <c r="R238" s="9">
        <v>98.01</v>
      </c>
      <c r="S238" s="9">
        <v>100</v>
      </c>
      <c r="T238" s="33">
        <v>30.34</v>
      </c>
      <c r="U238" s="33">
        <v>31.83</v>
      </c>
      <c r="V238" s="33">
        <v>37.81</v>
      </c>
      <c r="W238" s="33">
        <v>121.88</v>
      </c>
      <c r="X238" s="33">
        <v>119.19</v>
      </c>
      <c r="Y238" s="33">
        <v>146.9</v>
      </c>
      <c r="Z238" s="33">
        <v>108.32</v>
      </c>
    </row>
    <row r="239" spans="1:26" ht="12.75">
      <c r="A239" s="35">
        <v>6</v>
      </c>
      <c r="B239" s="35">
        <v>18</v>
      </c>
      <c r="C239" s="35">
        <v>0</v>
      </c>
      <c r="D239" s="36">
        <v>0</v>
      </c>
      <c r="E239" s="37"/>
      <c r="F239" s="32" t="s">
        <v>286</v>
      </c>
      <c r="G239" s="58" t="s">
        <v>304</v>
      </c>
      <c r="H239" s="34">
        <v>66724012.83</v>
      </c>
      <c r="I239" s="34">
        <v>13055590.37</v>
      </c>
      <c r="J239" s="34">
        <v>16079288.46</v>
      </c>
      <c r="K239" s="34">
        <v>37589134</v>
      </c>
      <c r="L239" s="34">
        <v>67733956.17</v>
      </c>
      <c r="M239" s="34">
        <v>12983166.75</v>
      </c>
      <c r="N239" s="34">
        <v>17161655.42</v>
      </c>
      <c r="O239" s="34">
        <v>37589134</v>
      </c>
      <c r="P239" s="9">
        <v>101.51</v>
      </c>
      <c r="Q239" s="9">
        <v>99.44</v>
      </c>
      <c r="R239" s="9">
        <v>106.73</v>
      </c>
      <c r="S239" s="9">
        <v>100</v>
      </c>
      <c r="T239" s="33">
        <v>19.16</v>
      </c>
      <c r="U239" s="33">
        <v>25.33</v>
      </c>
      <c r="V239" s="33">
        <v>55.49</v>
      </c>
      <c r="W239" s="33">
        <v>118.99</v>
      </c>
      <c r="X239" s="33">
        <v>111.8</v>
      </c>
      <c r="Y239" s="33">
        <v>146.15</v>
      </c>
      <c r="Z239" s="33">
        <v>111.98</v>
      </c>
    </row>
    <row r="240" spans="1:26" ht="12.75">
      <c r="A240" s="35">
        <v>6</v>
      </c>
      <c r="B240" s="35">
        <v>19</v>
      </c>
      <c r="C240" s="35">
        <v>0</v>
      </c>
      <c r="D240" s="36">
        <v>0</v>
      </c>
      <c r="E240" s="37"/>
      <c r="F240" s="32" t="s">
        <v>286</v>
      </c>
      <c r="G240" s="58" t="s">
        <v>305</v>
      </c>
      <c r="H240" s="34">
        <v>41930000.15</v>
      </c>
      <c r="I240" s="34">
        <v>8742211.4</v>
      </c>
      <c r="J240" s="34">
        <v>13270294.75</v>
      </c>
      <c r="K240" s="34">
        <v>19917494</v>
      </c>
      <c r="L240" s="34">
        <v>42081585.73</v>
      </c>
      <c r="M240" s="34">
        <v>8965869.47</v>
      </c>
      <c r="N240" s="34">
        <v>13198222.26</v>
      </c>
      <c r="O240" s="34">
        <v>19917494</v>
      </c>
      <c r="P240" s="9">
        <v>100.36</v>
      </c>
      <c r="Q240" s="9">
        <v>102.55</v>
      </c>
      <c r="R240" s="9">
        <v>99.45</v>
      </c>
      <c r="S240" s="9">
        <v>100</v>
      </c>
      <c r="T240" s="33">
        <v>21.3</v>
      </c>
      <c r="U240" s="33">
        <v>31.36</v>
      </c>
      <c r="V240" s="33">
        <v>47.33</v>
      </c>
      <c r="W240" s="33">
        <v>113.79</v>
      </c>
      <c r="X240" s="33">
        <v>113.32</v>
      </c>
      <c r="Y240" s="33">
        <v>107.01</v>
      </c>
      <c r="Z240" s="33">
        <v>119</v>
      </c>
    </row>
    <row r="241" spans="1:26" ht="12.75">
      <c r="A241" s="35">
        <v>6</v>
      </c>
      <c r="B241" s="35">
        <v>20</v>
      </c>
      <c r="C241" s="35">
        <v>0</v>
      </c>
      <c r="D241" s="36">
        <v>0</v>
      </c>
      <c r="E241" s="37"/>
      <c r="F241" s="32" t="s">
        <v>286</v>
      </c>
      <c r="G241" s="58" t="s">
        <v>306</v>
      </c>
      <c r="H241" s="34">
        <v>46248279</v>
      </c>
      <c r="I241" s="34">
        <v>12439696</v>
      </c>
      <c r="J241" s="34">
        <v>13977125</v>
      </c>
      <c r="K241" s="34">
        <v>19831458</v>
      </c>
      <c r="L241" s="34">
        <v>46481121.91</v>
      </c>
      <c r="M241" s="34">
        <v>12708836.34</v>
      </c>
      <c r="N241" s="34">
        <v>13940827.57</v>
      </c>
      <c r="O241" s="34">
        <v>19831458</v>
      </c>
      <c r="P241" s="9">
        <v>100.5</v>
      </c>
      <c r="Q241" s="9">
        <v>102.16</v>
      </c>
      <c r="R241" s="9">
        <v>99.74</v>
      </c>
      <c r="S241" s="9">
        <v>100</v>
      </c>
      <c r="T241" s="33">
        <v>27.34</v>
      </c>
      <c r="U241" s="33">
        <v>29.99</v>
      </c>
      <c r="V241" s="33">
        <v>42.66</v>
      </c>
      <c r="W241" s="33">
        <v>111.42</v>
      </c>
      <c r="X241" s="33">
        <v>91.84</v>
      </c>
      <c r="Y241" s="33">
        <v>125.87</v>
      </c>
      <c r="Z241" s="33">
        <v>118.01</v>
      </c>
    </row>
    <row r="242" spans="1:26" ht="12.75">
      <c r="A242" s="35">
        <v>6</v>
      </c>
      <c r="B242" s="35">
        <v>0</v>
      </c>
      <c r="C242" s="35">
        <v>0</v>
      </c>
      <c r="D242" s="36">
        <v>0</v>
      </c>
      <c r="E242" s="37"/>
      <c r="F242" s="32" t="s">
        <v>307</v>
      </c>
      <c r="G242" s="58" t="s">
        <v>308</v>
      </c>
      <c r="H242" s="34">
        <v>1022073181.71</v>
      </c>
      <c r="I242" s="34">
        <v>206113504.65</v>
      </c>
      <c r="J242" s="34">
        <v>523771286.06</v>
      </c>
      <c r="K242" s="34">
        <v>292188391</v>
      </c>
      <c r="L242" s="34">
        <v>989722260.4</v>
      </c>
      <c r="M242" s="34">
        <v>214726763.49</v>
      </c>
      <c r="N242" s="34">
        <v>482807105.91</v>
      </c>
      <c r="O242" s="34">
        <v>292188391</v>
      </c>
      <c r="P242" s="9">
        <v>96.83</v>
      </c>
      <c r="Q242" s="9">
        <v>104.17</v>
      </c>
      <c r="R242" s="9">
        <v>92.17</v>
      </c>
      <c r="S242" s="9">
        <v>100</v>
      </c>
      <c r="T242" s="33">
        <v>21.69</v>
      </c>
      <c r="U242" s="33">
        <v>48.78</v>
      </c>
      <c r="V242" s="33">
        <v>29.52</v>
      </c>
      <c r="W242" s="33">
        <v>153.54</v>
      </c>
      <c r="X242" s="33">
        <v>89.81</v>
      </c>
      <c r="Y242" s="33">
        <v>264.19</v>
      </c>
      <c r="Z242" s="33">
        <v>131.17</v>
      </c>
    </row>
    <row r="243" spans="1:26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32" t="s">
        <v>309</v>
      </c>
      <c r="G243" s="58" t="s">
        <v>310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9"/>
      <c r="Q243" s="9"/>
      <c r="R243" s="9"/>
      <c r="S243" s="9"/>
      <c r="T243" s="33"/>
      <c r="U243" s="33"/>
      <c r="V243" s="33"/>
      <c r="W243" s="33"/>
      <c r="X243" s="33"/>
      <c r="Y243" s="33"/>
      <c r="Z243" s="33"/>
    </row>
    <row r="244" spans="1:26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32" t="s">
        <v>309</v>
      </c>
      <c r="G244" s="58" t="s">
        <v>311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9"/>
      <c r="Q244" s="9"/>
      <c r="R244" s="9"/>
      <c r="S244" s="9"/>
      <c r="T244" s="33"/>
      <c r="U244" s="33"/>
      <c r="V244" s="33"/>
      <c r="W244" s="33"/>
      <c r="X244" s="33"/>
      <c r="Y244" s="33"/>
      <c r="Z244" s="33"/>
    </row>
    <row r="245" spans="1:26" ht="25.5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32" t="s">
        <v>309</v>
      </c>
      <c r="G245" s="58" t="s">
        <v>312</v>
      </c>
      <c r="H245" s="34">
        <v>840000</v>
      </c>
      <c r="I245" s="34">
        <v>840000</v>
      </c>
      <c r="J245" s="34">
        <v>0</v>
      </c>
      <c r="K245" s="34">
        <v>0</v>
      </c>
      <c r="L245" s="34">
        <v>561942.27</v>
      </c>
      <c r="M245" s="34">
        <v>561942.27</v>
      </c>
      <c r="N245" s="34">
        <v>0</v>
      </c>
      <c r="O245" s="34">
        <v>0</v>
      </c>
      <c r="P245" s="9">
        <v>66.89</v>
      </c>
      <c r="Q245" s="9">
        <v>66.89</v>
      </c>
      <c r="R245" s="9"/>
      <c r="S245" s="9"/>
      <c r="T245" s="33">
        <v>100</v>
      </c>
      <c r="U245" s="33">
        <v>0</v>
      </c>
      <c r="V245" s="33">
        <v>0</v>
      </c>
      <c r="W245" s="33">
        <v>330.79</v>
      </c>
      <c r="X245" s="33">
        <v>330.79</v>
      </c>
      <c r="Y245" s="33"/>
      <c r="Z245" s="33"/>
    </row>
    <row r="246" spans="1:26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32" t="s">
        <v>309</v>
      </c>
      <c r="G246" s="58" t="s">
        <v>313</v>
      </c>
      <c r="H246" s="34">
        <v>1627188</v>
      </c>
      <c r="I246" s="34">
        <v>1627188</v>
      </c>
      <c r="J246" s="34">
        <v>0</v>
      </c>
      <c r="K246" s="34">
        <v>0</v>
      </c>
      <c r="L246" s="34">
        <v>1741531.75</v>
      </c>
      <c r="M246" s="34">
        <v>1741531.75</v>
      </c>
      <c r="N246" s="34">
        <v>0</v>
      </c>
      <c r="O246" s="34">
        <v>0</v>
      </c>
      <c r="P246" s="9">
        <v>107.02</v>
      </c>
      <c r="Q246" s="9">
        <v>107.02</v>
      </c>
      <c r="R246" s="9"/>
      <c r="S246" s="9"/>
      <c r="T246" s="33">
        <v>100</v>
      </c>
      <c r="U246" s="33">
        <v>0</v>
      </c>
      <c r="V246" s="33">
        <v>0</v>
      </c>
      <c r="W246" s="33">
        <v>75.21</v>
      </c>
      <c r="X246" s="33">
        <v>87.58</v>
      </c>
      <c r="Y246" s="33">
        <v>0</v>
      </c>
      <c r="Z246" s="33"/>
    </row>
    <row r="247" spans="1:26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32" t="s">
        <v>309</v>
      </c>
      <c r="G247" s="58" t="s">
        <v>313</v>
      </c>
      <c r="H247" s="34">
        <v>173000</v>
      </c>
      <c r="I247" s="34">
        <v>173000</v>
      </c>
      <c r="J247" s="34">
        <v>0</v>
      </c>
      <c r="K247" s="34">
        <v>0</v>
      </c>
      <c r="L247" s="34">
        <v>170349.7</v>
      </c>
      <c r="M247" s="34">
        <v>170349.7</v>
      </c>
      <c r="N247" s="34">
        <v>0</v>
      </c>
      <c r="O247" s="34">
        <v>0</v>
      </c>
      <c r="P247" s="9">
        <v>98.46</v>
      </c>
      <c r="Q247" s="9">
        <v>98.46</v>
      </c>
      <c r="R247" s="9"/>
      <c r="S247" s="9"/>
      <c r="T247" s="33">
        <v>100</v>
      </c>
      <c r="U247" s="33">
        <v>0</v>
      </c>
      <c r="V247" s="33">
        <v>0</v>
      </c>
      <c r="W247" s="33">
        <v>90.62</v>
      </c>
      <c r="X247" s="33">
        <v>90.62</v>
      </c>
      <c r="Y247" s="33"/>
      <c r="Z247" s="33"/>
    </row>
    <row r="248" spans="1:26" ht="25.5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32" t="s">
        <v>309</v>
      </c>
      <c r="G248" s="58" t="s">
        <v>314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9"/>
      <c r="Q248" s="9"/>
      <c r="R248" s="9"/>
      <c r="S248" s="9"/>
      <c r="T248" s="33"/>
      <c r="U248" s="33"/>
      <c r="V248" s="33"/>
      <c r="W248" s="33"/>
      <c r="X248" s="33"/>
      <c r="Y248" s="33"/>
      <c r="Z248" s="33"/>
    </row>
    <row r="249" spans="1:26" ht="25.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32" t="s">
        <v>309</v>
      </c>
      <c r="G249" s="58" t="s">
        <v>315</v>
      </c>
      <c r="H249" s="34">
        <v>4473</v>
      </c>
      <c r="I249" s="34">
        <v>4473</v>
      </c>
      <c r="J249" s="34">
        <v>0</v>
      </c>
      <c r="K249" s="34">
        <v>0</v>
      </c>
      <c r="L249" s="34">
        <v>4474.45</v>
      </c>
      <c r="M249" s="34">
        <v>4474.45</v>
      </c>
      <c r="N249" s="34">
        <v>0</v>
      </c>
      <c r="O249" s="34">
        <v>0</v>
      </c>
      <c r="P249" s="9">
        <v>100.03</v>
      </c>
      <c r="Q249" s="9">
        <v>100.03</v>
      </c>
      <c r="R249" s="9"/>
      <c r="S249" s="9"/>
      <c r="T249" s="33">
        <v>100</v>
      </c>
      <c r="U249" s="33">
        <v>0</v>
      </c>
      <c r="V249" s="33">
        <v>0</v>
      </c>
      <c r="W249" s="33">
        <v>63.04</v>
      </c>
      <c r="X249" s="33">
        <v>63.04</v>
      </c>
      <c r="Y249" s="33"/>
      <c r="Z249" s="33"/>
    </row>
    <row r="250" spans="1:26" ht="25.5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32" t="s">
        <v>309</v>
      </c>
      <c r="G250" s="58" t="s">
        <v>316</v>
      </c>
      <c r="H250" s="34">
        <v>20392</v>
      </c>
      <c r="I250" s="34">
        <v>20392</v>
      </c>
      <c r="J250" s="34">
        <v>0</v>
      </c>
      <c r="K250" s="34">
        <v>0</v>
      </c>
      <c r="L250" s="34">
        <v>18622.69</v>
      </c>
      <c r="M250" s="34">
        <v>18622.69</v>
      </c>
      <c r="N250" s="34">
        <v>0</v>
      </c>
      <c r="O250" s="34">
        <v>0</v>
      </c>
      <c r="P250" s="9">
        <v>91.32</v>
      </c>
      <c r="Q250" s="9">
        <v>91.32</v>
      </c>
      <c r="R250" s="9"/>
      <c r="S250" s="9"/>
      <c r="T250" s="33">
        <v>100</v>
      </c>
      <c r="U250" s="33">
        <v>0</v>
      </c>
      <c r="V250" s="33">
        <v>0</v>
      </c>
      <c r="W250" s="33">
        <v>94.66</v>
      </c>
      <c r="X250" s="33">
        <v>94.66</v>
      </c>
      <c r="Y250" s="33"/>
      <c r="Z250" s="33"/>
    </row>
    <row r="251" spans="1:26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32" t="s">
        <v>309</v>
      </c>
      <c r="G251" s="58" t="s">
        <v>317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9"/>
      <c r="Q251" s="9"/>
      <c r="R251" s="9"/>
      <c r="S251" s="9"/>
      <c r="T251" s="33"/>
      <c r="U251" s="33"/>
      <c r="V251" s="33"/>
      <c r="W251" s="33"/>
      <c r="X251" s="33"/>
      <c r="Y251" s="33"/>
      <c r="Z251" s="33"/>
    </row>
    <row r="252" spans="1:26" ht="25.5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32" t="s">
        <v>309</v>
      </c>
      <c r="G252" s="58" t="s">
        <v>318</v>
      </c>
      <c r="H252" s="34">
        <v>108992</v>
      </c>
      <c r="I252" s="34">
        <v>108992</v>
      </c>
      <c r="J252" s="34">
        <v>0</v>
      </c>
      <c r="K252" s="34">
        <v>0</v>
      </c>
      <c r="L252" s="34">
        <v>101158.37</v>
      </c>
      <c r="M252" s="34">
        <v>101158.37</v>
      </c>
      <c r="N252" s="34">
        <v>0</v>
      </c>
      <c r="O252" s="34">
        <v>0</v>
      </c>
      <c r="P252" s="9">
        <v>92.81</v>
      </c>
      <c r="Q252" s="9">
        <v>92.81</v>
      </c>
      <c r="R252" s="9"/>
      <c r="S252" s="9"/>
      <c r="T252" s="33">
        <v>100</v>
      </c>
      <c r="U252" s="33">
        <v>0</v>
      </c>
      <c r="V252" s="33">
        <v>0</v>
      </c>
      <c r="W252" s="33">
        <v>80.14</v>
      </c>
      <c r="X252" s="33">
        <v>80.14</v>
      </c>
      <c r="Y252" s="33"/>
      <c r="Z252" s="33"/>
    </row>
    <row r="253" spans="1:26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32" t="s">
        <v>309</v>
      </c>
      <c r="G253" s="58" t="s">
        <v>319</v>
      </c>
      <c r="H253" s="34">
        <v>30006</v>
      </c>
      <c r="I253" s="34">
        <v>30006</v>
      </c>
      <c r="J253" s="34">
        <v>0</v>
      </c>
      <c r="K253" s="34">
        <v>0</v>
      </c>
      <c r="L253" s="34">
        <v>30004.41</v>
      </c>
      <c r="M253" s="34">
        <v>30004.41</v>
      </c>
      <c r="N253" s="34">
        <v>0</v>
      </c>
      <c r="O253" s="34">
        <v>0</v>
      </c>
      <c r="P253" s="9">
        <v>99.99</v>
      </c>
      <c r="Q253" s="9">
        <v>99.99</v>
      </c>
      <c r="R253" s="9"/>
      <c r="S253" s="9"/>
      <c r="T253" s="33">
        <v>100</v>
      </c>
      <c r="U253" s="33">
        <v>0</v>
      </c>
      <c r="V253" s="33">
        <v>0</v>
      </c>
      <c r="W253" s="33">
        <v>500.07</v>
      </c>
      <c r="X253" s="33">
        <v>500.07</v>
      </c>
      <c r="Y253" s="33"/>
      <c r="Z253" s="33"/>
    </row>
    <row r="254" spans="1:26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32" t="s">
        <v>309</v>
      </c>
      <c r="G254" s="58" t="s">
        <v>320</v>
      </c>
      <c r="H254" s="34">
        <v>111000</v>
      </c>
      <c r="I254" s="34">
        <v>101000</v>
      </c>
      <c r="J254" s="34">
        <v>10000</v>
      </c>
      <c r="K254" s="34">
        <v>0</v>
      </c>
      <c r="L254" s="34">
        <v>109631.04</v>
      </c>
      <c r="M254" s="34">
        <v>99631.04</v>
      </c>
      <c r="N254" s="34">
        <v>10000</v>
      </c>
      <c r="O254" s="34">
        <v>0</v>
      </c>
      <c r="P254" s="9">
        <v>98.76</v>
      </c>
      <c r="Q254" s="9">
        <v>98.64</v>
      </c>
      <c r="R254" s="9">
        <v>100</v>
      </c>
      <c r="S254" s="9"/>
      <c r="T254" s="33">
        <v>90.87</v>
      </c>
      <c r="U254" s="33">
        <v>9.12</v>
      </c>
      <c r="V254" s="33">
        <v>0</v>
      </c>
      <c r="W254" s="33">
        <v>92.64</v>
      </c>
      <c r="X254" s="33">
        <v>91.12</v>
      </c>
      <c r="Y254" s="33">
        <v>111.11</v>
      </c>
      <c r="Z254" s="33"/>
    </row>
    <row r="255" spans="1:26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32" t="s">
        <v>309</v>
      </c>
      <c r="G255" s="58" t="s">
        <v>321</v>
      </c>
      <c r="H255" s="34">
        <v>1033888.8</v>
      </c>
      <c r="I255" s="34">
        <v>1024888.8</v>
      </c>
      <c r="J255" s="34">
        <v>9000</v>
      </c>
      <c r="K255" s="34">
        <v>0</v>
      </c>
      <c r="L255" s="34">
        <v>1060545.21</v>
      </c>
      <c r="M255" s="34">
        <v>1054031.7</v>
      </c>
      <c r="N255" s="34">
        <v>6513.51</v>
      </c>
      <c r="O255" s="34">
        <v>0</v>
      </c>
      <c r="P255" s="9">
        <v>102.57</v>
      </c>
      <c r="Q255" s="9">
        <v>102.84</v>
      </c>
      <c r="R255" s="9">
        <v>72.37</v>
      </c>
      <c r="S255" s="9"/>
      <c r="T255" s="33">
        <v>99.38</v>
      </c>
      <c r="U255" s="33">
        <v>0.61</v>
      </c>
      <c r="V255" s="33">
        <v>0</v>
      </c>
      <c r="W255" s="33">
        <v>118.96</v>
      </c>
      <c r="X255" s="33">
        <v>119.45</v>
      </c>
      <c r="Y255" s="33">
        <v>71.94</v>
      </c>
      <c r="Z255" s="33"/>
    </row>
    <row r="256" spans="1:26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32" t="s">
        <v>309</v>
      </c>
      <c r="G256" s="58" t="s">
        <v>322</v>
      </c>
      <c r="H256" s="34">
        <v>32464</v>
      </c>
      <c r="I256" s="34">
        <v>32464</v>
      </c>
      <c r="J256" s="34">
        <v>0</v>
      </c>
      <c r="K256" s="34">
        <v>0</v>
      </c>
      <c r="L256" s="34">
        <v>32570.13</v>
      </c>
      <c r="M256" s="34">
        <v>32570.13</v>
      </c>
      <c r="N256" s="34">
        <v>0</v>
      </c>
      <c r="O256" s="34">
        <v>0</v>
      </c>
      <c r="P256" s="9">
        <v>100.32</v>
      </c>
      <c r="Q256" s="9">
        <v>100.32</v>
      </c>
      <c r="R256" s="9"/>
      <c r="S256" s="9"/>
      <c r="T256" s="33">
        <v>100</v>
      </c>
      <c r="U256" s="33">
        <v>0</v>
      </c>
      <c r="V256" s="33">
        <v>0</v>
      </c>
      <c r="W256" s="33">
        <v>97.74</v>
      </c>
      <c r="X256" s="33">
        <v>97.74</v>
      </c>
      <c r="Y256" s="33"/>
      <c r="Z256" s="33"/>
    </row>
    <row r="257" spans="1:26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32" t="s">
        <v>309</v>
      </c>
      <c r="G257" s="58" t="s">
        <v>323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9"/>
      <c r="Q257" s="9"/>
      <c r="R257" s="9"/>
      <c r="S257" s="9"/>
      <c r="T257" s="33"/>
      <c r="U257" s="33"/>
      <c r="V257" s="33"/>
      <c r="W257" s="33"/>
      <c r="X257" s="33"/>
      <c r="Y257" s="33"/>
      <c r="Z257" s="33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9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tabel'!B7</f>
        <v>Tabela 5. Planowane wydatki budżetowe jst wg stanu na koniec  4 kwartału 2009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10" t="s">
        <v>59</v>
      </c>
      <c r="G4" s="110"/>
      <c r="H4" s="108" t="s">
        <v>6</v>
      </c>
      <c r="I4" s="103" t="s">
        <v>39</v>
      </c>
      <c r="J4" s="103"/>
      <c r="K4" s="103"/>
      <c r="L4" s="103"/>
      <c r="M4" s="103"/>
      <c r="N4" s="103"/>
      <c r="O4" s="103"/>
      <c r="P4" s="103"/>
    </row>
    <row r="5" spans="1:16" s="19" customFormat="1" ht="17.25" customHeight="1">
      <c r="A5" s="107"/>
      <c r="B5" s="107"/>
      <c r="C5" s="107"/>
      <c r="D5" s="107"/>
      <c r="E5" s="107"/>
      <c r="F5" s="110"/>
      <c r="G5" s="110"/>
      <c r="H5" s="108"/>
      <c r="I5" s="108" t="s">
        <v>40</v>
      </c>
      <c r="J5" s="103" t="s">
        <v>15</v>
      </c>
      <c r="K5" s="103"/>
      <c r="L5" s="103"/>
      <c r="M5" s="103"/>
      <c r="N5" s="103"/>
      <c r="O5" s="104" t="s">
        <v>41</v>
      </c>
      <c r="P5" s="47" t="s">
        <v>25</v>
      </c>
    </row>
    <row r="6" spans="1:16" s="19" customFormat="1" ht="16.5" customHeight="1">
      <c r="A6" s="107"/>
      <c r="B6" s="107"/>
      <c r="C6" s="107"/>
      <c r="D6" s="107"/>
      <c r="E6" s="107"/>
      <c r="F6" s="110"/>
      <c r="G6" s="110"/>
      <c r="H6" s="108"/>
      <c r="I6" s="108"/>
      <c r="J6" s="109" t="s">
        <v>42</v>
      </c>
      <c r="K6" s="109" t="s">
        <v>37</v>
      </c>
      <c r="L6" s="109" t="s">
        <v>43</v>
      </c>
      <c r="M6" s="109" t="s">
        <v>44</v>
      </c>
      <c r="N6" s="109" t="s">
        <v>45</v>
      </c>
      <c r="O6" s="104"/>
      <c r="P6" s="105" t="s">
        <v>46</v>
      </c>
    </row>
    <row r="7" spans="1:16" s="19" customFormat="1" ht="34.5" customHeight="1">
      <c r="A7" s="107"/>
      <c r="B7" s="107"/>
      <c r="C7" s="107"/>
      <c r="D7" s="107"/>
      <c r="E7" s="107"/>
      <c r="F7" s="110"/>
      <c r="G7" s="110"/>
      <c r="H7" s="108"/>
      <c r="I7" s="108"/>
      <c r="J7" s="109"/>
      <c r="K7" s="109"/>
      <c r="L7" s="109"/>
      <c r="M7" s="109"/>
      <c r="N7" s="109"/>
      <c r="O7" s="104"/>
      <c r="P7" s="105"/>
    </row>
    <row r="8" spans="1:16" s="19" customFormat="1" ht="34.5" customHeight="1">
      <c r="A8" s="107"/>
      <c r="B8" s="107"/>
      <c r="C8" s="107"/>
      <c r="D8" s="107"/>
      <c r="E8" s="107"/>
      <c r="F8" s="110"/>
      <c r="G8" s="110"/>
      <c r="H8" s="108"/>
      <c r="I8" s="108"/>
      <c r="J8" s="109"/>
      <c r="K8" s="109"/>
      <c r="L8" s="109"/>
      <c r="M8" s="109"/>
      <c r="N8" s="109"/>
      <c r="O8" s="104"/>
      <c r="P8" s="105"/>
    </row>
    <row r="9" spans="1:16" s="19" customFormat="1" ht="16.5" customHeight="1">
      <c r="A9" s="107"/>
      <c r="B9" s="107"/>
      <c r="C9" s="107"/>
      <c r="D9" s="107"/>
      <c r="E9" s="107"/>
      <c r="F9" s="107"/>
      <c r="G9" s="107"/>
      <c r="H9" s="108" t="s">
        <v>38</v>
      </c>
      <c r="I9" s="108"/>
      <c r="J9" s="108"/>
      <c r="K9" s="108"/>
      <c r="L9" s="108"/>
      <c r="M9" s="108"/>
      <c r="N9" s="108"/>
      <c r="O9" s="108"/>
      <c r="P9" s="108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48">
        <v>6</v>
      </c>
      <c r="B11" s="48">
        <v>2</v>
      </c>
      <c r="C11" s="48">
        <v>1</v>
      </c>
      <c r="D11" s="42">
        <v>1</v>
      </c>
      <c r="E11" s="49"/>
      <c r="F11" s="50" t="s">
        <v>86</v>
      </c>
      <c r="G11" s="60" t="s">
        <v>87</v>
      </c>
      <c r="H11" s="51">
        <v>79621034</v>
      </c>
      <c r="I11" s="51">
        <v>48042554</v>
      </c>
      <c r="J11" s="51">
        <v>24414272</v>
      </c>
      <c r="K11" s="51">
        <v>3044705</v>
      </c>
      <c r="L11" s="51">
        <v>859275</v>
      </c>
      <c r="M11" s="51">
        <v>0</v>
      </c>
      <c r="N11" s="51">
        <v>19724302</v>
      </c>
      <c r="O11" s="51">
        <v>31578480</v>
      </c>
      <c r="P11" s="51">
        <v>31578480</v>
      </c>
    </row>
    <row r="12" spans="1:16" ht="12.75">
      <c r="A12" s="48">
        <v>6</v>
      </c>
      <c r="B12" s="48">
        <v>16</v>
      </c>
      <c r="C12" s="48">
        <v>1</v>
      </c>
      <c r="D12" s="42">
        <v>1</v>
      </c>
      <c r="E12" s="49"/>
      <c r="F12" s="50" t="s">
        <v>86</v>
      </c>
      <c r="G12" s="60" t="s">
        <v>88</v>
      </c>
      <c r="H12" s="51">
        <v>40684118</v>
      </c>
      <c r="I12" s="51">
        <v>34995261</v>
      </c>
      <c r="J12" s="51">
        <v>19053099</v>
      </c>
      <c r="K12" s="51">
        <v>2949272</v>
      </c>
      <c r="L12" s="51">
        <v>695000</v>
      </c>
      <c r="M12" s="51">
        <v>50000</v>
      </c>
      <c r="N12" s="51">
        <v>12247890</v>
      </c>
      <c r="O12" s="51">
        <v>5688857</v>
      </c>
      <c r="P12" s="51">
        <v>5688857</v>
      </c>
    </row>
    <row r="13" spans="1:16" ht="12.75">
      <c r="A13" s="48">
        <v>6</v>
      </c>
      <c r="B13" s="48">
        <v>4</v>
      </c>
      <c r="C13" s="48">
        <v>1</v>
      </c>
      <c r="D13" s="42">
        <v>1</v>
      </c>
      <c r="E13" s="49"/>
      <c r="F13" s="50" t="s">
        <v>86</v>
      </c>
      <c r="G13" s="60" t="s">
        <v>89</v>
      </c>
      <c r="H13" s="51">
        <v>38784546.5</v>
      </c>
      <c r="I13" s="51">
        <v>33737616.5</v>
      </c>
      <c r="J13" s="51">
        <v>15206888</v>
      </c>
      <c r="K13" s="51">
        <v>3837880</v>
      </c>
      <c r="L13" s="51">
        <v>300000</v>
      </c>
      <c r="M13" s="51">
        <v>0</v>
      </c>
      <c r="N13" s="51">
        <v>14392848.5</v>
      </c>
      <c r="O13" s="51">
        <v>5046930</v>
      </c>
      <c r="P13" s="51">
        <v>4986930</v>
      </c>
    </row>
    <row r="14" spans="1:16" ht="12.75">
      <c r="A14" s="48">
        <v>6</v>
      </c>
      <c r="B14" s="48">
        <v>6</v>
      </c>
      <c r="C14" s="48">
        <v>1</v>
      </c>
      <c r="D14" s="42">
        <v>1</v>
      </c>
      <c r="E14" s="49"/>
      <c r="F14" s="50" t="s">
        <v>86</v>
      </c>
      <c r="G14" s="60" t="s">
        <v>90</v>
      </c>
      <c r="H14" s="51">
        <v>51071738</v>
      </c>
      <c r="I14" s="51">
        <v>37918724</v>
      </c>
      <c r="J14" s="51">
        <v>16720532.19</v>
      </c>
      <c r="K14" s="51">
        <v>2456721</v>
      </c>
      <c r="L14" s="51">
        <v>755027</v>
      </c>
      <c r="M14" s="51">
        <v>603000</v>
      </c>
      <c r="N14" s="51">
        <v>17383443.81</v>
      </c>
      <c r="O14" s="51">
        <v>13153014</v>
      </c>
      <c r="P14" s="51">
        <v>13153014</v>
      </c>
    </row>
    <row r="15" spans="1:16" ht="12.75">
      <c r="A15" s="48">
        <v>6</v>
      </c>
      <c r="B15" s="48">
        <v>7</v>
      </c>
      <c r="C15" s="48">
        <v>1</v>
      </c>
      <c r="D15" s="42">
        <v>1</v>
      </c>
      <c r="E15" s="49"/>
      <c r="F15" s="50" t="s">
        <v>86</v>
      </c>
      <c r="G15" s="60" t="s">
        <v>91</v>
      </c>
      <c r="H15" s="51">
        <v>96110581</v>
      </c>
      <c r="I15" s="51">
        <v>68763367</v>
      </c>
      <c r="J15" s="51">
        <v>29673629</v>
      </c>
      <c r="K15" s="51">
        <v>5331988</v>
      </c>
      <c r="L15" s="51">
        <v>400000</v>
      </c>
      <c r="M15" s="51">
        <v>0</v>
      </c>
      <c r="N15" s="51">
        <v>33357750</v>
      </c>
      <c r="O15" s="51">
        <v>27347214</v>
      </c>
      <c r="P15" s="51">
        <v>27347214</v>
      </c>
    </row>
    <row r="16" spans="1:16" ht="12.75">
      <c r="A16" s="48">
        <v>6</v>
      </c>
      <c r="B16" s="48">
        <v>8</v>
      </c>
      <c r="C16" s="48">
        <v>1</v>
      </c>
      <c r="D16" s="42">
        <v>1</v>
      </c>
      <c r="E16" s="49"/>
      <c r="F16" s="50" t="s">
        <v>86</v>
      </c>
      <c r="G16" s="60" t="s">
        <v>92</v>
      </c>
      <c r="H16" s="51">
        <v>61010326</v>
      </c>
      <c r="I16" s="51">
        <v>44738911</v>
      </c>
      <c r="J16" s="51">
        <v>24946818</v>
      </c>
      <c r="K16" s="51">
        <v>2593882</v>
      </c>
      <c r="L16" s="51">
        <v>500000</v>
      </c>
      <c r="M16" s="51">
        <v>62866</v>
      </c>
      <c r="N16" s="51">
        <v>16635345</v>
      </c>
      <c r="O16" s="51">
        <v>16271415</v>
      </c>
      <c r="P16" s="51">
        <v>16271415</v>
      </c>
    </row>
    <row r="17" spans="1:16" ht="12.75">
      <c r="A17" s="48">
        <v>6</v>
      </c>
      <c r="B17" s="48">
        <v>11</v>
      </c>
      <c r="C17" s="48">
        <v>1</v>
      </c>
      <c r="D17" s="42">
        <v>1</v>
      </c>
      <c r="E17" s="49"/>
      <c r="F17" s="50" t="s">
        <v>86</v>
      </c>
      <c r="G17" s="60" t="s">
        <v>93</v>
      </c>
      <c r="H17" s="51">
        <v>72607096</v>
      </c>
      <c r="I17" s="51">
        <v>57732221</v>
      </c>
      <c r="J17" s="51">
        <v>31955339</v>
      </c>
      <c r="K17" s="51">
        <v>3613099</v>
      </c>
      <c r="L17" s="51">
        <v>1200000</v>
      </c>
      <c r="M17" s="51">
        <v>0</v>
      </c>
      <c r="N17" s="51">
        <v>20963783</v>
      </c>
      <c r="O17" s="51">
        <v>14874875</v>
      </c>
      <c r="P17" s="51">
        <v>14874875</v>
      </c>
    </row>
    <row r="18" spans="1:16" ht="12.75">
      <c r="A18" s="48">
        <v>6</v>
      </c>
      <c r="B18" s="48">
        <v>1</v>
      </c>
      <c r="C18" s="48">
        <v>1</v>
      </c>
      <c r="D18" s="42">
        <v>1</v>
      </c>
      <c r="E18" s="49"/>
      <c r="F18" s="50" t="s">
        <v>86</v>
      </c>
      <c r="G18" s="60" t="s">
        <v>94</v>
      </c>
      <c r="H18" s="51">
        <v>43440774.51</v>
      </c>
      <c r="I18" s="51">
        <v>36231022.51</v>
      </c>
      <c r="J18" s="51">
        <v>17964622.99</v>
      </c>
      <c r="K18" s="51">
        <v>1591283</v>
      </c>
      <c r="L18" s="51">
        <v>92650</v>
      </c>
      <c r="M18" s="51">
        <v>0</v>
      </c>
      <c r="N18" s="51">
        <v>16582466.52</v>
      </c>
      <c r="O18" s="51">
        <v>7209752</v>
      </c>
      <c r="P18" s="51">
        <v>7209752</v>
      </c>
    </row>
    <row r="19" spans="1:16" ht="12.75">
      <c r="A19" s="48">
        <v>6</v>
      </c>
      <c r="B19" s="48">
        <v>14</v>
      </c>
      <c r="C19" s="48">
        <v>1</v>
      </c>
      <c r="D19" s="42">
        <v>1</v>
      </c>
      <c r="E19" s="49"/>
      <c r="F19" s="50" t="s">
        <v>86</v>
      </c>
      <c r="G19" s="60" t="s">
        <v>95</v>
      </c>
      <c r="H19" s="51">
        <v>166883566</v>
      </c>
      <c r="I19" s="51">
        <v>112903151</v>
      </c>
      <c r="J19" s="51">
        <v>55643681</v>
      </c>
      <c r="K19" s="51">
        <v>9915183</v>
      </c>
      <c r="L19" s="51">
        <v>1325700</v>
      </c>
      <c r="M19" s="51">
        <v>0</v>
      </c>
      <c r="N19" s="51">
        <v>46018587</v>
      </c>
      <c r="O19" s="51">
        <v>53980415</v>
      </c>
      <c r="P19" s="51">
        <v>52980415</v>
      </c>
    </row>
    <row r="20" spans="1:16" ht="12.75">
      <c r="A20" s="48">
        <v>6</v>
      </c>
      <c r="B20" s="48">
        <v>15</v>
      </c>
      <c r="C20" s="48">
        <v>1</v>
      </c>
      <c r="D20" s="42">
        <v>1</v>
      </c>
      <c r="E20" s="49"/>
      <c r="F20" s="50" t="s">
        <v>86</v>
      </c>
      <c r="G20" s="60" t="s">
        <v>96</v>
      </c>
      <c r="H20" s="51">
        <v>36790335.21</v>
      </c>
      <c r="I20" s="51">
        <v>29200967.77</v>
      </c>
      <c r="J20" s="51">
        <v>14073746.85</v>
      </c>
      <c r="K20" s="51">
        <v>3423301</v>
      </c>
      <c r="L20" s="51">
        <v>110000</v>
      </c>
      <c r="M20" s="51">
        <v>0</v>
      </c>
      <c r="N20" s="51">
        <v>11593919.92</v>
      </c>
      <c r="O20" s="51">
        <v>7589367.44</v>
      </c>
      <c r="P20" s="51">
        <v>7589367.44</v>
      </c>
    </row>
    <row r="21" spans="1:16" ht="12.75">
      <c r="A21" s="48">
        <v>6</v>
      </c>
      <c r="B21" s="48">
        <v>3</v>
      </c>
      <c r="C21" s="48">
        <v>1</v>
      </c>
      <c r="D21" s="42">
        <v>1</v>
      </c>
      <c r="E21" s="49"/>
      <c r="F21" s="50" t="s">
        <v>86</v>
      </c>
      <c r="G21" s="60" t="s">
        <v>97</v>
      </c>
      <c r="H21" s="51">
        <v>16181497</v>
      </c>
      <c r="I21" s="51">
        <v>13298441</v>
      </c>
      <c r="J21" s="51">
        <v>5578608</v>
      </c>
      <c r="K21" s="51">
        <v>715860</v>
      </c>
      <c r="L21" s="51">
        <v>426390</v>
      </c>
      <c r="M21" s="51">
        <v>0</v>
      </c>
      <c r="N21" s="51">
        <v>6577583</v>
      </c>
      <c r="O21" s="51">
        <v>2883056</v>
      </c>
      <c r="P21" s="51">
        <v>2883056</v>
      </c>
    </row>
    <row r="22" spans="1:16" ht="12.75">
      <c r="A22" s="48">
        <v>6</v>
      </c>
      <c r="B22" s="48">
        <v>11</v>
      </c>
      <c r="C22" s="48">
        <v>2</v>
      </c>
      <c r="D22" s="42">
        <v>1</v>
      </c>
      <c r="E22" s="49"/>
      <c r="F22" s="50" t="s">
        <v>86</v>
      </c>
      <c r="G22" s="60" t="s">
        <v>98</v>
      </c>
      <c r="H22" s="51">
        <v>7658738</v>
      </c>
      <c r="I22" s="51">
        <v>6318389</v>
      </c>
      <c r="J22" s="51">
        <v>3196264</v>
      </c>
      <c r="K22" s="51">
        <v>636350</v>
      </c>
      <c r="L22" s="51">
        <v>42500</v>
      </c>
      <c r="M22" s="51">
        <v>0</v>
      </c>
      <c r="N22" s="51">
        <v>2443275</v>
      </c>
      <c r="O22" s="51">
        <v>1340349</v>
      </c>
      <c r="P22" s="51">
        <v>1340349</v>
      </c>
    </row>
    <row r="23" spans="1:16" ht="12.75">
      <c r="A23" s="48">
        <v>6</v>
      </c>
      <c r="B23" s="48">
        <v>17</v>
      </c>
      <c r="C23" s="48">
        <v>1</v>
      </c>
      <c r="D23" s="42">
        <v>1</v>
      </c>
      <c r="E23" s="49"/>
      <c r="F23" s="50" t="s">
        <v>86</v>
      </c>
      <c r="G23" s="60" t="s">
        <v>99</v>
      </c>
      <c r="H23" s="51">
        <v>94005156</v>
      </c>
      <c r="I23" s="51">
        <v>68700374</v>
      </c>
      <c r="J23" s="51">
        <v>27783095</v>
      </c>
      <c r="K23" s="51">
        <v>10777072</v>
      </c>
      <c r="L23" s="51">
        <v>0</v>
      </c>
      <c r="M23" s="51">
        <v>0</v>
      </c>
      <c r="N23" s="51">
        <v>30140207</v>
      </c>
      <c r="O23" s="51">
        <v>25304782</v>
      </c>
      <c r="P23" s="51">
        <v>23153998</v>
      </c>
    </row>
    <row r="24" spans="1:16" ht="12.75">
      <c r="A24" s="48">
        <v>6</v>
      </c>
      <c r="B24" s="48">
        <v>1</v>
      </c>
      <c r="C24" s="48">
        <v>2</v>
      </c>
      <c r="D24" s="42">
        <v>1</v>
      </c>
      <c r="E24" s="49"/>
      <c r="F24" s="50" t="s">
        <v>86</v>
      </c>
      <c r="G24" s="60" t="s">
        <v>100</v>
      </c>
      <c r="H24" s="51">
        <v>15858960.47</v>
      </c>
      <c r="I24" s="51">
        <v>11073218</v>
      </c>
      <c r="J24" s="51">
        <v>4604211.43</v>
      </c>
      <c r="K24" s="51">
        <v>1281330.67</v>
      </c>
      <c r="L24" s="51">
        <v>303000</v>
      </c>
      <c r="M24" s="51">
        <v>0</v>
      </c>
      <c r="N24" s="51">
        <v>4884675.9</v>
      </c>
      <c r="O24" s="51">
        <v>4785742.47</v>
      </c>
      <c r="P24" s="51">
        <v>4785742.47</v>
      </c>
    </row>
    <row r="25" spans="1:16" ht="12.75">
      <c r="A25" s="48">
        <v>6</v>
      </c>
      <c r="B25" s="48">
        <v>18</v>
      </c>
      <c r="C25" s="48">
        <v>1</v>
      </c>
      <c r="D25" s="42">
        <v>1</v>
      </c>
      <c r="E25" s="49"/>
      <c r="F25" s="50" t="s">
        <v>86</v>
      </c>
      <c r="G25" s="60" t="s">
        <v>101</v>
      </c>
      <c r="H25" s="51">
        <v>54028768</v>
      </c>
      <c r="I25" s="51">
        <v>41516951</v>
      </c>
      <c r="J25" s="51">
        <v>17031401</v>
      </c>
      <c r="K25" s="51">
        <v>8014941</v>
      </c>
      <c r="L25" s="51">
        <v>158660</v>
      </c>
      <c r="M25" s="51">
        <v>0</v>
      </c>
      <c r="N25" s="51">
        <v>16311949</v>
      </c>
      <c r="O25" s="51">
        <v>12511817</v>
      </c>
      <c r="P25" s="51">
        <v>12511817</v>
      </c>
    </row>
    <row r="26" spans="1:16" ht="12.75">
      <c r="A26" s="48">
        <v>6</v>
      </c>
      <c r="B26" s="48">
        <v>19</v>
      </c>
      <c r="C26" s="48">
        <v>1</v>
      </c>
      <c r="D26" s="42">
        <v>1</v>
      </c>
      <c r="E26" s="49"/>
      <c r="F26" s="50" t="s">
        <v>86</v>
      </c>
      <c r="G26" s="60" t="s">
        <v>102</v>
      </c>
      <c r="H26" s="51">
        <v>37973936</v>
      </c>
      <c r="I26" s="51">
        <v>28336076</v>
      </c>
      <c r="J26" s="51">
        <v>13128182.36</v>
      </c>
      <c r="K26" s="51">
        <v>1548775</v>
      </c>
      <c r="L26" s="51">
        <v>212610</v>
      </c>
      <c r="M26" s="51">
        <v>117500</v>
      </c>
      <c r="N26" s="51">
        <v>13329008.64</v>
      </c>
      <c r="O26" s="51">
        <v>9637860</v>
      </c>
      <c r="P26" s="51">
        <v>9637860</v>
      </c>
    </row>
    <row r="27" spans="1:16" ht="12.75">
      <c r="A27" s="48">
        <v>6</v>
      </c>
      <c r="B27" s="48">
        <v>8</v>
      </c>
      <c r="C27" s="48">
        <v>2</v>
      </c>
      <c r="D27" s="42">
        <v>2</v>
      </c>
      <c r="E27" s="49"/>
      <c r="F27" s="50" t="s">
        <v>86</v>
      </c>
      <c r="G27" s="60" t="s">
        <v>103</v>
      </c>
      <c r="H27" s="51">
        <v>10889048.81</v>
      </c>
      <c r="I27" s="51">
        <v>8755331.81</v>
      </c>
      <c r="J27" s="51">
        <v>4400016.28</v>
      </c>
      <c r="K27" s="51">
        <v>112000</v>
      </c>
      <c r="L27" s="51">
        <v>17922</v>
      </c>
      <c r="M27" s="51">
        <v>0</v>
      </c>
      <c r="N27" s="51">
        <v>4225393.53</v>
      </c>
      <c r="O27" s="51">
        <v>2133717</v>
      </c>
      <c r="P27" s="51">
        <v>2133717</v>
      </c>
    </row>
    <row r="28" spans="1:16" ht="12.75">
      <c r="A28" s="48">
        <v>6</v>
      </c>
      <c r="B28" s="48">
        <v>11</v>
      </c>
      <c r="C28" s="48">
        <v>3</v>
      </c>
      <c r="D28" s="42">
        <v>2</v>
      </c>
      <c r="E28" s="49"/>
      <c r="F28" s="50" t="s">
        <v>86</v>
      </c>
      <c r="G28" s="60" t="s">
        <v>104</v>
      </c>
      <c r="H28" s="51">
        <v>17893808.98</v>
      </c>
      <c r="I28" s="51">
        <v>13547755.46</v>
      </c>
      <c r="J28" s="51">
        <v>5707990.19</v>
      </c>
      <c r="K28" s="51">
        <v>1804780</v>
      </c>
      <c r="L28" s="51">
        <v>40000</v>
      </c>
      <c r="M28" s="51">
        <v>0</v>
      </c>
      <c r="N28" s="51">
        <v>5994985.27</v>
      </c>
      <c r="O28" s="51">
        <v>4346053.52</v>
      </c>
      <c r="P28" s="51">
        <v>4346053.52</v>
      </c>
    </row>
    <row r="29" spans="1:16" ht="12.75">
      <c r="A29" s="48">
        <v>6</v>
      </c>
      <c r="B29" s="48">
        <v>20</v>
      </c>
      <c r="C29" s="48">
        <v>1</v>
      </c>
      <c r="D29" s="42">
        <v>2</v>
      </c>
      <c r="E29" s="49"/>
      <c r="F29" s="50" t="s">
        <v>86</v>
      </c>
      <c r="G29" s="60" t="s">
        <v>104</v>
      </c>
      <c r="H29" s="51">
        <v>11168907.12</v>
      </c>
      <c r="I29" s="51">
        <v>9282389.2</v>
      </c>
      <c r="J29" s="51">
        <v>5056273.18</v>
      </c>
      <c r="K29" s="51">
        <v>116708</v>
      </c>
      <c r="L29" s="51">
        <v>5800</v>
      </c>
      <c r="M29" s="51">
        <v>0</v>
      </c>
      <c r="N29" s="51">
        <v>4103608.02</v>
      </c>
      <c r="O29" s="51">
        <v>1886517.92</v>
      </c>
      <c r="P29" s="51">
        <v>1886517.92</v>
      </c>
    </row>
    <row r="30" spans="1:16" ht="12.75">
      <c r="A30" s="48">
        <v>6</v>
      </c>
      <c r="B30" s="48">
        <v>2</v>
      </c>
      <c r="C30" s="48">
        <v>2</v>
      </c>
      <c r="D30" s="42">
        <v>2</v>
      </c>
      <c r="E30" s="49"/>
      <c r="F30" s="50" t="s">
        <v>86</v>
      </c>
      <c r="G30" s="60" t="s">
        <v>105</v>
      </c>
      <c r="H30" s="51">
        <v>9686387.3</v>
      </c>
      <c r="I30" s="51">
        <v>7264213.3</v>
      </c>
      <c r="J30" s="51">
        <v>3658907.33</v>
      </c>
      <c r="K30" s="51">
        <v>72100</v>
      </c>
      <c r="L30" s="51">
        <v>0</v>
      </c>
      <c r="M30" s="51">
        <v>0</v>
      </c>
      <c r="N30" s="51">
        <v>3533205.97</v>
      </c>
      <c r="O30" s="51">
        <v>2422174</v>
      </c>
      <c r="P30" s="51">
        <v>2422174</v>
      </c>
    </row>
    <row r="31" spans="1:16" ht="12.75">
      <c r="A31" s="48">
        <v>6</v>
      </c>
      <c r="B31" s="48">
        <v>14</v>
      </c>
      <c r="C31" s="48">
        <v>2</v>
      </c>
      <c r="D31" s="42">
        <v>2</v>
      </c>
      <c r="E31" s="49"/>
      <c r="F31" s="50" t="s">
        <v>86</v>
      </c>
      <c r="G31" s="60" t="s">
        <v>106</v>
      </c>
      <c r="H31" s="51">
        <v>12226339</v>
      </c>
      <c r="I31" s="51">
        <v>10877249</v>
      </c>
      <c r="J31" s="51">
        <v>5313034.93</v>
      </c>
      <c r="K31" s="51">
        <v>312000</v>
      </c>
      <c r="L31" s="51">
        <v>26200</v>
      </c>
      <c r="M31" s="51">
        <v>0</v>
      </c>
      <c r="N31" s="51">
        <v>5226014.07</v>
      </c>
      <c r="O31" s="51">
        <v>1349090</v>
      </c>
      <c r="P31" s="51">
        <v>1349090</v>
      </c>
    </row>
    <row r="32" spans="1:16" ht="12.75">
      <c r="A32" s="48">
        <v>6</v>
      </c>
      <c r="B32" s="48">
        <v>5</v>
      </c>
      <c r="C32" s="48">
        <v>1</v>
      </c>
      <c r="D32" s="42">
        <v>2</v>
      </c>
      <c r="E32" s="49"/>
      <c r="F32" s="50" t="s">
        <v>86</v>
      </c>
      <c r="G32" s="60" t="s">
        <v>107</v>
      </c>
      <c r="H32" s="51">
        <v>9828043</v>
      </c>
      <c r="I32" s="51">
        <v>7935454</v>
      </c>
      <c r="J32" s="51">
        <v>3771890.46</v>
      </c>
      <c r="K32" s="51">
        <v>437988</v>
      </c>
      <c r="L32" s="51">
        <v>94749</v>
      </c>
      <c r="M32" s="51">
        <v>0</v>
      </c>
      <c r="N32" s="51">
        <v>3630826.54</v>
      </c>
      <c r="O32" s="51">
        <v>1892589</v>
      </c>
      <c r="P32" s="51">
        <v>1892589</v>
      </c>
    </row>
    <row r="33" spans="1:16" ht="12.75">
      <c r="A33" s="48">
        <v>6</v>
      </c>
      <c r="B33" s="48">
        <v>18</v>
      </c>
      <c r="C33" s="48">
        <v>2</v>
      </c>
      <c r="D33" s="42">
        <v>2</v>
      </c>
      <c r="E33" s="49"/>
      <c r="F33" s="50" t="s">
        <v>86</v>
      </c>
      <c r="G33" s="60" t="s">
        <v>108</v>
      </c>
      <c r="H33" s="51">
        <v>12248213.5</v>
      </c>
      <c r="I33" s="51">
        <v>7181372.78</v>
      </c>
      <c r="J33" s="51">
        <v>3645978.89</v>
      </c>
      <c r="K33" s="51">
        <v>231000</v>
      </c>
      <c r="L33" s="51">
        <v>30423.58</v>
      </c>
      <c r="M33" s="51">
        <v>0</v>
      </c>
      <c r="N33" s="51">
        <v>3273970.31</v>
      </c>
      <c r="O33" s="51">
        <v>5066840.72</v>
      </c>
      <c r="P33" s="51">
        <v>5066840.72</v>
      </c>
    </row>
    <row r="34" spans="1:16" ht="12.75">
      <c r="A34" s="48">
        <v>6</v>
      </c>
      <c r="B34" s="48">
        <v>1</v>
      </c>
      <c r="C34" s="48">
        <v>3</v>
      </c>
      <c r="D34" s="42">
        <v>2</v>
      </c>
      <c r="E34" s="49"/>
      <c r="F34" s="50" t="s">
        <v>86</v>
      </c>
      <c r="G34" s="60" t="s">
        <v>109</v>
      </c>
      <c r="H34" s="51">
        <v>34798313</v>
      </c>
      <c r="I34" s="51">
        <v>26476565</v>
      </c>
      <c r="J34" s="51">
        <v>10998672</v>
      </c>
      <c r="K34" s="51">
        <v>2270720</v>
      </c>
      <c r="L34" s="51">
        <v>165791</v>
      </c>
      <c r="M34" s="51">
        <v>0</v>
      </c>
      <c r="N34" s="51">
        <v>13041382</v>
      </c>
      <c r="O34" s="51">
        <v>8321748</v>
      </c>
      <c r="P34" s="51">
        <v>8321748</v>
      </c>
    </row>
    <row r="35" spans="1:16" ht="12.75">
      <c r="A35" s="48">
        <v>6</v>
      </c>
      <c r="B35" s="48">
        <v>3</v>
      </c>
      <c r="C35" s="48">
        <v>2</v>
      </c>
      <c r="D35" s="42">
        <v>2</v>
      </c>
      <c r="E35" s="49"/>
      <c r="F35" s="50" t="s">
        <v>86</v>
      </c>
      <c r="G35" s="60" t="s">
        <v>110</v>
      </c>
      <c r="H35" s="51">
        <v>8265370</v>
      </c>
      <c r="I35" s="51">
        <v>7282282</v>
      </c>
      <c r="J35" s="51">
        <v>3469801.02</v>
      </c>
      <c r="K35" s="51">
        <v>210000</v>
      </c>
      <c r="L35" s="51">
        <v>110000</v>
      </c>
      <c r="M35" s="51">
        <v>0</v>
      </c>
      <c r="N35" s="51">
        <v>3492480.98</v>
      </c>
      <c r="O35" s="51">
        <v>983088</v>
      </c>
      <c r="P35" s="51">
        <v>983088</v>
      </c>
    </row>
    <row r="36" spans="1:16" ht="12.75">
      <c r="A36" s="48">
        <v>6</v>
      </c>
      <c r="B36" s="48">
        <v>2</v>
      </c>
      <c r="C36" s="48">
        <v>3</v>
      </c>
      <c r="D36" s="42">
        <v>2</v>
      </c>
      <c r="E36" s="49"/>
      <c r="F36" s="50" t="s">
        <v>86</v>
      </c>
      <c r="G36" s="60" t="s">
        <v>87</v>
      </c>
      <c r="H36" s="51">
        <v>41996503.35</v>
      </c>
      <c r="I36" s="51">
        <v>25373427.08</v>
      </c>
      <c r="J36" s="51">
        <v>12203610.89</v>
      </c>
      <c r="K36" s="51">
        <v>1309977.37</v>
      </c>
      <c r="L36" s="51">
        <v>199670</v>
      </c>
      <c r="M36" s="51">
        <v>0</v>
      </c>
      <c r="N36" s="51">
        <v>11660168.82</v>
      </c>
      <c r="O36" s="51">
        <v>16623076.27</v>
      </c>
      <c r="P36" s="51">
        <v>16623076.27</v>
      </c>
    </row>
    <row r="37" spans="1:16" ht="12.75">
      <c r="A37" s="48">
        <v>6</v>
      </c>
      <c r="B37" s="48">
        <v>2</v>
      </c>
      <c r="C37" s="48">
        <v>4</v>
      </c>
      <c r="D37" s="42">
        <v>2</v>
      </c>
      <c r="E37" s="49"/>
      <c r="F37" s="50" t="s">
        <v>86</v>
      </c>
      <c r="G37" s="60" t="s">
        <v>111</v>
      </c>
      <c r="H37" s="51">
        <v>9577205.01</v>
      </c>
      <c r="I37" s="51">
        <v>8079032.01</v>
      </c>
      <c r="J37" s="51">
        <v>3886566.06</v>
      </c>
      <c r="K37" s="51">
        <v>664966.93</v>
      </c>
      <c r="L37" s="51">
        <v>74000</v>
      </c>
      <c r="M37" s="51">
        <v>0</v>
      </c>
      <c r="N37" s="51">
        <v>3453499.02</v>
      </c>
      <c r="O37" s="51">
        <v>1498173</v>
      </c>
      <c r="P37" s="51">
        <v>1498173</v>
      </c>
    </row>
    <row r="38" spans="1:16" ht="12.75">
      <c r="A38" s="48">
        <v>6</v>
      </c>
      <c r="B38" s="48">
        <v>15</v>
      </c>
      <c r="C38" s="48">
        <v>2</v>
      </c>
      <c r="D38" s="42">
        <v>2</v>
      </c>
      <c r="E38" s="49"/>
      <c r="F38" s="50" t="s">
        <v>86</v>
      </c>
      <c r="G38" s="60" t="s">
        <v>112</v>
      </c>
      <c r="H38" s="51">
        <v>14771092</v>
      </c>
      <c r="I38" s="51">
        <v>12532108</v>
      </c>
      <c r="J38" s="51">
        <v>5227257</v>
      </c>
      <c r="K38" s="51">
        <v>1483986</v>
      </c>
      <c r="L38" s="51">
        <v>101277</v>
      </c>
      <c r="M38" s="51">
        <v>0</v>
      </c>
      <c r="N38" s="51">
        <v>5719588</v>
      </c>
      <c r="O38" s="51">
        <v>2238984</v>
      </c>
      <c r="P38" s="51">
        <v>2238984</v>
      </c>
    </row>
    <row r="39" spans="1:16" ht="12.75">
      <c r="A39" s="48">
        <v>6</v>
      </c>
      <c r="B39" s="48">
        <v>9</v>
      </c>
      <c r="C39" s="48">
        <v>2</v>
      </c>
      <c r="D39" s="42">
        <v>2</v>
      </c>
      <c r="E39" s="49"/>
      <c r="F39" s="50" t="s">
        <v>86</v>
      </c>
      <c r="G39" s="60" t="s">
        <v>113</v>
      </c>
      <c r="H39" s="51">
        <v>8903726</v>
      </c>
      <c r="I39" s="51">
        <v>8330548</v>
      </c>
      <c r="J39" s="51">
        <v>4169913.34</v>
      </c>
      <c r="K39" s="51">
        <v>252287</v>
      </c>
      <c r="L39" s="51">
        <v>62000</v>
      </c>
      <c r="M39" s="51">
        <v>0</v>
      </c>
      <c r="N39" s="51">
        <v>3846347.66</v>
      </c>
      <c r="O39" s="51">
        <v>573178</v>
      </c>
      <c r="P39" s="51">
        <v>573178</v>
      </c>
    </row>
    <row r="40" spans="1:16" ht="12.75">
      <c r="A40" s="48">
        <v>6</v>
      </c>
      <c r="B40" s="48">
        <v>3</v>
      </c>
      <c r="C40" s="48">
        <v>3</v>
      </c>
      <c r="D40" s="42">
        <v>2</v>
      </c>
      <c r="E40" s="49"/>
      <c r="F40" s="50" t="s">
        <v>86</v>
      </c>
      <c r="G40" s="60" t="s">
        <v>114</v>
      </c>
      <c r="H40" s="51">
        <v>32194055.83</v>
      </c>
      <c r="I40" s="51">
        <v>24771339.23</v>
      </c>
      <c r="J40" s="51">
        <v>11662752.19</v>
      </c>
      <c r="K40" s="51">
        <v>636365</v>
      </c>
      <c r="L40" s="51">
        <v>87400</v>
      </c>
      <c r="M40" s="51">
        <v>0</v>
      </c>
      <c r="N40" s="51">
        <v>12384822.04</v>
      </c>
      <c r="O40" s="51">
        <v>7422716.6</v>
      </c>
      <c r="P40" s="51">
        <v>7422716.6</v>
      </c>
    </row>
    <row r="41" spans="1:16" ht="12.75">
      <c r="A41" s="48">
        <v>6</v>
      </c>
      <c r="B41" s="48">
        <v>12</v>
      </c>
      <c r="C41" s="48">
        <v>1</v>
      </c>
      <c r="D41" s="42">
        <v>2</v>
      </c>
      <c r="E41" s="49"/>
      <c r="F41" s="50" t="s">
        <v>86</v>
      </c>
      <c r="G41" s="60" t="s">
        <v>115</v>
      </c>
      <c r="H41" s="51">
        <v>16970861</v>
      </c>
      <c r="I41" s="51">
        <v>14871949</v>
      </c>
      <c r="J41" s="51">
        <v>7054140.76</v>
      </c>
      <c r="K41" s="51">
        <v>231000</v>
      </c>
      <c r="L41" s="51">
        <v>48000</v>
      </c>
      <c r="M41" s="51">
        <v>0</v>
      </c>
      <c r="N41" s="51">
        <v>7538808.24</v>
      </c>
      <c r="O41" s="51">
        <v>2098912</v>
      </c>
      <c r="P41" s="51">
        <v>2098912</v>
      </c>
    </row>
    <row r="42" spans="1:16" ht="12.75">
      <c r="A42" s="48">
        <v>6</v>
      </c>
      <c r="B42" s="48">
        <v>5</v>
      </c>
      <c r="C42" s="48">
        <v>2</v>
      </c>
      <c r="D42" s="42">
        <v>2</v>
      </c>
      <c r="E42" s="49"/>
      <c r="F42" s="50" t="s">
        <v>86</v>
      </c>
      <c r="G42" s="60" t="s">
        <v>116</v>
      </c>
      <c r="H42" s="51">
        <v>8151821</v>
      </c>
      <c r="I42" s="51">
        <v>6626899</v>
      </c>
      <c r="J42" s="51">
        <v>3383183.04</v>
      </c>
      <c r="K42" s="51">
        <v>55000</v>
      </c>
      <c r="L42" s="51">
        <v>16000</v>
      </c>
      <c r="M42" s="51">
        <v>0</v>
      </c>
      <c r="N42" s="51">
        <v>3172715.96</v>
      </c>
      <c r="O42" s="51">
        <v>1524922</v>
      </c>
      <c r="P42" s="51">
        <v>1524922</v>
      </c>
    </row>
    <row r="43" spans="1:16" ht="12.75">
      <c r="A43" s="48">
        <v>6</v>
      </c>
      <c r="B43" s="48">
        <v>10</v>
      </c>
      <c r="C43" s="48">
        <v>1</v>
      </c>
      <c r="D43" s="42">
        <v>2</v>
      </c>
      <c r="E43" s="49"/>
      <c r="F43" s="50" t="s">
        <v>86</v>
      </c>
      <c r="G43" s="60" t="s">
        <v>117</v>
      </c>
      <c r="H43" s="51">
        <v>20166865.92</v>
      </c>
      <c r="I43" s="51">
        <v>17347503.92</v>
      </c>
      <c r="J43" s="51">
        <v>8808678.59</v>
      </c>
      <c r="K43" s="51">
        <v>265265.09</v>
      </c>
      <c r="L43" s="51">
        <v>169392</v>
      </c>
      <c r="M43" s="51">
        <v>0</v>
      </c>
      <c r="N43" s="51">
        <v>8104168.24</v>
      </c>
      <c r="O43" s="51">
        <v>2819362</v>
      </c>
      <c r="P43" s="51">
        <v>2819362</v>
      </c>
    </row>
    <row r="44" spans="1:16" ht="12.75">
      <c r="A44" s="48">
        <v>6</v>
      </c>
      <c r="B44" s="48">
        <v>15</v>
      </c>
      <c r="C44" s="48">
        <v>3</v>
      </c>
      <c r="D44" s="42">
        <v>2</v>
      </c>
      <c r="E44" s="49"/>
      <c r="F44" s="50" t="s">
        <v>86</v>
      </c>
      <c r="G44" s="60" t="s">
        <v>118</v>
      </c>
      <c r="H44" s="51">
        <v>12556551</v>
      </c>
      <c r="I44" s="51">
        <v>10266677</v>
      </c>
      <c r="J44" s="51">
        <v>5541889</v>
      </c>
      <c r="K44" s="51">
        <v>354749</v>
      </c>
      <c r="L44" s="51">
        <v>17256</v>
      </c>
      <c r="M44" s="51">
        <v>0</v>
      </c>
      <c r="N44" s="51">
        <v>4352783</v>
      </c>
      <c r="O44" s="51">
        <v>2289874</v>
      </c>
      <c r="P44" s="51">
        <v>2289874</v>
      </c>
    </row>
    <row r="45" spans="1:16" ht="12.75">
      <c r="A45" s="48">
        <v>6</v>
      </c>
      <c r="B45" s="48">
        <v>13</v>
      </c>
      <c r="C45" s="48">
        <v>1</v>
      </c>
      <c r="D45" s="42">
        <v>2</v>
      </c>
      <c r="E45" s="49"/>
      <c r="F45" s="50" t="s">
        <v>86</v>
      </c>
      <c r="G45" s="60" t="s">
        <v>119</v>
      </c>
      <c r="H45" s="51">
        <v>12318178</v>
      </c>
      <c r="I45" s="51">
        <v>9260236</v>
      </c>
      <c r="J45" s="51">
        <v>3982693</v>
      </c>
      <c r="K45" s="51">
        <v>290000</v>
      </c>
      <c r="L45" s="51">
        <v>1000</v>
      </c>
      <c r="M45" s="51">
        <v>0</v>
      </c>
      <c r="N45" s="51">
        <v>4986543</v>
      </c>
      <c r="O45" s="51">
        <v>3057942</v>
      </c>
      <c r="P45" s="51">
        <v>3057942</v>
      </c>
    </row>
    <row r="46" spans="1:16" ht="12.75">
      <c r="A46" s="48">
        <v>6</v>
      </c>
      <c r="B46" s="48">
        <v>4</v>
      </c>
      <c r="C46" s="48">
        <v>2</v>
      </c>
      <c r="D46" s="42">
        <v>2</v>
      </c>
      <c r="E46" s="49"/>
      <c r="F46" s="50" t="s">
        <v>86</v>
      </c>
      <c r="G46" s="60" t="s">
        <v>120</v>
      </c>
      <c r="H46" s="51">
        <v>18953497.96</v>
      </c>
      <c r="I46" s="51">
        <v>13228348.96</v>
      </c>
      <c r="J46" s="51">
        <v>6261555.27</v>
      </c>
      <c r="K46" s="51">
        <v>554227</v>
      </c>
      <c r="L46" s="51">
        <v>40000</v>
      </c>
      <c r="M46" s="51">
        <v>0</v>
      </c>
      <c r="N46" s="51">
        <v>6372566.69</v>
      </c>
      <c r="O46" s="51">
        <v>5725149</v>
      </c>
      <c r="P46" s="51">
        <v>5725149</v>
      </c>
    </row>
    <row r="47" spans="1:16" ht="12.75">
      <c r="A47" s="48">
        <v>6</v>
      </c>
      <c r="B47" s="48">
        <v>3</v>
      </c>
      <c r="C47" s="48">
        <v>4</v>
      </c>
      <c r="D47" s="42">
        <v>2</v>
      </c>
      <c r="E47" s="49"/>
      <c r="F47" s="50" t="s">
        <v>86</v>
      </c>
      <c r="G47" s="60" t="s">
        <v>121</v>
      </c>
      <c r="H47" s="51">
        <v>19781527</v>
      </c>
      <c r="I47" s="51">
        <v>16346957</v>
      </c>
      <c r="J47" s="51">
        <v>7166681.64</v>
      </c>
      <c r="K47" s="51">
        <v>644422.59</v>
      </c>
      <c r="L47" s="51">
        <v>160000</v>
      </c>
      <c r="M47" s="51">
        <v>0</v>
      </c>
      <c r="N47" s="51">
        <v>8375852.77</v>
      </c>
      <c r="O47" s="51">
        <v>3434570</v>
      </c>
      <c r="P47" s="51">
        <v>3434570</v>
      </c>
    </row>
    <row r="48" spans="1:16" ht="12.75">
      <c r="A48" s="48">
        <v>6</v>
      </c>
      <c r="B48" s="48">
        <v>1</v>
      </c>
      <c r="C48" s="48">
        <v>4</v>
      </c>
      <c r="D48" s="42">
        <v>2</v>
      </c>
      <c r="E48" s="49"/>
      <c r="F48" s="50" t="s">
        <v>86</v>
      </c>
      <c r="G48" s="60" t="s">
        <v>122</v>
      </c>
      <c r="H48" s="51">
        <v>14296942</v>
      </c>
      <c r="I48" s="51">
        <v>12819185.54</v>
      </c>
      <c r="J48" s="51">
        <v>6170249.04</v>
      </c>
      <c r="K48" s="51">
        <v>420152.71</v>
      </c>
      <c r="L48" s="51">
        <v>46000</v>
      </c>
      <c r="M48" s="51">
        <v>0</v>
      </c>
      <c r="N48" s="51">
        <v>6182783.79</v>
      </c>
      <c r="O48" s="51">
        <v>1477756.46</v>
      </c>
      <c r="P48" s="51">
        <v>1477756.46</v>
      </c>
    </row>
    <row r="49" spans="1:16" ht="12.75">
      <c r="A49" s="48">
        <v>6</v>
      </c>
      <c r="B49" s="48">
        <v>3</v>
      </c>
      <c r="C49" s="48">
        <v>5</v>
      </c>
      <c r="D49" s="42">
        <v>2</v>
      </c>
      <c r="E49" s="49"/>
      <c r="F49" s="50" t="s">
        <v>86</v>
      </c>
      <c r="G49" s="60" t="s">
        <v>123</v>
      </c>
      <c r="H49" s="51">
        <v>6802147.51</v>
      </c>
      <c r="I49" s="51">
        <v>5526912.51</v>
      </c>
      <c r="J49" s="51">
        <v>2538699.33</v>
      </c>
      <c r="K49" s="51">
        <v>546748</v>
      </c>
      <c r="L49" s="51">
        <v>62000</v>
      </c>
      <c r="M49" s="51">
        <v>0</v>
      </c>
      <c r="N49" s="51">
        <v>2379465.18</v>
      </c>
      <c r="O49" s="51">
        <v>1275235</v>
      </c>
      <c r="P49" s="51">
        <v>1275235</v>
      </c>
    </row>
    <row r="50" spans="1:16" ht="12.75">
      <c r="A50" s="48">
        <v>6</v>
      </c>
      <c r="B50" s="48">
        <v>7</v>
      </c>
      <c r="C50" s="48">
        <v>3</v>
      </c>
      <c r="D50" s="42">
        <v>2</v>
      </c>
      <c r="E50" s="49"/>
      <c r="F50" s="50" t="s">
        <v>86</v>
      </c>
      <c r="G50" s="60" t="s">
        <v>124</v>
      </c>
      <c r="H50" s="51">
        <v>11607426</v>
      </c>
      <c r="I50" s="51">
        <v>9663706</v>
      </c>
      <c r="J50" s="51">
        <v>5017781</v>
      </c>
      <c r="K50" s="51">
        <v>342000</v>
      </c>
      <c r="L50" s="51">
        <v>35000</v>
      </c>
      <c r="M50" s="51">
        <v>0</v>
      </c>
      <c r="N50" s="51">
        <v>4268925</v>
      </c>
      <c r="O50" s="51">
        <v>1943720</v>
      </c>
      <c r="P50" s="51">
        <v>1943720</v>
      </c>
    </row>
    <row r="51" spans="1:16" ht="12.75">
      <c r="A51" s="48">
        <v>6</v>
      </c>
      <c r="B51" s="48">
        <v>5</v>
      </c>
      <c r="C51" s="48">
        <v>3</v>
      </c>
      <c r="D51" s="42">
        <v>2</v>
      </c>
      <c r="E51" s="49"/>
      <c r="F51" s="50" t="s">
        <v>86</v>
      </c>
      <c r="G51" s="60" t="s">
        <v>125</v>
      </c>
      <c r="H51" s="51">
        <v>16524149</v>
      </c>
      <c r="I51" s="51">
        <v>13142508</v>
      </c>
      <c r="J51" s="51">
        <v>6245030.26</v>
      </c>
      <c r="K51" s="51">
        <v>298169.85</v>
      </c>
      <c r="L51" s="51">
        <v>5000</v>
      </c>
      <c r="M51" s="51">
        <v>0</v>
      </c>
      <c r="N51" s="51">
        <v>6594307.89</v>
      </c>
      <c r="O51" s="51">
        <v>3381641</v>
      </c>
      <c r="P51" s="51">
        <v>3381641</v>
      </c>
    </row>
    <row r="52" spans="1:16" ht="12.75">
      <c r="A52" s="48">
        <v>6</v>
      </c>
      <c r="B52" s="48">
        <v>6</v>
      </c>
      <c r="C52" s="48">
        <v>2</v>
      </c>
      <c r="D52" s="42">
        <v>2</v>
      </c>
      <c r="E52" s="49"/>
      <c r="F52" s="50" t="s">
        <v>86</v>
      </c>
      <c r="G52" s="60" t="s">
        <v>126</v>
      </c>
      <c r="H52" s="51">
        <v>13084151.35</v>
      </c>
      <c r="I52" s="51">
        <v>10004041.35</v>
      </c>
      <c r="J52" s="51">
        <v>4952249.15</v>
      </c>
      <c r="K52" s="51">
        <v>193000</v>
      </c>
      <c r="L52" s="51">
        <v>10000</v>
      </c>
      <c r="M52" s="51">
        <v>0</v>
      </c>
      <c r="N52" s="51">
        <v>4848792.2</v>
      </c>
      <c r="O52" s="51">
        <v>3080110</v>
      </c>
      <c r="P52" s="51">
        <v>3080110</v>
      </c>
    </row>
    <row r="53" spans="1:16" ht="12.75">
      <c r="A53" s="48">
        <v>6</v>
      </c>
      <c r="B53" s="48">
        <v>8</v>
      </c>
      <c r="C53" s="48">
        <v>3</v>
      </c>
      <c r="D53" s="42">
        <v>2</v>
      </c>
      <c r="E53" s="49"/>
      <c r="F53" s="50" t="s">
        <v>86</v>
      </c>
      <c r="G53" s="60" t="s">
        <v>127</v>
      </c>
      <c r="H53" s="51">
        <v>16478057</v>
      </c>
      <c r="I53" s="51">
        <v>13597707</v>
      </c>
      <c r="J53" s="51">
        <v>5754560</v>
      </c>
      <c r="K53" s="51">
        <v>1155271</v>
      </c>
      <c r="L53" s="51">
        <v>41219</v>
      </c>
      <c r="M53" s="51">
        <v>0</v>
      </c>
      <c r="N53" s="51">
        <v>6646657</v>
      </c>
      <c r="O53" s="51">
        <v>2880350</v>
      </c>
      <c r="P53" s="51">
        <v>2880350</v>
      </c>
    </row>
    <row r="54" spans="1:16" ht="12.75">
      <c r="A54" s="48">
        <v>6</v>
      </c>
      <c r="B54" s="48">
        <v>9</v>
      </c>
      <c r="C54" s="48">
        <v>4</v>
      </c>
      <c r="D54" s="42">
        <v>2</v>
      </c>
      <c r="E54" s="49"/>
      <c r="F54" s="50" t="s">
        <v>86</v>
      </c>
      <c r="G54" s="60" t="s">
        <v>128</v>
      </c>
      <c r="H54" s="51">
        <v>19151189</v>
      </c>
      <c r="I54" s="51">
        <v>16361407</v>
      </c>
      <c r="J54" s="51">
        <v>8303886</v>
      </c>
      <c r="K54" s="51">
        <v>505235</v>
      </c>
      <c r="L54" s="51">
        <v>39000</v>
      </c>
      <c r="M54" s="51">
        <v>0</v>
      </c>
      <c r="N54" s="51">
        <v>7513286</v>
      </c>
      <c r="O54" s="51">
        <v>2789782</v>
      </c>
      <c r="P54" s="51">
        <v>2789782</v>
      </c>
    </row>
    <row r="55" spans="1:16" ht="12.75">
      <c r="A55" s="48">
        <v>6</v>
      </c>
      <c r="B55" s="48">
        <v>9</v>
      </c>
      <c r="C55" s="48">
        <v>5</v>
      </c>
      <c r="D55" s="42">
        <v>2</v>
      </c>
      <c r="E55" s="49"/>
      <c r="F55" s="50" t="s">
        <v>86</v>
      </c>
      <c r="G55" s="60" t="s">
        <v>129</v>
      </c>
      <c r="H55" s="51">
        <v>20114337</v>
      </c>
      <c r="I55" s="51">
        <v>13979044</v>
      </c>
      <c r="J55" s="51">
        <v>7021978</v>
      </c>
      <c r="K55" s="51">
        <v>690391</v>
      </c>
      <c r="L55" s="51">
        <v>152828</v>
      </c>
      <c r="M55" s="51">
        <v>0</v>
      </c>
      <c r="N55" s="51">
        <v>6113847</v>
      </c>
      <c r="O55" s="51">
        <v>6135293</v>
      </c>
      <c r="P55" s="51">
        <v>6135293</v>
      </c>
    </row>
    <row r="56" spans="1:16" ht="12.75">
      <c r="A56" s="48">
        <v>6</v>
      </c>
      <c r="B56" s="48">
        <v>5</v>
      </c>
      <c r="C56" s="48">
        <v>4</v>
      </c>
      <c r="D56" s="42">
        <v>2</v>
      </c>
      <c r="E56" s="49"/>
      <c r="F56" s="50" t="s">
        <v>86</v>
      </c>
      <c r="G56" s="60" t="s">
        <v>130</v>
      </c>
      <c r="H56" s="51">
        <v>19730407</v>
      </c>
      <c r="I56" s="51">
        <v>14339397</v>
      </c>
      <c r="J56" s="51">
        <v>6274193.88</v>
      </c>
      <c r="K56" s="51">
        <v>386000</v>
      </c>
      <c r="L56" s="51">
        <v>221750</v>
      </c>
      <c r="M56" s="51">
        <v>0</v>
      </c>
      <c r="N56" s="51">
        <v>7457453.12</v>
      </c>
      <c r="O56" s="51">
        <v>5391010</v>
      </c>
      <c r="P56" s="51">
        <v>5391010</v>
      </c>
    </row>
    <row r="57" spans="1:16" ht="12.75">
      <c r="A57" s="48">
        <v>6</v>
      </c>
      <c r="B57" s="48">
        <v>2</v>
      </c>
      <c r="C57" s="48">
        <v>6</v>
      </c>
      <c r="D57" s="42">
        <v>2</v>
      </c>
      <c r="E57" s="49"/>
      <c r="F57" s="50" t="s">
        <v>86</v>
      </c>
      <c r="G57" s="60" t="s">
        <v>131</v>
      </c>
      <c r="H57" s="51">
        <v>11167863.5</v>
      </c>
      <c r="I57" s="51">
        <v>9074997.5</v>
      </c>
      <c r="J57" s="51">
        <v>4189694.48</v>
      </c>
      <c r="K57" s="51">
        <v>635458</v>
      </c>
      <c r="L57" s="51">
        <v>50000</v>
      </c>
      <c r="M57" s="51">
        <v>0</v>
      </c>
      <c r="N57" s="51">
        <v>4199845.02</v>
      </c>
      <c r="O57" s="51">
        <v>2092866</v>
      </c>
      <c r="P57" s="51">
        <v>2092866</v>
      </c>
    </row>
    <row r="58" spans="1:16" ht="12.75">
      <c r="A58" s="48">
        <v>6</v>
      </c>
      <c r="B58" s="48">
        <v>6</v>
      </c>
      <c r="C58" s="48">
        <v>3</v>
      </c>
      <c r="D58" s="42">
        <v>2</v>
      </c>
      <c r="E58" s="49"/>
      <c r="F58" s="50" t="s">
        <v>86</v>
      </c>
      <c r="G58" s="60" t="s">
        <v>132</v>
      </c>
      <c r="H58" s="51">
        <v>9924908.5</v>
      </c>
      <c r="I58" s="51">
        <v>6978824.5</v>
      </c>
      <c r="J58" s="51">
        <v>3324578</v>
      </c>
      <c r="K58" s="51">
        <v>394994</v>
      </c>
      <c r="L58" s="51">
        <v>15000</v>
      </c>
      <c r="M58" s="51">
        <v>0</v>
      </c>
      <c r="N58" s="51">
        <v>3244252.5</v>
      </c>
      <c r="O58" s="51">
        <v>2946084</v>
      </c>
      <c r="P58" s="51">
        <v>2946084</v>
      </c>
    </row>
    <row r="59" spans="1:16" ht="12.75">
      <c r="A59" s="48">
        <v>6</v>
      </c>
      <c r="B59" s="48">
        <v>7</v>
      </c>
      <c r="C59" s="48">
        <v>4</v>
      </c>
      <c r="D59" s="42">
        <v>2</v>
      </c>
      <c r="E59" s="49"/>
      <c r="F59" s="50" t="s">
        <v>86</v>
      </c>
      <c r="G59" s="60" t="s">
        <v>133</v>
      </c>
      <c r="H59" s="51">
        <v>21372487.66</v>
      </c>
      <c r="I59" s="51">
        <v>15967022.17</v>
      </c>
      <c r="J59" s="51">
        <v>6991004.97</v>
      </c>
      <c r="K59" s="51">
        <v>561000</v>
      </c>
      <c r="L59" s="51">
        <v>37000</v>
      </c>
      <c r="M59" s="51">
        <v>0</v>
      </c>
      <c r="N59" s="51">
        <v>8378017.2</v>
      </c>
      <c r="O59" s="51">
        <v>5405465.49</v>
      </c>
      <c r="P59" s="51">
        <v>5405465.49</v>
      </c>
    </row>
    <row r="60" spans="1:16" ht="12.75">
      <c r="A60" s="48">
        <v>6</v>
      </c>
      <c r="B60" s="48">
        <v>20</v>
      </c>
      <c r="C60" s="48">
        <v>2</v>
      </c>
      <c r="D60" s="42">
        <v>2</v>
      </c>
      <c r="E60" s="49"/>
      <c r="F60" s="50" t="s">
        <v>86</v>
      </c>
      <c r="G60" s="60" t="s">
        <v>134</v>
      </c>
      <c r="H60" s="51">
        <v>12407925.77</v>
      </c>
      <c r="I60" s="51">
        <v>9211713.77</v>
      </c>
      <c r="J60" s="51">
        <v>4520126.77</v>
      </c>
      <c r="K60" s="51">
        <v>464465.68</v>
      </c>
      <c r="L60" s="51">
        <v>0</v>
      </c>
      <c r="M60" s="51">
        <v>0</v>
      </c>
      <c r="N60" s="51">
        <v>4227121.32</v>
      </c>
      <c r="O60" s="51">
        <v>3196212</v>
      </c>
      <c r="P60" s="51">
        <v>3196212</v>
      </c>
    </row>
    <row r="61" spans="1:16" ht="12.75">
      <c r="A61" s="48">
        <v>6</v>
      </c>
      <c r="B61" s="48">
        <v>19</v>
      </c>
      <c r="C61" s="48">
        <v>2</v>
      </c>
      <c r="D61" s="42">
        <v>2</v>
      </c>
      <c r="E61" s="49"/>
      <c r="F61" s="50" t="s">
        <v>86</v>
      </c>
      <c r="G61" s="60" t="s">
        <v>135</v>
      </c>
      <c r="H61" s="51">
        <v>10733580.83</v>
      </c>
      <c r="I61" s="51">
        <v>8234148.1</v>
      </c>
      <c r="J61" s="51">
        <v>3258222.34</v>
      </c>
      <c r="K61" s="51">
        <v>978298</v>
      </c>
      <c r="L61" s="51">
        <v>135489</v>
      </c>
      <c r="M61" s="51">
        <v>0</v>
      </c>
      <c r="N61" s="51">
        <v>3862138.76</v>
      </c>
      <c r="O61" s="51">
        <v>2499432.73</v>
      </c>
      <c r="P61" s="51">
        <v>2499432.73</v>
      </c>
    </row>
    <row r="62" spans="1:16" ht="12.75">
      <c r="A62" s="48">
        <v>6</v>
      </c>
      <c r="B62" s="48">
        <v>19</v>
      </c>
      <c r="C62" s="48">
        <v>3</v>
      </c>
      <c r="D62" s="42">
        <v>2</v>
      </c>
      <c r="E62" s="49"/>
      <c r="F62" s="50" t="s">
        <v>86</v>
      </c>
      <c r="G62" s="60" t="s">
        <v>136</v>
      </c>
      <c r="H62" s="51">
        <v>12382258.85</v>
      </c>
      <c r="I62" s="51">
        <v>9808046.39</v>
      </c>
      <c r="J62" s="51">
        <v>4302190.18</v>
      </c>
      <c r="K62" s="51">
        <v>460400</v>
      </c>
      <c r="L62" s="51">
        <v>50000</v>
      </c>
      <c r="M62" s="51">
        <v>9771</v>
      </c>
      <c r="N62" s="51">
        <v>4985685.21</v>
      </c>
      <c r="O62" s="51">
        <v>2574212.46</v>
      </c>
      <c r="P62" s="51">
        <v>2574212.46</v>
      </c>
    </row>
    <row r="63" spans="1:16" ht="12.75">
      <c r="A63" s="48">
        <v>6</v>
      </c>
      <c r="B63" s="48">
        <v>4</v>
      </c>
      <c r="C63" s="48">
        <v>3</v>
      </c>
      <c r="D63" s="42">
        <v>2</v>
      </c>
      <c r="E63" s="49"/>
      <c r="F63" s="50" t="s">
        <v>86</v>
      </c>
      <c r="G63" s="60" t="s">
        <v>137</v>
      </c>
      <c r="H63" s="51">
        <v>14875378.29</v>
      </c>
      <c r="I63" s="51">
        <v>12318514.29</v>
      </c>
      <c r="J63" s="51">
        <v>5819821</v>
      </c>
      <c r="K63" s="51">
        <v>1021797.58</v>
      </c>
      <c r="L63" s="51">
        <v>61800</v>
      </c>
      <c r="M63" s="51">
        <v>0</v>
      </c>
      <c r="N63" s="51">
        <v>5415095.71</v>
      </c>
      <c r="O63" s="51">
        <v>2556864</v>
      </c>
      <c r="P63" s="51">
        <v>2556864</v>
      </c>
    </row>
    <row r="64" spans="1:16" ht="12.75">
      <c r="A64" s="48">
        <v>6</v>
      </c>
      <c r="B64" s="48">
        <v>4</v>
      </c>
      <c r="C64" s="48">
        <v>4</v>
      </c>
      <c r="D64" s="42">
        <v>2</v>
      </c>
      <c r="E64" s="49"/>
      <c r="F64" s="50" t="s">
        <v>86</v>
      </c>
      <c r="G64" s="60" t="s">
        <v>89</v>
      </c>
      <c r="H64" s="51">
        <v>28442759</v>
      </c>
      <c r="I64" s="51">
        <v>23085548</v>
      </c>
      <c r="J64" s="51">
        <v>8211259</v>
      </c>
      <c r="K64" s="51">
        <v>2471523</v>
      </c>
      <c r="L64" s="51">
        <v>140083</v>
      </c>
      <c r="M64" s="51">
        <v>0</v>
      </c>
      <c r="N64" s="51">
        <v>12262683</v>
      </c>
      <c r="O64" s="51">
        <v>5357211</v>
      </c>
      <c r="P64" s="51">
        <v>5357211</v>
      </c>
    </row>
    <row r="65" spans="1:16" ht="12.75">
      <c r="A65" s="48">
        <v>6</v>
      </c>
      <c r="B65" s="48">
        <v>6</v>
      </c>
      <c r="C65" s="48">
        <v>4</v>
      </c>
      <c r="D65" s="42">
        <v>2</v>
      </c>
      <c r="E65" s="49"/>
      <c r="F65" s="50" t="s">
        <v>86</v>
      </c>
      <c r="G65" s="60" t="s">
        <v>138</v>
      </c>
      <c r="H65" s="51">
        <v>21888121.1</v>
      </c>
      <c r="I65" s="51">
        <v>15580686.1</v>
      </c>
      <c r="J65" s="51">
        <v>7509933.47</v>
      </c>
      <c r="K65" s="51">
        <v>796000</v>
      </c>
      <c r="L65" s="51">
        <v>80356</v>
      </c>
      <c r="M65" s="51">
        <v>0</v>
      </c>
      <c r="N65" s="51">
        <v>7194396.63</v>
      </c>
      <c r="O65" s="51">
        <v>6307435</v>
      </c>
      <c r="P65" s="51">
        <v>6307435</v>
      </c>
    </row>
    <row r="66" spans="1:16" ht="12.75">
      <c r="A66" s="48">
        <v>6</v>
      </c>
      <c r="B66" s="48">
        <v>9</v>
      </c>
      <c r="C66" s="48">
        <v>6</v>
      </c>
      <c r="D66" s="42">
        <v>2</v>
      </c>
      <c r="E66" s="49"/>
      <c r="F66" s="50" t="s">
        <v>86</v>
      </c>
      <c r="G66" s="60" t="s">
        <v>139</v>
      </c>
      <c r="H66" s="51">
        <v>18296363.42</v>
      </c>
      <c r="I66" s="51">
        <v>15373226.15</v>
      </c>
      <c r="J66" s="51">
        <v>7782696.52</v>
      </c>
      <c r="K66" s="51">
        <v>456582</v>
      </c>
      <c r="L66" s="51">
        <v>20000</v>
      </c>
      <c r="M66" s="51">
        <v>0</v>
      </c>
      <c r="N66" s="51">
        <v>7113947.63</v>
      </c>
      <c r="O66" s="51">
        <v>2923137.27</v>
      </c>
      <c r="P66" s="51">
        <v>2923137.27</v>
      </c>
    </row>
    <row r="67" spans="1:16" ht="12.75">
      <c r="A67" s="48">
        <v>6</v>
      </c>
      <c r="B67" s="48">
        <v>13</v>
      </c>
      <c r="C67" s="48">
        <v>2</v>
      </c>
      <c r="D67" s="42">
        <v>2</v>
      </c>
      <c r="E67" s="49"/>
      <c r="F67" s="50" t="s">
        <v>86</v>
      </c>
      <c r="G67" s="60" t="s">
        <v>140</v>
      </c>
      <c r="H67" s="51">
        <v>11157037</v>
      </c>
      <c r="I67" s="51">
        <v>9086003</v>
      </c>
      <c r="J67" s="51">
        <v>4555436</v>
      </c>
      <c r="K67" s="51">
        <v>314000</v>
      </c>
      <c r="L67" s="51">
        <v>52600</v>
      </c>
      <c r="M67" s="51">
        <v>0</v>
      </c>
      <c r="N67" s="51">
        <v>4163967</v>
      </c>
      <c r="O67" s="51">
        <v>2071034</v>
      </c>
      <c r="P67" s="51">
        <v>2071034</v>
      </c>
    </row>
    <row r="68" spans="1:16" ht="12.75">
      <c r="A68" s="48">
        <v>6</v>
      </c>
      <c r="B68" s="48">
        <v>14</v>
      </c>
      <c r="C68" s="48">
        <v>3</v>
      </c>
      <c r="D68" s="42">
        <v>2</v>
      </c>
      <c r="E68" s="49"/>
      <c r="F68" s="50" t="s">
        <v>86</v>
      </c>
      <c r="G68" s="60" t="s">
        <v>141</v>
      </c>
      <c r="H68" s="51">
        <v>9831915.8</v>
      </c>
      <c r="I68" s="51">
        <v>8523415.79</v>
      </c>
      <c r="J68" s="51">
        <v>3485250.48</v>
      </c>
      <c r="K68" s="51">
        <v>1084649</v>
      </c>
      <c r="L68" s="51">
        <v>60000</v>
      </c>
      <c r="M68" s="51">
        <v>0</v>
      </c>
      <c r="N68" s="51">
        <v>3893516.31</v>
      </c>
      <c r="O68" s="51">
        <v>1308500.01</v>
      </c>
      <c r="P68" s="51">
        <v>1308500.01</v>
      </c>
    </row>
    <row r="69" spans="1:16" ht="12.75">
      <c r="A69" s="48">
        <v>6</v>
      </c>
      <c r="B69" s="48">
        <v>1</v>
      </c>
      <c r="C69" s="48">
        <v>5</v>
      </c>
      <c r="D69" s="42">
        <v>2</v>
      </c>
      <c r="E69" s="49"/>
      <c r="F69" s="50" t="s">
        <v>86</v>
      </c>
      <c r="G69" s="60" t="s">
        <v>142</v>
      </c>
      <c r="H69" s="51">
        <v>22795517</v>
      </c>
      <c r="I69" s="51">
        <v>11371751</v>
      </c>
      <c r="J69" s="51">
        <v>5234765</v>
      </c>
      <c r="K69" s="51">
        <v>347900</v>
      </c>
      <c r="L69" s="51">
        <v>50000</v>
      </c>
      <c r="M69" s="51">
        <v>0</v>
      </c>
      <c r="N69" s="51">
        <v>5739086</v>
      </c>
      <c r="O69" s="51">
        <v>11423766</v>
      </c>
      <c r="P69" s="51">
        <v>11423766</v>
      </c>
    </row>
    <row r="70" spans="1:16" ht="12.75">
      <c r="A70" s="48">
        <v>6</v>
      </c>
      <c r="B70" s="48">
        <v>18</v>
      </c>
      <c r="C70" s="48">
        <v>3</v>
      </c>
      <c r="D70" s="42">
        <v>2</v>
      </c>
      <c r="E70" s="49"/>
      <c r="F70" s="50" t="s">
        <v>86</v>
      </c>
      <c r="G70" s="60" t="s">
        <v>143</v>
      </c>
      <c r="H70" s="51">
        <v>9068311.8</v>
      </c>
      <c r="I70" s="51">
        <v>8058011.8</v>
      </c>
      <c r="J70" s="51">
        <v>4016940.09</v>
      </c>
      <c r="K70" s="51">
        <v>321429</v>
      </c>
      <c r="L70" s="51">
        <v>45000</v>
      </c>
      <c r="M70" s="51">
        <v>50000</v>
      </c>
      <c r="N70" s="51">
        <v>3624642.71</v>
      </c>
      <c r="O70" s="51">
        <v>1010300</v>
      </c>
      <c r="P70" s="51">
        <v>1010300</v>
      </c>
    </row>
    <row r="71" spans="1:16" ht="12.75">
      <c r="A71" s="48">
        <v>6</v>
      </c>
      <c r="B71" s="48">
        <v>9</v>
      </c>
      <c r="C71" s="48">
        <v>7</v>
      </c>
      <c r="D71" s="42">
        <v>2</v>
      </c>
      <c r="E71" s="49"/>
      <c r="F71" s="50" t="s">
        <v>86</v>
      </c>
      <c r="G71" s="60" t="s">
        <v>144</v>
      </c>
      <c r="H71" s="51">
        <v>33956098.08</v>
      </c>
      <c r="I71" s="51">
        <v>21812653.08</v>
      </c>
      <c r="J71" s="51">
        <v>9258389.62</v>
      </c>
      <c r="K71" s="51">
        <v>1402837</v>
      </c>
      <c r="L71" s="51">
        <v>180000</v>
      </c>
      <c r="M71" s="51">
        <v>0</v>
      </c>
      <c r="N71" s="51">
        <v>10971426.46</v>
      </c>
      <c r="O71" s="51">
        <v>12143445</v>
      </c>
      <c r="P71" s="51">
        <v>12143445</v>
      </c>
    </row>
    <row r="72" spans="1:16" ht="12.75">
      <c r="A72" s="48">
        <v>6</v>
      </c>
      <c r="B72" s="48">
        <v>8</v>
      </c>
      <c r="C72" s="48">
        <v>4</v>
      </c>
      <c r="D72" s="42">
        <v>2</v>
      </c>
      <c r="E72" s="49"/>
      <c r="F72" s="50" t="s">
        <v>86</v>
      </c>
      <c r="G72" s="60" t="s">
        <v>145</v>
      </c>
      <c r="H72" s="51">
        <v>11365637</v>
      </c>
      <c r="I72" s="51">
        <v>7150787</v>
      </c>
      <c r="J72" s="51">
        <v>3079277</v>
      </c>
      <c r="K72" s="51">
        <v>249971</v>
      </c>
      <c r="L72" s="51">
        <v>40000</v>
      </c>
      <c r="M72" s="51">
        <v>0</v>
      </c>
      <c r="N72" s="51">
        <v>3781539</v>
      </c>
      <c r="O72" s="51">
        <v>4214850</v>
      </c>
      <c r="P72" s="51">
        <v>4211100</v>
      </c>
    </row>
    <row r="73" spans="1:16" ht="12.75">
      <c r="A73" s="48">
        <v>6</v>
      </c>
      <c r="B73" s="48">
        <v>12</v>
      </c>
      <c r="C73" s="48">
        <v>2</v>
      </c>
      <c r="D73" s="42">
        <v>2</v>
      </c>
      <c r="E73" s="49"/>
      <c r="F73" s="50" t="s">
        <v>86</v>
      </c>
      <c r="G73" s="60" t="s">
        <v>146</v>
      </c>
      <c r="H73" s="51">
        <v>17447850</v>
      </c>
      <c r="I73" s="51">
        <v>14463014</v>
      </c>
      <c r="J73" s="51">
        <v>6674750</v>
      </c>
      <c r="K73" s="51">
        <v>1044090</v>
      </c>
      <c r="L73" s="51">
        <v>20000</v>
      </c>
      <c r="M73" s="51">
        <v>0</v>
      </c>
      <c r="N73" s="51">
        <v>6724174</v>
      </c>
      <c r="O73" s="51">
        <v>2984836</v>
      </c>
      <c r="P73" s="51">
        <v>2984836</v>
      </c>
    </row>
    <row r="74" spans="1:16" ht="12.75">
      <c r="A74" s="48">
        <v>6</v>
      </c>
      <c r="B74" s="48">
        <v>3</v>
      </c>
      <c r="C74" s="48">
        <v>6</v>
      </c>
      <c r="D74" s="42">
        <v>2</v>
      </c>
      <c r="E74" s="49"/>
      <c r="F74" s="50" t="s">
        <v>86</v>
      </c>
      <c r="G74" s="60" t="s">
        <v>147</v>
      </c>
      <c r="H74" s="51">
        <v>10898131.96</v>
      </c>
      <c r="I74" s="51">
        <v>9464229.73</v>
      </c>
      <c r="J74" s="51">
        <v>4960845.97</v>
      </c>
      <c r="K74" s="51">
        <v>93000</v>
      </c>
      <c r="L74" s="51">
        <v>50000</v>
      </c>
      <c r="M74" s="51">
        <v>0</v>
      </c>
      <c r="N74" s="51">
        <v>4360383.76</v>
      </c>
      <c r="O74" s="51">
        <v>1433902.23</v>
      </c>
      <c r="P74" s="51">
        <v>1433902.23</v>
      </c>
    </row>
    <row r="75" spans="1:16" ht="12.75">
      <c r="A75" s="48">
        <v>6</v>
      </c>
      <c r="B75" s="48">
        <v>8</v>
      </c>
      <c r="C75" s="48">
        <v>5</v>
      </c>
      <c r="D75" s="42">
        <v>2</v>
      </c>
      <c r="E75" s="49"/>
      <c r="F75" s="50" t="s">
        <v>86</v>
      </c>
      <c r="G75" s="60" t="s">
        <v>148</v>
      </c>
      <c r="H75" s="51">
        <v>16034970</v>
      </c>
      <c r="I75" s="51">
        <v>13619041</v>
      </c>
      <c r="J75" s="51">
        <v>6865917</v>
      </c>
      <c r="K75" s="51">
        <v>720419</v>
      </c>
      <c r="L75" s="51">
        <v>4054</v>
      </c>
      <c r="M75" s="51">
        <v>0</v>
      </c>
      <c r="N75" s="51">
        <v>6028651</v>
      </c>
      <c r="O75" s="51">
        <v>2415929</v>
      </c>
      <c r="P75" s="51">
        <v>2415929</v>
      </c>
    </row>
    <row r="76" spans="1:16" ht="12.75">
      <c r="A76" s="48">
        <v>6</v>
      </c>
      <c r="B76" s="48">
        <v>12</v>
      </c>
      <c r="C76" s="48">
        <v>3</v>
      </c>
      <c r="D76" s="42">
        <v>2</v>
      </c>
      <c r="E76" s="49"/>
      <c r="F76" s="50" t="s">
        <v>86</v>
      </c>
      <c r="G76" s="60" t="s">
        <v>149</v>
      </c>
      <c r="H76" s="51">
        <v>14495230</v>
      </c>
      <c r="I76" s="51">
        <v>12449280</v>
      </c>
      <c r="J76" s="51">
        <v>6047479</v>
      </c>
      <c r="K76" s="51">
        <v>662821</v>
      </c>
      <c r="L76" s="51">
        <v>37400</v>
      </c>
      <c r="M76" s="51">
        <v>0</v>
      </c>
      <c r="N76" s="51">
        <v>5701580</v>
      </c>
      <c r="O76" s="51">
        <v>2045950</v>
      </c>
      <c r="P76" s="51">
        <v>2045950</v>
      </c>
    </row>
    <row r="77" spans="1:16" ht="12.75">
      <c r="A77" s="48">
        <v>6</v>
      </c>
      <c r="B77" s="48">
        <v>15</v>
      </c>
      <c r="C77" s="48">
        <v>4</v>
      </c>
      <c r="D77" s="42">
        <v>2</v>
      </c>
      <c r="E77" s="49"/>
      <c r="F77" s="50" t="s">
        <v>86</v>
      </c>
      <c r="G77" s="60" t="s">
        <v>150</v>
      </c>
      <c r="H77" s="51">
        <v>21611419</v>
      </c>
      <c r="I77" s="51">
        <v>17839740</v>
      </c>
      <c r="J77" s="51">
        <v>8676597</v>
      </c>
      <c r="K77" s="51">
        <v>556569</v>
      </c>
      <c r="L77" s="51">
        <v>122000</v>
      </c>
      <c r="M77" s="51">
        <v>0</v>
      </c>
      <c r="N77" s="51">
        <v>8484574</v>
      </c>
      <c r="O77" s="51">
        <v>3771679</v>
      </c>
      <c r="P77" s="51">
        <v>3771679</v>
      </c>
    </row>
    <row r="78" spans="1:16" ht="12.75">
      <c r="A78" s="48">
        <v>6</v>
      </c>
      <c r="B78" s="48">
        <v>16</v>
      </c>
      <c r="C78" s="48">
        <v>2</v>
      </c>
      <c r="D78" s="42">
        <v>2</v>
      </c>
      <c r="E78" s="49"/>
      <c r="F78" s="50" t="s">
        <v>86</v>
      </c>
      <c r="G78" s="60" t="s">
        <v>151</v>
      </c>
      <c r="H78" s="51">
        <v>19834821</v>
      </c>
      <c r="I78" s="51">
        <v>14775521</v>
      </c>
      <c r="J78" s="51">
        <v>7548572</v>
      </c>
      <c r="K78" s="51">
        <v>283000</v>
      </c>
      <c r="L78" s="51">
        <v>0</v>
      </c>
      <c r="M78" s="51">
        <v>0</v>
      </c>
      <c r="N78" s="51">
        <v>6943949</v>
      </c>
      <c r="O78" s="51">
        <v>5059300</v>
      </c>
      <c r="P78" s="51">
        <v>5059300</v>
      </c>
    </row>
    <row r="79" spans="1:16" ht="12.75">
      <c r="A79" s="48">
        <v>6</v>
      </c>
      <c r="B79" s="48">
        <v>1</v>
      </c>
      <c r="C79" s="48">
        <v>6</v>
      </c>
      <c r="D79" s="42">
        <v>2</v>
      </c>
      <c r="E79" s="49"/>
      <c r="F79" s="50" t="s">
        <v>86</v>
      </c>
      <c r="G79" s="60" t="s">
        <v>152</v>
      </c>
      <c r="H79" s="51">
        <v>15014777</v>
      </c>
      <c r="I79" s="51">
        <v>9337063.98</v>
      </c>
      <c r="J79" s="51">
        <v>4497795.08</v>
      </c>
      <c r="K79" s="51">
        <v>336286</v>
      </c>
      <c r="L79" s="51">
        <v>10000</v>
      </c>
      <c r="M79" s="51">
        <v>0</v>
      </c>
      <c r="N79" s="51">
        <v>4492982.9</v>
      </c>
      <c r="O79" s="51">
        <v>5677713.02</v>
      </c>
      <c r="P79" s="51">
        <v>5677713.02</v>
      </c>
    </row>
    <row r="80" spans="1:16" ht="12.75">
      <c r="A80" s="48">
        <v>6</v>
      </c>
      <c r="B80" s="48">
        <v>15</v>
      </c>
      <c r="C80" s="48">
        <v>5</v>
      </c>
      <c r="D80" s="42">
        <v>2</v>
      </c>
      <c r="E80" s="49"/>
      <c r="F80" s="50" t="s">
        <v>86</v>
      </c>
      <c r="G80" s="60" t="s">
        <v>153</v>
      </c>
      <c r="H80" s="51">
        <v>11979957.56</v>
      </c>
      <c r="I80" s="51">
        <v>11120868.56</v>
      </c>
      <c r="J80" s="51">
        <v>4714686.05</v>
      </c>
      <c r="K80" s="51">
        <v>979904</v>
      </c>
      <c r="L80" s="51">
        <v>102410.48</v>
      </c>
      <c r="M80" s="51">
        <v>0</v>
      </c>
      <c r="N80" s="51">
        <v>5323868.03</v>
      </c>
      <c r="O80" s="51">
        <v>859089</v>
      </c>
      <c r="P80" s="51">
        <v>789089</v>
      </c>
    </row>
    <row r="81" spans="1:16" ht="12.75">
      <c r="A81" s="48">
        <v>6</v>
      </c>
      <c r="B81" s="48">
        <v>20</v>
      </c>
      <c r="C81" s="48">
        <v>3</v>
      </c>
      <c r="D81" s="42">
        <v>2</v>
      </c>
      <c r="E81" s="49"/>
      <c r="F81" s="50" t="s">
        <v>86</v>
      </c>
      <c r="G81" s="60" t="s">
        <v>154</v>
      </c>
      <c r="H81" s="51">
        <v>13385906.96</v>
      </c>
      <c r="I81" s="51">
        <v>10879981.32</v>
      </c>
      <c r="J81" s="51">
        <v>5507082.23</v>
      </c>
      <c r="K81" s="51">
        <v>557743</v>
      </c>
      <c r="L81" s="51">
        <v>6200</v>
      </c>
      <c r="M81" s="51">
        <v>0</v>
      </c>
      <c r="N81" s="51">
        <v>4808956.09</v>
      </c>
      <c r="O81" s="51">
        <v>2505925.64</v>
      </c>
      <c r="P81" s="51">
        <v>2505925.64</v>
      </c>
    </row>
    <row r="82" spans="1:16" ht="12.75">
      <c r="A82" s="48">
        <v>6</v>
      </c>
      <c r="B82" s="48">
        <v>9</v>
      </c>
      <c r="C82" s="48">
        <v>8</v>
      </c>
      <c r="D82" s="42">
        <v>2</v>
      </c>
      <c r="E82" s="49"/>
      <c r="F82" s="50" t="s">
        <v>86</v>
      </c>
      <c r="G82" s="60" t="s">
        <v>155</v>
      </c>
      <c r="H82" s="51">
        <v>29060930</v>
      </c>
      <c r="I82" s="51">
        <v>20177093</v>
      </c>
      <c r="J82" s="51">
        <v>7622062</v>
      </c>
      <c r="K82" s="51">
        <v>1239868</v>
      </c>
      <c r="L82" s="51">
        <v>260494</v>
      </c>
      <c r="M82" s="51">
        <v>0</v>
      </c>
      <c r="N82" s="51">
        <v>11054669</v>
      </c>
      <c r="O82" s="51">
        <v>8883837</v>
      </c>
      <c r="P82" s="51">
        <v>8883837</v>
      </c>
    </row>
    <row r="83" spans="1:16" ht="12.75">
      <c r="A83" s="48">
        <v>6</v>
      </c>
      <c r="B83" s="48">
        <v>1</v>
      </c>
      <c r="C83" s="48">
        <v>7</v>
      </c>
      <c r="D83" s="42">
        <v>2</v>
      </c>
      <c r="E83" s="49"/>
      <c r="F83" s="50" t="s">
        <v>86</v>
      </c>
      <c r="G83" s="60" t="s">
        <v>156</v>
      </c>
      <c r="H83" s="51">
        <v>11133593.58</v>
      </c>
      <c r="I83" s="51">
        <v>9732984.58</v>
      </c>
      <c r="J83" s="51">
        <v>4912326.58</v>
      </c>
      <c r="K83" s="51">
        <v>184100</v>
      </c>
      <c r="L83" s="51">
        <v>44000</v>
      </c>
      <c r="M83" s="51">
        <v>0</v>
      </c>
      <c r="N83" s="51">
        <v>4592558</v>
      </c>
      <c r="O83" s="51">
        <v>1400609</v>
      </c>
      <c r="P83" s="51">
        <v>1400609</v>
      </c>
    </row>
    <row r="84" spans="1:16" ht="12.75">
      <c r="A84" s="48">
        <v>6</v>
      </c>
      <c r="B84" s="48">
        <v>14</v>
      </c>
      <c r="C84" s="48">
        <v>5</v>
      </c>
      <c r="D84" s="42">
        <v>2</v>
      </c>
      <c r="E84" s="49"/>
      <c r="F84" s="50" t="s">
        <v>86</v>
      </c>
      <c r="G84" s="60" t="s">
        <v>157</v>
      </c>
      <c r="H84" s="51">
        <v>23305705</v>
      </c>
      <c r="I84" s="51">
        <v>19317897</v>
      </c>
      <c r="J84" s="51">
        <v>8905327</v>
      </c>
      <c r="K84" s="51">
        <v>1166541</v>
      </c>
      <c r="L84" s="51">
        <v>92000</v>
      </c>
      <c r="M84" s="51">
        <v>0</v>
      </c>
      <c r="N84" s="51">
        <v>9154029</v>
      </c>
      <c r="O84" s="51">
        <v>3987808</v>
      </c>
      <c r="P84" s="51">
        <v>3984808</v>
      </c>
    </row>
    <row r="85" spans="1:16" ht="12.75">
      <c r="A85" s="48">
        <v>6</v>
      </c>
      <c r="B85" s="48">
        <v>6</v>
      </c>
      <c r="C85" s="48">
        <v>5</v>
      </c>
      <c r="D85" s="42">
        <v>2</v>
      </c>
      <c r="E85" s="49"/>
      <c r="F85" s="50" t="s">
        <v>86</v>
      </c>
      <c r="G85" s="60" t="s">
        <v>90</v>
      </c>
      <c r="H85" s="51">
        <v>22425182</v>
      </c>
      <c r="I85" s="51">
        <v>18336775</v>
      </c>
      <c r="J85" s="51">
        <v>9999079</v>
      </c>
      <c r="K85" s="51">
        <v>904769</v>
      </c>
      <c r="L85" s="51">
        <v>250000</v>
      </c>
      <c r="M85" s="51">
        <v>0</v>
      </c>
      <c r="N85" s="51">
        <v>7182927</v>
      </c>
      <c r="O85" s="51">
        <v>4088407</v>
      </c>
      <c r="P85" s="51">
        <v>3998407</v>
      </c>
    </row>
    <row r="86" spans="1:16" ht="12.75">
      <c r="A86" s="48">
        <v>6</v>
      </c>
      <c r="B86" s="48">
        <v>6</v>
      </c>
      <c r="C86" s="48">
        <v>6</v>
      </c>
      <c r="D86" s="42">
        <v>2</v>
      </c>
      <c r="E86" s="49"/>
      <c r="F86" s="50" t="s">
        <v>86</v>
      </c>
      <c r="G86" s="60" t="s">
        <v>158</v>
      </c>
      <c r="H86" s="51">
        <v>10693024.5</v>
      </c>
      <c r="I86" s="51">
        <v>7970224.5</v>
      </c>
      <c r="J86" s="51">
        <v>3741253.25</v>
      </c>
      <c r="K86" s="51">
        <v>335000</v>
      </c>
      <c r="L86" s="51">
        <v>0</v>
      </c>
      <c r="M86" s="51">
        <v>0</v>
      </c>
      <c r="N86" s="51">
        <v>3893971.25</v>
      </c>
      <c r="O86" s="51">
        <v>2722800</v>
      </c>
      <c r="P86" s="51">
        <v>2722800</v>
      </c>
    </row>
    <row r="87" spans="1:16" ht="12.75">
      <c r="A87" s="48">
        <v>6</v>
      </c>
      <c r="B87" s="48">
        <v>7</v>
      </c>
      <c r="C87" s="48">
        <v>5</v>
      </c>
      <c r="D87" s="42">
        <v>2</v>
      </c>
      <c r="E87" s="49"/>
      <c r="F87" s="50" t="s">
        <v>86</v>
      </c>
      <c r="G87" s="60" t="s">
        <v>91</v>
      </c>
      <c r="H87" s="51">
        <v>16295095</v>
      </c>
      <c r="I87" s="51">
        <v>12550051</v>
      </c>
      <c r="J87" s="51">
        <v>6420925.92</v>
      </c>
      <c r="K87" s="51">
        <v>624496</v>
      </c>
      <c r="L87" s="51">
        <v>31000</v>
      </c>
      <c r="M87" s="51">
        <v>0</v>
      </c>
      <c r="N87" s="51">
        <v>5473629.08</v>
      </c>
      <c r="O87" s="51">
        <v>3745044</v>
      </c>
      <c r="P87" s="51">
        <v>3745044</v>
      </c>
    </row>
    <row r="88" spans="1:16" ht="12.75">
      <c r="A88" s="48">
        <v>6</v>
      </c>
      <c r="B88" s="48">
        <v>18</v>
      </c>
      <c r="C88" s="48">
        <v>4</v>
      </c>
      <c r="D88" s="42">
        <v>2</v>
      </c>
      <c r="E88" s="49"/>
      <c r="F88" s="50" t="s">
        <v>86</v>
      </c>
      <c r="G88" s="60" t="s">
        <v>159</v>
      </c>
      <c r="H88" s="51">
        <v>9390464.36</v>
      </c>
      <c r="I88" s="51">
        <v>7413104.36</v>
      </c>
      <c r="J88" s="51">
        <v>3746987.31</v>
      </c>
      <c r="K88" s="51">
        <v>329885.26</v>
      </c>
      <c r="L88" s="51">
        <v>9000</v>
      </c>
      <c r="M88" s="51">
        <v>0</v>
      </c>
      <c r="N88" s="51">
        <v>3327231.79</v>
      </c>
      <c r="O88" s="51">
        <v>1977360</v>
      </c>
      <c r="P88" s="51">
        <v>1977360</v>
      </c>
    </row>
    <row r="89" spans="1:16" ht="12.75">
      <c r="A89" s="48">
        <v>6</v>
      </c>
      <c r="B89" s="48">
        <v>9</v>
      </c>
      <c r="C89" s="48">
        <v>9</v>
      </c>
      <c r="D89" s="42">
        <v>2</v>
      </c>
      <c r="E89" s="49"/>
      <c r="F89" s="50" t="s">
        <v>86</v>
      </c>
      <c r="G89" s="60" t="s">
        <v>160</v>
      </c>
      <c r="H89" s="51">
        <v>10183459.11</v>
      </c>
      <c r="I89" s="51">
        <v>9040649.65</v>
      </c>
      <c r="J89" s="51">
        <v>3971101.55</v>
      </c>
      <c r="K89" s="51">
        <v>905500</v>
      </c>
      <c r="L89" s="51">
        <v>37900</v>
      </c>
      <c r="M89" s="51">
        <v>0</v>
      </c>
      <c r="N89" s="51">
        <v>4126148.1</v>
      </c>
      <c r="O89" s="51">
        <v>1142809.46</v>
      </c>
      <c r="P89" s="51">
        <v>1142809.46</v>
      </c>
    </row>
    <row r="90" spans="1:16" ht="12.75">
      <c r="A90" s="48">
        <v>6</v>
      </c>
      <c r="B90" s="48">
        <v>11</v>
      </c>
      <c r="C90" s="48">
        <v>4</v>
      </c>
      <c r="D90" s="42">
        <v>2</v>
      </c>
      <c r="E90" s="49"/>
      <c r="F90" s="50" t="s">
        <v>86</v>
      </c>
      <c r="G90" s="60" t="s">
        <v>161</v>
      </c>
      <c r="H90" s="51">
        <v>29397222.28</v>
      </c>
      <c r="I90" s="51">
        <v>23255058.28</v>
      </c>
      <c r="J90" s="51">
        <v>12225265.36</v>
      </c>
      <c r="K90" s="51">
        <v>589294</v>
      </c>
      <c r="L90" s="51">
        <v>160000</v>
      </c>
      <c r="M90" s="51">
        <v>0</v>
      </c>
      <c r="N90" s="51">
        <v>10280498.92</v>
      </c>
      <c r="O90" s="51">
        <v>6142164</v>
      </c>
      <c r="P90" s="51">
        <v>6142164</v>
      </c>
    </row>
    <row r="91" spans="1:16" ht="12.75">
      <c r="A91" s="48">
        <v>6</v>
      </c>
      <c r="B91" s="48">
        <v>2</v>
      </c>
      <c r="C91" s="48">
        <v>8</v>
      </c>
      <c r="D91" s="42">
        <v>2</v>
      </c>
      <c r="E91" s="49"/>
      <c r="F91" s="50" t="s">
        <v>86</v>
      </c>
      <c r="G91" s="60" t="s">
        <v>162</v>
      </c>
      <c r="H91" s="51">
        <v>18259333</v>
      </c>
      <c r="I91" s="51">
        <v>13589078</v>
      </c>
      <c r="J91" s="51">
        <v>6608575.27</v>
      </c>
      <c r="K91" s="51">
        <v>836351</v>
      </c>
      <c r="L91" s="51">
        <v>35000</v>
      </c>
      <c r="M91" s="51">
        <v>0</v>
      </c>
      <c r="N91" s="51">
        <v>6109151.73</v>
      </c>
      <c r="O91" s="51">
        <v>4670255</v>
      </c>
      <c r="P91" s="51">
        <v>4670255</v>
      </c>
    </row>
    <row r="92" spans="1:16" ht="12.75">
      <c r="A92" s="48">
        <v>6</v>
      </c>
      <c r="B92" s="48">
        <v>14</v>
      </c>
      <c r="C92" s="48">
        <v>6</v>
      </c>
      <c r="D92" s="42">
        <v>2</v>
      </c>
      <c r="E92" s="49"/>
      <c r="F92" s="50" t="s">
        <v>86</v>
      </c>
      <c r="G92" s="60" t="s">
        <v>163</v>
      </c>
      <c r="H92" s="51">
        <v>18112661</v>
      </c>
      <c r="I92" s="51">
        <v>14240383</v>
      </c>
      <c r="J92" s="51">
        <v>7013869.29</v>
      </c>
      <c r="K92" s="51">
        <v>974401</v>
      </c>
      <c r="L92" s="51">
        <v>35000</v>
      </c>
      <c r="M92" s="51">
        <v>0</v>
      </c>
      <c r="N92" s="51">
        <v>6217112.71</v>
      </c>
      <c r="O92" s="51">
        <v>3872278</v>
      </c>
      <c r="P92" s="51">
        <v>3872278</v>
      </c>
    </row>
    <row r="93" spans="1:16" ht="12.75">
      <c r="A93" s="48">
        <v>6</v>
      </c>
      <c r="B93" s="48">
        <v>1</v>
      </c>
      <c r="C93" s="48">
        <v>8</v>
      </c>
      <c r="D93" s="42">
        <v>2</v>
      </c>
      <c r="E93" s="49"/>
      <c r="F93" s="50" t="s">
        <v>86</v>
      </c>
      <c r="G93" s="60" t="s">
        <v>164</v>
      </c>
      <c r="H93" s="51">
        <v>13492643</v>
      </c>
      <c r="I93" s="51">
        <v>9607066</v>
      </c>
      <c r="J93" s="51">
        <v>4732033.28</v>
      </c>
      <c r="K93" s="51">
        <v>409118</v>
      </c>
      <c r="L93" s="51">
        <v>0</v>
      </c>
      <c r="M93" s="51">
        <v>0</v>
      </c>
      <c r="N93" s="51">
        <v>4465914.72</v>
      </c>
      <c r="O93" s="51">
        <v>3885577</v>
      </c>
      <c r="P93" s="51">
        <v>3885577</v>
      </c>
    </row>
    <row r="94" spans="1:16" ht="12.75">
      <c r="A94" s="48">
        <v>6</v>
      </c>
      <c r="B94" s="48">
        <v>3</v>
      </c>
      <c r="C94" s="48">
        <v>7</v>
      </c>
      <c r="D94" s="42">
        <v>2</v>
      </c>
      <c r="E94" s="49"/>
      <c r="F94" s="50" t="s">
        <v>86</v>
      </c>
      <c r="G94" s="60" t="s">
        <v>165</v>
      </c>
      <c r="H94" s="51">
        <v>10890517</v>
      </c>
      <c r="I94" s="51">
        <v>8416417</v>
      </c>
      <c r="J94" s="51">
        <v>3905399.17</v>
      </c>
      <c r="K94" s="51">
        <v>269311.91</v>
      </c>
      <c r="L94" s="51">
        <v>40000</v>
      </c>
      <c r="M94" s="51">
        <v>0</v>
      </c>
      <c r="N94" s="51">
        <v>4201705.92</v>
      </c>
      <c r="O94" s="51">
        <v>2474100</v>
      </c>
      <c r="P94" s="51">
        <v>2474100</v>
      </c>
    </row>
    <row r="95" spans="1:16" ht="12.75">
      <c r="A95" s="48">
        <v>6</v>
      </c>
      <c r="B95" s="48">
        <v>8</v>
      </c>
      <c r="C95" s="48">
        <v>7</v>
      </c>
      <c r="D95" s="42">
        <v>2</v>
      </c>
      <c r="E95" s="49"/>
      <c r="F95" s="50" t="s">
        <v>86</v>
      </c>
      <c r="G95" s="60" t="s">
        <v>92</v>
      </c>
      <c r="H95" s="51">
        <v>26893670</v>
      </c>
      <c r="I95" s="51">
        <v>21567062</v>
      </c>
      <c r="J95" s="51">
        <v>8780682</v>
      </c>
      <c r="K95" s="51">
        <v>2449057</v>
      </c>
      <c r="L95" s="51">
        <v>200000</v>
      </c>
      <c r="M95" s="51">
        <v>30958</v>
      </c>
      <c r="N95" s="51">
        <v>10106365</v>
      </c>
      <c r="O95" s="51">
        <v>5326608</v>
      </c>
      <c r="P95" s="51">
        <v>5326608</v>
      </c>
    </row>
    <row r="96" spans="1:16" ht="12.75">
      <c r="A96" s="48">
        <v>6</v>
      </c>
      <c r="B96" s="48">
        <v>18</v>
      </c>
      <c r="C96" s="48">
        <v>5</v>
      </c>
      <c r="D96" s="42">
        <v>2</v>
      </c>
      <c r="E96" s="49"/>
      <c r="F96" s="50" t="s">
        <v>86</v>
      </c>
      <c r="G96" s="60" t="s">
        <v>166</v>
      </c>
      <c r="H96" s="51">
        <v>23564555</v>
      </c>
      <c r="I96" s="51">
        <v>14847068</v>
      </c>
      <c r="J96" s="51">
        <v>5755376</v>
      </c>
      <c r="K96" s="51">
        <v>1747816</v>
      </c>
      <c r="L96" s="51">
        <v>162000</v>
      </c>
      <c r="M96" s="51">
        <v>0</v>
      </c>
      <c r="N96" s="51">
        <v>7181876</v>
      </c>
      <c r="O96" s="51">
        <v>8717487</v>
      </c>
      <c r="P96" s="51">
        <v>8717487</v>
      </c>
    </row>
    <row r="97" spans="1:16" ht="12.75">
      <c r="A97" s="48">
        <v>6</v>
      </c>
      <c r="B97" s="48">
        <v>10</v>
      </c>
      <c r="C97" s="48">
        <v>2</v>
      </c>
      <c r="D97" s="42">
        <v>2</v>
      </c>
      <c r="E97" s="49"/>
      <c r="F97" s="50" t="s">
        <v>86</v>
      </c>
      <c r="G97" s="60" t="s">
        <v>167</v>
      </c>
      <c r="H97" s="51">
        <v>14425816.55</v>
      </c>
      <c r="I97" s="51">
        <v>13393026.24</v>
      </c>
      <c r="J97" s="51">
        <v>6585322.36</v>
      </c>
      <c r="K97" s="51">
        <v>367252.4</v>
      </c>
      <c r="L97" s="51">
        <v>199793</v>
      </c>
      <c r="M97" s="51">
        <v>0</v>
      </c>
      <c r="N97" s="51">
        <v>6240658.48</v>
      </c>
      <c r="O97" s="51">
        <v>1032790.31</v>
      </c>
      <c r="P97" s="51">
        <v>1032790.31</v>
      </c>
    </row>
    <row r="98" spans="1:16" ht="12.75">
      <c r="A98" s="48">
        <v>6</v>
      </c>
      <c r="B98" s="48">
        <v>20</v>
      </c>
      <c r="C98" s="48">
        <v>5</v>
      </c>
      <c r="D98" s="42">
        <v>2</v>
      </c>
      <c r="E98" s="49"/>
      <c r="F98" s="50" t="s">
        <v>86</v>
      </c>
      <c r="G98" s="60" t="s">
        <v>168</v>
      </c>
      <c r="H98" s="51">
        <v>18560980.71</v>
      </c>
      <c r="I98" s="51">
        <v>13065012</v>
      </c>
      <c r="J98" s="51">
        <v>6291388.61</v>
      </c>
      <c r="K98" s="51">
        <v>214000</v>
      </c>
      <c r="L98" s="51">
        <v>5000</v>
      </c>
      <c r="M98" s="51">
        <v>0</v>
      </c>
      <c r="N98" s="51">
        <v>6554623.39</v>
      </c>
      <c r="O98" s="51">
        <v>5495968.71</v>
      </c>
      <c r="P98" s="51">
        <v>5495968.71</v>
      </c>
    </row>
    <row r="99" spans="1:16" ht="12.75">
      <c r="A99" s="48">
        <v>6</v>
      </c>
      <c r="B99" s="48">
        <v>12</v>
      </c>
      <c r="C99" s="48">
        <v>4</v>
      </c>
      <c r="D99" s="42">
        <v>2</v>
      </c>
      <c r="E99" s="49"/>
      <c r="F99" s="50" t="s">
        <v>86</v>
      </c>
      <c r="G99" s="60" t="s">
        <v>169</v>
      </c>
      <c r="H99" s="51">
        <v>12126971</v>
      </c>
      <c r="I99" s="51">
        <v>10380092</v>
      </c>
      <c r="J99" s="51">
        <v>4513457</v>
      </c>
      <c r="K99" s="51">
        <v>761182</v>
      </c>
      <c r="L99" s="51">
        <v>3600</v>
      </c>
      <c r="M99" s="51">
        <v>0</v>
      </c>
      <c r="N99" s="51">
        <v>5101853</v>
      </c>
      <c r="O99" s="51">
        <v>1746879</v>
      </c>
      <c r="P99" s="51">
        <v>1746879</v>
      </c>
    </row>
    <row r="100" spans="1:16" ht="12.75">
      <c r="A100" s="48">
        <v>6</v>
      </c>
      <c r="B100" s="48">
        <v>1</v>
      </c>
      <c r="C100" s="48">
        <v>9</v>
      </c>
      <c r="D100" s="42">
        <v>2</v>
      </c>
      <c r="E100" s="49"/>
      <c r="F100" s="50" t="s">
        <v>86</v>
      </c>
      <c r="G100" s="60" t="s">
        <v>170</v>
      </c>
      <c r="H100" s="51">
        <v>17753404</v>
      </c>
      <c r="I100" s="51">
        <v>12390149</v>
      </c>
      <c r="J100" s="51">
        <v>5930509</v>
      </c>
      <c r="K100" s="51">
        <v>538000</v>
      </c>
      <c r="L100" s="51">
        <v>37751</v>
      </c>
      <c r="M100" s="51">
        <v>0</v>
      </c>
      <c r="N100" s="51">
        <v>5883889</v>
      </c>
      <c r="O100" s="51">
        <v>5363255</v>
      </c>
      <c r="P100" s="51">
        <v>5363255</v>
      </c>
    </row>
    <row r="101" spans="1:16" ht="12.75">
      <c r="A101" s="48">
        <v>6</v>
      </c>
      <c r="B101" s="48">
        <v>6</v>
      </c>
      <c r="C101" s="48">
        <v>7</v>
      </c>
      <c r="D101" s="42">
        <v>2</v>
      </c>
      <c r="E101" s="49"/>
      <c r="F101" s="50" t="s">
        <v>86</v>
      </c>
      <c r="G101" s="60" t="s">
        <v>171</v>
      </c>
      <c r="H101" s="51">
        <v>10545327.61</v>
      </c>
      <c r="I101" s="51">
        <v>8624979.61</v>
      </c>
      <c r="J101" s="51">
        <v>3946755.3</v>
      </c>
      <c r="K101" s="51">
        <v>419501</v>
      </c>
      <c r="L101" s="51">
        <v>50000</v>
      </c>
      <c r="M101" s="51">
        <v>0</v>
      </c>
      <c r="N101" s="51">
        <v>4208723.31</v>
      </c>
      <c r="O101" s="51">
        <v>1920348</v>
      </c>
      <c r="P101" s="51">
        <v>1920348</v>
      </c>
    </row>
    <row r="102" spans="1:16" ht="12.75">
      <c r="A102" s="48">
        <v>6</v>
      </c>
      <c r="B102" s="48">
        <v>2</v>
      </c>
      <c r="C102" s="48">
        <v>9</v>
      </c>
      <c r="D102" s="42">
        <v>2</v>
      </c>
      <c r="E102" s="49"/>
      <c r="F102" s="50" t="s">
        <v>86</v>
      </c>
      <c r="G102" s="60" t="s">
        <v>172</v>
      </c>
      <c r="H102" s="51">
        <v>11243316.62</v>
      </c>
      <c r="I102" s="51">
        <v>8080980.13</v>
      </c>
      <c r="J102" s="51">
        <v>4140232.32</v>
      </c>
      <c r="K102" s="51">
        <v>555745</v>
      </c>
      <c r="L102" s="51">
        <v>50000</v>
      </c>
      <c r="M102" s="51">
        <v>0</v>
      </c>
      <c r="N102" s="51">
        <v>3335002.81</v>
      </c>
      <c r="O102" s="51">
        <v>3162336.49</v>
      </c>
      <c r="P102" s="51">
        <v>3162336.49</v>
      </c>
    </row>
    <row r="103" spans="1:16" ht="12.75">
      <c r="A103" s="48">
        <v>6</v>
      </c>
      <c r="B103" s="48">
        <v>11</v>
      </c>
      <c r="C103" s="48">
        <v>5</v>
      </c>
      <c r="D103" s="42">
        <v>2</v>
      </c>
      <c r="E103" s="49"/>
      <c r="F103" s="50" t="s">
        <v>86</v>
      </c>
      <c r="G103" s="60" t="s">
        <v>93</v>
      </c>
      <c r="H103" s="51">
        <v>42534558.95</v>
      </c>
      <c r="I103" s="51">
        <v>35404018.95</v>
      </c>
      <c r="J103" s="51">
        <v>17749424.76</v>
      </c>
      <c r="K103" s="51">
        <v>1468757</v>
      </c>
      <c r="L103" s="51">
        <v>179200</v>
      </c>
      <c r="M103" s="51">
        <v>0</v>
      </c>
      <c r="N103" s="51">
        <v>16006637.19</v>
      </c>
      <c r="O103" s="51">
        <v>7130540</v>
      </c>
      <c r="P103" s="51">
        <v>7130540</v>
      </c>
    </row>
    <row r="104" spans="1:16" ht="12.75">
      <c r="A104" s="48">
        <v>6</v>
      </c>
      <c r="B104" s="48">
        <v>14</v>
      </c>
      <c r="C104" s="48">
        <v>7</v>
      </c>
      <c r="D104" s="42">
        <v>2</v>
      </c>
      <c r="E104" s="49"/>
      <c r="F104" s="50" t="s">
        <v>86</v>
      </c>
      <c r="G104" s="60" t="s">
        <v>173</v>
      </c>
      <c r="H104" s="51">
        <v>9737177</v>
      </c>
      <c r="I104" s="51">
        <v>5612017</v>
      </c>
      <c r="J104" s="51">
        <v>2553713</v>
      </c>
      <c r="K104" s="51">
        <v>528000</v>
      </c>
      <c r="L104" s="51">
        <v>2000</v>
      </c>
      <c r="M104" s="51">
        <v>0</v>
      </c>
      <c r="N104" s="51">
        <v>2528304</v>
      </c>
      <c r="O104" s="51">
        <v>4125160</v>
      </c>
      <c r="P104" s="51">
        <v>4125160</v>
      </c>
    </row>
    <row r="105" spans="1:16" ht="12.75">
      <c r="A105" s="48">
        <v>6</v>
      </c>
      <c r="B105" s="48">
        <v>17</v>
      </c>
      <c r="C105" s="48">
        <v>2</v>
      </c>
      <c r="D105" s="42">
        <v>2</v>
      </c>
      <c r="E105" s="49"/>
      <c r="F105" s="50" t="s">
        <v>86</v>
      </c>
      <c r="G105" s="60" t="s">
        <v>174</v>
      </c>
      <c r="H105" s="51">
        <v>25540953.78</v>
      </c>
      <c r="I105" s="51">
        <v>17123398.27</v>
      </c>
      <c r="J105" s="51">
        <v>7507988.51</v>
      </c>
      <c r="K105" s="51">
        <v>1003669.47</v>
      </c>
      <c r="L105" s="51">
        <v>90000</v>
      </c>
      <c r="M105" s="51">
        <v>0</v>
      </c>
      <c r="N105" s="51">
        <v>8521740.29</v>
      </c>
      <c r="O105" s="51">
        <v>8417555.51</v>
      </c>
      <c r="P105" s="51">
        <v>8417555.51</v>
      </c>
    </row>
    <row r="106" spans="1:16" ht="12.75">
      <c r="A106" s="48">
        <v>6</v>
      </c>
      <c r="B106" s="48">
        <v>20</v>
      </c>
      <c r="C106" s="48">
        <v>6</v>
      </c>
      <c r="D106" s="42">
        <v>2</v>
      </c>
      <c r="E106" s="49"/>
      <c r="F106" s="50" t="s">
        <v>86</v>
      </c>
      <c r="G106" s="60" t="s">
        <v>175</v>
      </c>
      <c r="H106" s="51">
        <v>14271264.4</v>
      </c>
      <c r="I106" s="51">
        <v>13941308.9</v>
      </c>
      <c r="J106" s="51">
        <v>7154553.59</v>
      </c>
      <c r="K106" s="51">
        <v>179915.02</v>
      </c>
      <c r="L106" s="51">
        <v>60000</v>
      </c>
      <c r="M106" s="51">
        <v>0</v>
      </c>
      <c r="N106" s="51">
        <v>6546840.29</v>
      </c>
      <c r="O106" s="51">
        <v>329955.5</v>
      </c>
      <c r="P106" s="51">
        <v>329955.5</v>
      </c>
    </row>
    <row r="107" spans="1:16" ht="12.75">
      <c r="A107" s="48">
        <v>6</v>
      </c>
      <c r="B107" s="48">
        <v>8</v>
      </c>
      <c r="C107" s="48">
        <v>8</v>
      </c>
      <c r="D107" s="42">
        <v>2</v>
      </c>
      <c r="E107" s="49"/>
      <c r="F107" s="50" t="s">
        <v>86</v>
      </c>
      <c r="G107" s="60" t="s">
        <v>176</v>
      </c>
      <c r="H107" s="51">
        <v>17664566</v>
      </c>
      <c r="I107" s="51">
        <v>14489269</v>
      </c>
      <c r="J107" s="51">
        <v>7072838.45</v>
      </c>
      <c r="K107" s="51">
        <v>664504</v>
      </c>
      <c r="L107" s="51">
        <v>129000</v>
      </c>
      <c r="M107" s="51">
        <v>0</v>
      </c>
      <c r="N107" s="51">
        <v>6622926.55</v>
      </c>
      <c r="O107" s="51">
        <v>3175297</v>
      </c>
      <c r="P107" s="51">
        <v>3175297</v>
      </c>
    </row>
    <row r="108" spans="1:16" ht="12.75">
      <c r="A108" s="48">
        <v>6</v>
      </c>
      <c r="B108" s="48">
        <v>1</v>
      </c>
      <c r="C108" s="48">
        <v>10</v>
      </c>
      <c r="D108" s="42">
        <v>2</v>
      </c>
      <c r="E108" s="49"/>
      <c r="F108" s="50" t="s">
        <v>86</v>
      </c>
      <c r="G108" s="60" t="s">
        <v>94</v>
      </c>
      <c r="H108" s="51">
        <v>35058747</v>
      </c>
      <c r="I108" s="51">
        <v>22561656</v>
      </c>
      <c r="J108" s="51">
        <v>10318894.62</v>
      </c>
      <c r="K108" s="51">
        <v>681401.36</v>
      </c>
      <c r="L108" s="51">
        <v>212440</v>
      </c>
      <c r="M108" s="51">
        <v>0</v>
      </c>
      <c r="N108" s="51">
        <v>11348920.02</v>
      </c>
      <c r="O108" s="51">
        <v>12497091</v>
      </c>
      <c r="P108" s="51">
        <v>12497091</v>
      </c>
    </row>
    <row r="109" spans="1:16" ht="12.75">
      <c r="A109" s="48">
        <v>6</v>
      </c>
      <c r="B109" s="48">
        <v>13</v>
      </c>
      <c r="C109" s="48">
        <v>3</v>
      </c>
      <c r="D109" s="42">
        <v>2</v>
      </c>
      <c r="E109" s="49"/>
      <c r="F109" s="50" t="s">
        <v>86</v>
      </c>
      <c r="G109" s="60" t="s">
        <v>177</v>
      </c>
      <c r="H109" s="51">
        <v>13353002.99</v>
      </c>
      <c r="I109" s="51">
        <v>9464215.99</v>
      </c>
      <c r="J109" s="51">
        <v>4585380.35</v>
      </c>
      <c r="K109" s="51">
        <v>597242</v>
      </c>
      <c r="L109" s="51">
        <v>65350</v>
      </c>
      <c r="M109" s="51">
        <v>0</v>
      </c>
      <c r="N109" s="51">
        <v>4216243.64</v>
      </c>
      <c r="O109" s="51">
        <v>3888787</v>
      </c>
      <c r="P109" s="51">
        <v>3888787</v>
      </c>
    </row>
    <row r="110" spans="1:16" ht="12.75">
      <c r="A110" s="48">
        <v>6</v>
      </c>
      <c r="B110" s="48">
        <v>10</v>
      </c>
      <c r="C110" s="48">
        <v>4</v>
      </c>
      <c r="D110" s="42">
        <v>2</v>
      </c>
      <c r="E110" s="49"/>
      <c r="F110" s="50" t="s">
        <v>86</v>
      </c>
      <c r="G110" s="60" t="s">
        <v>178</v>
      </c>
      <c r="H110" s="51">
        <v>28044318</v>
      </c>
      <c r="I110" s="51">
        <v>23112425</v>
      </c>
      <c r="J110" s="51">
        <v>9946100</v>
      </c>
      <c r="K110" s="51">
        <v>1304100</v>
      </c>
      <c r="L110" s="51">
        <v>169609</v>
      </c>
      <c r="M110" s="51">
        <v>0</v>
      </c>
      <c r="N110" s="51">
        <v>11692616</v>
      </c>
      <c r="O110" s="51">
        <v>4931893</v>
      </c>
      <c r="P110" s="51">
        <v>1931893</v>
      </c>
    </row>
    <row r="111" spans="1:16" ht="12.75">
      <c r="A111" s="48">
        <v>6</v>
      </c>
      <c r="B111" s="48">
        <v>4</v>
      </c>
      <c r="C111" s="48">
        <v>5</v>
      </c>
      <c r="D111" s="42">
        <v>2</v>
      </c>
      <c r="E111" s="49"/>
      <c r="F111" s="50" t="s">
        <v>86</v>
      </c>
      <c r="G111" s="60" t="s">
        <v>179</v>
      </c>
      <c r="H111" s="51">
        <v>20789775.85</v>
      </c>
      <c r="I111" s="51">
        <v>16096063.85</v>
      </c>
      <c r="J111" s="51">
        <v>6570115.38</v>
      </c>
      <c r="K111" s="51">
        <v>1173633.5</v>
      </c>
      <c r="L111" s="51">
        <v>12000</v>
      </c>
      <c r="M111" s="51">
        <v>0</v>
      </c>
      <c r="N111" s="51">
        <v>8340314.97</v>
      </c>
      <c r="O111" s="51">
        <v>4693712</v>
      </c>
      <c r="P111" s="51">
        <v>4693712</v>
      </c>
    </row>
    <row r="112" spans="1:16" ht="12.75">
      <c r="A112" s="48">
        <v>6</v>
      </c>
      <c r="B112" s="48">
        <v>5</v>
      </c>
      <c r="C112" s="48">
        <v>6</v>
      </c>
      <c r="D112" s="42">
        <v>2</v>
      </c>
      <c r="E112" s="49"/>
      <c r="F112" s="50" t="s">
        <v>86</v>
      </c>
      <c r="G112" s="60" t="s">
        <v>180</v>
      </c>
      <c r="H112" s="51">
        <v>21638120.74</v>
      </c>
      <c r="I112" s="51">
        <v>14562208.2</v>
      </c>
      <c r="J112" s="51">
        <v>5823451.97</v>
      </c>
      <c r="K112" s="51">
        <v>1468383.06</v>
      </c>
      <c r="L112" s="51">
        <v>50000</v>
      </c>
      <c r="M112" s="51">
        <v>0</v>
      </c>
      <c r="N112" s="51">
        <v>7220373.17</v>
      </c>
      <c r="O112" s="51">
        <v>7075912.54</v>
      </c>
      <c r="P112" s="51">
        <v>7075912.54</v>
      </c>
    </row>
    <row r="113" spans="1:16" ht="12.75">
      <c r="A113" s="48">
        <v>6</v>
      </c>
      <c r="B113" s="48">
        <v>9</v>
      </c>
      <c r="C113" s="48">
        <v>10</v>
      </c>
      <c r="D113" s="42">
        <v>2</v>
      </c>
      <c r="E113" s="49"/>
      <c r="F113" s="50" t="s">
        <v>86</v>
      </c>
      <c r="G113" s="60" t="s">
        <v>181</v>
      </c>
      <c r="H113" s="51">
        <v>26380461.99</v>
      </c>
      <c r="I113" s="51">
        <v>22540268.99</v>
      </c>
      <c r="J113" s="51">
        <v>10319494.45</v>
      </c>
      <c r="K113" s="51">
        <v>2465425.46</v>
      </c>
      <c r="L113" s="51">
        <v>114828</v>
      </c>
      <c r="M113" s="51">
        <v>74128</v>
      </c>
      <c r="N113" s="51">
        <v>9566393.08</v>
      </c>
      <c r="O113" s="51">
        <v>3840193</v>
      </c>
      <c r="P113" s="51">
        <v>3440193</v>
      </c>
    </row>
    <row r="114" spans="1:16" ht="12.75">
      <c r="A114" s="48">
        <v>6</v>
      </c>
      <c r="B114" s="48">
        <v>8</v>
      </c>
      <c r="C114" s="48">
        <v>9</v>
      </c>
      <c r="D114" s="42">
        <v>2</v>
      </c>
      <c r="E114" s="49"/>
      <c r="F114" s="50" t="s">
        <v>86</v>
      </c>
      <c r="G114" s="60" t="s">
        <v>182</v>
      </c>
      <c r="H114" s="51">
        <v>14528544</v>
      </c>
      <c r="I114" s="51">
        <v>13524371</v>
      </c>
      <c r="J114" s="51">
        <v>6301466</v>
      </c>
      <c r="K114" s="51">
        <v>683118</v>
      </c>
      <c r="L114" s="51">
        <v>90434</v>
      </c>
      <c r="M114" s="51">
        <v>20266</v>
      </c>
      <c r="N114" s="51">
        <v>6429087</v>
      </c>
      <c r="O114" s="51">
        <v>1004173</v>
      </c>
      <c r="P114" s="51">
        <v>1004173</v>
      </c>
    </row>
    <row r="115" spans="1:16" ht="12.75">
      <c r="A115" s="48">
        <v>6</v>
      </c>
      <c r="B115" s="48">
        <v>20</v>
      </c>
      <c r="C115" s="48">
        <v>7</v>
      </c>
      <c r="D115" s="42">
        <v>2</v>
      </c>
      <c r="E115" s="49"/>
      <c r="F115" s="50" t="s">
        <v>86</v>
      </c>
      <c r="G115" s="60" t="s">
        <v>183</v>
      </c>
      <c r="H115" s="51">
        <v>14308177.01</v>
      </c>
      <c r="I115" s="51">
        <v>12417527.01</v>
      </c>
      <c r="J115" s="51">
        <v>5719376.75</v>
      </c>
      <c r="K115" s="51">
        <v>185200</v>
      </c>
      <c r="L115" s="51">
        <v>85000</v>
      </c>
      <c r="M115" s="51">
        <v>0</v>
      </c>
      <c r="N115" s="51">
        <v>6427950.26</v>
      </c>
      <c r="O115" s="51">
        <v>1890650</v>
      </c>
      <c r="P115" s="51">
        <v>1890650</v>
      </c>
    </row>
    <row r="116" spans="1:16" ht="12.75">
      <c r="A116" s="48">
        <v>6</v>
      </c>
      <c r="B116" s="48">
        <v>9</v>
      </c>
      <c r="C116" s="48">
        <v>11</v>
      </c>
      <c r="D116" s="42">
        <v>2</v>
      </c>
      <c r="E116" s="49"/>
      <c r="F116" s="50" t="s">
        <v>86</v>
      </c>
      <c r="G116" s="60" t="s">
        <v>184</v>
      </c>
      <c r="H116" s="51">
        <v>43454831.2</v>
      </c>
      <c r="I116" s="51">
        <v>28717519.2</v>
      </c>
      <c r="J116" s="51">
        <v>14392787.49</v>
      </c>
      <c r="K116" s="51">
        <v>1504500</v>
      </c>
      <c r="L116" s="51">
        <v>171000</v>
      </c>
      <c r="M116" s="51">
        <v>20000</v>
      </c>
      <c r="N116" s="51">
        <v>12629231.71</v>
      </c>
      <c r="O116" s="51">
        <v>14737312</v>
      </c>
      <c r="P116" s="51">
        <v>14737312</v>
      </c>
    </row>
    <row r="117" spans="1:16" ht="12.75">
      <c r="A117" s="48">
        <v>6</v>
      </c>
      <c r="B117" s="48">
        <v>16</v>
      </c>
      <c r="C117" s="48">
        <v>3</v>
      </c>
      <c r="D117" s="42">
        <v>2</v>
      </c>
      <c r="E117" s="49"/>
      <c r="F117" s="50" t="s">
        <v>86</v>
      </c>
      <c r="G117" s="60" t="s">
        <v>185</v>
      </c>
      <c r="H117" s="51">
        <v>12744250</v>
      </c>
      <c r="I117" s="51">
        <v>9574869</v>
      </c>
      <c r="J117" s="51">
        <v>3976515</v>
      </c>
      <c r="K117" s="51">
        <v>393807</v>
      </c>
      <c r="L117" s="51">
        <v>0</v>
      </c>
      <c r="M117" s="51">
        <v>0</v>
      </c>
      <c r="N117" s="51">
        <v>5204547</v>
      </c>
      <c r="O117" s="51">
        <v>3169381</v>
      </c>
      <c r="P117" s="51">
        <v>3169381</v>
      </c>
    </row>
    <row r="118" spans="1:16" ht="12.75">
      <c r="A118" s="48">
        <v>6</v>
      </c>
      <c r="B118" s="48">
        <v>2</v>
      </c>
      <c r="C118" s="48">
        <v>10</v>
      </c>
      <c r="D118" s="42">
        <v>2</v>
      </c>
      <c r="E118" s="49"/>
      <c r="F118" s="50" t="s">
        <v>86</v>
      </c>
      <c r="G118" s="60" t="s">
        <v>186</v>
      </c>
      <c r="H118" s="51">
        <v>11324631.31</v>
      </c>
      <c r="I118" s="51">
        <v>9132382.11</v>
      </c>
      <c r="J118" s="51">
        <v>4152778.53</v>
      </c>
      <c r="K118" s="51">
        <v>364799.8</v>
      </c>
      <c r="L118" s="51">
        <v>15000</v>
      </c>
      <c r="M118" s="51">
        <v>0</v>
      </c>
      <c r="N118" s="51">
        <v>4599803.78</v>
      </c>
      <c r="O118" s="51">
        <v>2192249.2</v>
      </c>
      <c r="P118" s="51">
        <v>2192249.2</v>
      </c>
    </row>
    <row r="119" spans="1:16" ht="12.75">
      <c r="A119" s="48">
        <v>6</v>
      </c>
      <c r="B119" s="48">
        <v>8</v>
      </c>
      <c r="C119" s="48">
        <v>11</v>
      </c>
      <c r="D119" s="42">
        <v>2</v>
      </c>
      <c r="E119" s="49"/>
      <c r="F119" s="50" t="s">
        <v>86</v>
      </c>
      <c r="G119" s="60" t="s">
        <v>187</v>
      </c>
      <c r="H119" s="51">
        <v>10490159.24</v>
      </c>
      <c r="I119" s="51">
        <v>9111989.24</v>
      </c>
      <c r="J119" s="51">
        <v>4439650.37</v>
      </c>
      <c r="K119" s="51">
        <v>196790.82</v>
      </c>
      <c r="L119" s="51">
        <v>37000</v>
      </c>
      <c r="M119" s="51">
        <v>13438</v>
      </c>
      <c r="N119" s="51">
        <v>4425110.05</v>
      </c>
      <c r="O119" s="51">
        <v>1378170</v>
      </c>
      <c r="P119" s="51">
        <v>1378170</v>
      </c>
    </row>
    <row r="120" spans="1:16" ht="12.75">
      <c r="A120" s="48">
        <v>6</v>
      </c>
      <c r="B120" s="48">
        <v>1</v>
      </c>
      <c r="C120" s="48">
        <v>11</v>
      </c>
      <c r="D120" s="42">
        <v>2</v>
      </c>
      <c r="E120" s="49"/>
      <c r="F120" s="50" t="s">
        <v>86</v>
      </c>
      <c r="G120" s="60" t="s">
        <v>188</v>
      </c>
      <c r="H120" s="51">
        <v>21360589</v>
      </c>
      <c r="I120" s="51">
        <v>17174089</v>
      </c>
      <c r="J120" s="51">
        <v>9662138.29</v>
      </c>
      <c r="K120" s="51">
        <v>401500</v>
      </c>
      <c r="L120" s="51">
        <v>49000</v>
      </c>
      <c r="M120" s="51">
        <v>0</v>
      </c>
      <c r="N120" s="51">
        <v>7061450.71</v>
      </c>
      <c r="O120" s="51">
        <v>4186500</v>
      </c>
      <c r="P120" s="51">
        <v>4186500</v>
      </c>
    </row>
    <row r="121" spans="1:16" ht="12.75">
      <c r="A121" s="48">
        <v>6</v>
      </c>
      <c r="B121" s="48">
        <v>13</v>
      </c>
      <c r="C121" s="48">
        <v>5</v>
      </c>
      <c r="D121" s="42">
        <v>2</v>
      </c>
      <c r="E121" s="49"/>
      <c r="F121" s="50" t="s">
        <v>86</v>
      </c>
      <c r="G121" s="60" t="s">
        <v>189</v>
      </c>
      <c r="H121" s="51">
        <v>14590335</v>
      </c>
      <c r="I121" s="51">
        <v>4381833</v>
      </c>
      <c r="J121" s="51">
        <v>2318539</v>
      </c>
      <c r="K121" s="51">
        <v>65900</v>
      </c>
      <c r="L121" s="51">
        <v>48990</v>
      </c>
      <c r="M121" s="51">
        <v>0</v>
      </c>
      <c r="N121" s="51">
        <v>1948404</v>
      </c>
      <c r="O121" s="51">
        <v>10208502</v>
      </c>
      <c r="P121" s="51">
        <v>10208502</v>
      </c>
    </row>
    <row r="122" spans="1:16" ht="12.75">
      <c r="A122" s="48">
        <v>6</v>
      </c>
      <c r="B122" s="48">
        <v>2</v>
      </c>
      <c r="C122" s="48">
        <v>11</v>
      </c>
      <c r="D122" s="42">
        <v>2</v>
      </c>
      <c r="E122" s="49"/>
      <c r="F122" s="50" t="s">
        <v>86</v>
      </c>
      <c r="G122" s="60" t="s">
        <v>190</v>
      </c>
      <c r="H122" s="51">
        <v>13900554.5</v>
      </c>
      <c r="I122" s="51">
        <v>11453029.5</v>
      </c>
      <c r="J122" s="51">
        <v>5800649.67</v>
      </c>
      <c r="K122" s="51">
        <v>682827</v>
      </c>
      <c r="L122" s="51">
        <v>70000</v>
      </c>
      <c r="M122" s="51">
        <v>0</v>
      </c>
      <c r="N122" s="51">
        <v>4899552.83</v>
      </c>
      <c r="O122" s="51">
        <v>2447525</v>
      </c>
      <c r="P122" s="51">
        <v>2447525</v>
      </c>
    </row>
    <row r="123" spans="1:16" ht="12.75">
      <c r="A123" s="48">
        <v>6</v>
      </c>
      <c r="B123" s="48">
        <v>5</v>
      </c>
      <c r="C123" s="48">
        <v>7</v>
      </c>
      <c r="D123" s="42">
        <v>2</v>
      </c>
      <c r="E123" s="49"/>
      <c r="F123" s="50" t="s">
        <v>86</v>
      </c>
      <c r="G123" s="60" t="s">
        <v>191</v>
      </c>
      <c r="H123" s="51">
        <v>15577966</v>
      </c>
      <c r="I123" s="51">
        <v>10781557</v>
      </c>
      <c r="J123" s="51">
        <v>5515128.51</v>
      </c>
      <c r="K123" s="51">
        <v>328800</v>
      </c>
      <c r="L123" s="51">
        <v>125000</v>
      </c>
      <c r="M123" s="51">
        <v>0</v>
      </c>
      <c r="N123" s="51">
        <v>4812628.49</v>
      </c>
      <c r="O123" s="51">
        <v>4796409</v>
      </c>
      <c r="P123" s="51">
        <v>4796409</v>
      </c>
    </row>
    <row r="124" spans="1:16" ht="12.75">
      <c r="A124" s="48">
        <v>6</v>
      </c>
      <c r="B124" s="48">
        <v>10</v>
      </c>
      <c r="C124" s="48">
        <v>5</v>
      </c>
      <c r="D124" s="42">
        <v>2</v>
      </c>
      <c r="E124" s="49"/>
      <c r="F124" s="50" t="s">
        <v>86</v>
      </c>
      <c r="G124" s="60" t="s">
        <v>192</v>
      </c>
      <c r="H124" s="51">
        <v>30200821</v>
      </c>
      <c r="I124" s="51">
        <v>20045255</v>
      </c>
      <c r="J124" s="51">
        <v>9906044</v>
      </c>
      <c r="K124" s="51">
        <v>1950760</v>
      </c>
      <c r="L124" s="51">
        <v>80000</v>
      </c>
      <c r="M124" s="51">
        <v>0</v>
      </c>
      <c r="N124" s="51">
        <v>8108451</v>
      </c>
      <c r="O124" s="51">
        <v>10155566</v>
      </c>
      <c r="P124" s="51">
        <v>10155566</v>
      </c>
    </row>
    <row r="125" spans="1:16" ht="12.75">
      <c r="A125" s="48">
        <v>6</v>
      </c>
      <c r="B125" s="48">
        <v>14</v>
      </c>
      <c r="C125" s="48">
        <v>9</v>
      </c>
      <c r="D125" s="42">
        <v>2</v>
      </c>
      <c r="E125" s="49"/>
      <c r="F125" s="50" t="s">
        <v>86</v>
      </c>
      <c r="G125" s="60" t="s">
        <v>95</v>
      </c>
      <c r="H125" s="51">
        <v>26981164</v>
      </c>
      <c r="I125" s="51">
        <v>21721794</v>
      </c>
      <c r="J125" s="51">
        <v>10252960</v>
      </c>
      <c r="K125" s="51">
        <v>836108</v>
      </c>
      <c r="L125" s="51">
        <v>34500</v>
      </c>
      <c r="M125" s="51">
        <v>0</v>
      </c>
      <c r="N125" s="51">
        <v>10598226</v>
      </c>
      <c r="O125" s="51">
        <v>5259370</v>
      </c>
      <c r="P125" s="51">
        <v>5259370</v>
      </c>
    </row>
    <row r="126" spans="1:16" ht="12.75">
      <c r="A126" s="48">
        <v>6</v>
      </c>
      <c r="B126" s="48">
        <v>18</v>
      </c>
      <c r="C126" s="48">
        <v>7</v>
      </c>
      <c r="D126" s="42">
        <v>2</v>
      </c>
      <c r="E126" s="49"/>
      <c r="F126" s="50" t="s">
        <v>86</v>
      </c>
      <c r="G126" s="60" t="s">
        <v>193</v>
      </c>
      <c r="H126" s="51">
        <v>13172204.8</v>
      </c>
      <c r="I126" s="51">
        <v>10888341.8</v>
      </c>
      <c r="J126" s="51">
        <v>5690949.76</v>
      </c>
      <c r="K126" s="51">
        <v>254100</v>
      </c>
      <c r="L126" s="51">
        <v>10000</v>
      </c>
      <c r="M126" s="51">
        <v>0</v>
      </c>
      <c r="N126" s="51">
        <v>4933292.04</v>
      </c>
      <c r="O126" s="51">
        <v>2283863</v>
      </c>
      <c r="P126" s="51">
        <v>2283863</v>
      </c>
    </row>
    <row r="127" spans="1:16" ht="12.75">
      <c r="A127" s="48">
        <v>6</v>
      </c>
      <c r="B127" s="48">
        <v>20</v>
      </c>
      <c r="C127" s="48">
        <v>8</v>
      </c>
      <c r="D127" s="42">
        <v>2</v>
      </c>
      <c r="E127" s="49"/>
      <c r="F127" s="50" t="s">
        <v>86</v>
      </c>
      <c r="G127" s="60" t="s">
        <v>194</v>
      </c>
      <c r="H127" s="51">
        <v>18576011.5</v>
      </c>
      <c r="I127" s="51">
        <v>11595651.44</v>
      </c>
      <c r="J127" s="51">
        <v>5793271.65</v>
      </c>
      <c r="K127" s="51">
        <v>178474</v>
      </c>
      <c r="L127" s="51">
        <v>9950</v>
      </c>
      <c r="M127" s="51">
        <v>0</v>
      </c>
      <c r="N127" s="51">
        <v>5613955.79</v>
      </c>
      <c r="O127" s="51">
        <v>6980360.06</v>
      </c>
      <c r="P127" s="51">
        <v>6980360.06</v>
      </c>
    </row>
    <row r="128" spans="1:16" ht="12.75">
      <c r="A128" s="48">
        <v>6</v>
      </c>
      <c r="B128" s="48">
        <v>15</v>
      </c>
      <c r="C128" s="48">
        <v>6</v>
      </c>
      <c r="D128" s="42">
        <v>2</v>
      </c>
      <c r="E128" s="49"/>
      <c r="F128" s="50" t="s">
        <v>86</v>
      </c>
      <c r="G128" s="60" t="s">
        <v>96</v>
      </c>
      <c r="H128" s="51">
        <v>22098393</v>
      </c>
      <c r="I128" s="51">
        <v>14963474</v>
      </c>
      <c r="J128" s="51">
        <v>7263965</v>
      </c>
      <c r="K128" s="51">
        <v>170672</v>
      </c>
      <c r="L128" s="51">
        <v>80000</v>
      </c>
      <c r="M128" s="51">
        <v>0</v>
      </c>
      <c r="N128" s="51">
        <v>7448837</v>
      </c>
      <c r="O128" s="51">
        <v>7134919</v>
      </c>
      <c r="P128" s="51">
        <v>7134919</v>
      </c>
    </row>
    <row r="129" spans="1:16" ht="12.75">
      <c r="A129" s="48">
        <v>6</v>
      </c>
      <c r="B129" s="48">
        <v>3</v>
      </c>
      <c r="C129" s="48">
        <v>8</v>
      </c>
      <c r="D129" s="42">
        <v>2</v>
      </c>
      <c r="E129" s="49"/>
      <c r="F129" s="50" t="s">
        <v>86</v>
      </c>
      <c r="G129" s="60" t="s">
        <v>97</v>
      </c>
      <c r="H129" s="51">
        <v>14675139</v>
      </c>
      <c r="I129" s="51">
        <v>9782839</v>
      </c>
      <c r="J129" s="51">
        <v>4367393.74</v>
      </c>
      <c r="K129" s="51">
        <v>670690.08</v>
      </c>
      <c r="L129" s="51">
        <v>35000</v>
      </c>
      <c r="M129" s="51">
        <v>0</v>
      </c>
      <c r="N129" s="51">
        <v>4709755.18</v>
      </c>
      <c r="O129" s="51">
        <v>4892300</v>
      </c>
      <c r="P129" s="51">
        <v>4892300</v>
      </c>
    </row>
    <row r="130" spans="1:16" ht="12.75">
      <c r="A130" s="48">
        <v>6</v>
      </c>
      <c r="B130" s="48">
        <v>3</v>
      </c>
      <c r="C130" s="48">
        <v>15</v>
      </c>
      <c r="D130" s="42">
        <v>2</v>
      </c>
      <c r="E130" s="49"/>
      <c r="F130" s="50" t="s">
        <v>86</v>
      </c>
      <c r="G130" s="60" t="s">
        <v>195</v>
      </c>
      <c r="H130" s="51">
        <v>16035160</v>
      </c>
      <c r="I130" s="51">
        <v>14800729</v>
      </c>
      <c r="J130" s="51">
        <v>6932439.17</v>
      </c>
      <c r="K130" s="51">
        <v>426000</v>
      </c>
      <c r="L130" s="51">
        <v>406000</v>
      </c>
      <c r="M130" s="51">
        <v>0</v>
      </c>
      <c r="N130" s="51">
        <v>7036289.83</v>
      </c>
      <c r="O130" s="51">
        <v>1234431</v>
      </c>
      <c r="P130" s="51">
        <v>1231831</v>
      </c>
    </row>
    <row r="131" spans="1:16" ht="12.75">
      <c r="A131" s="48">
        <v>6</v>
      </c>
      <c r="B131" s="48">
        <v>1</v>
      </c>
      <c r="C131" s="48">
        <v>12</v>
      </c>
      <c r="D131" s="42">
        <v>2</v>
      </c>
      <c r="E131" s="49"/>
      <c r="F131" s="50" t="s">
        <v>86</v>
      </c>
      <c r="G131" s="60" t="s">
        <v>196</v>
      </c>
      <c r="H131" s="51">
        <v>8766266.05</v>
      </c>
      <c r="I131" s="51">
        <v>7296321.05</v>
      </c>
      <c r="J131" s="51">
        <v>3537536.46</v>
      </c>
      <c r="K131" s="51">
        <v>337129</v>
      </c>
      <c r="L131" s="51">
        <v>20000</v>
      </c>
      <c r="M131" s="51">
        <v>0</v>
      </c>
      <c r="N131" s="51">
        <v>3401655.59</v>
      </c>
      <c r="O131" s="51">
        <v>1469945</v>
      </c>
      <c r="P131" s="51">
        <v>1469945</v>
      </c>
    </row>
    <row r="132" spans="1:16" ht="12.75">
      <c r="A132" s="48">
        <v>6</v>
      </c>
      <c r="B132" s="48">
        <v>1</v>
      </c>
      <c r="C132" s="48">
        <v>13</v>
      </c>
      <c r="D132" s="42">
        <v>2</v>
      </c>
      <c r="E132" s="49"/>
      <c r="F132" s="50" t="s">
        <v>86</v>
      </c>
      <c r="G132" s="60" t="s">
        <v>197</v>
      </c>
      <c r="H132" s="51">
        <v>8263766</v>
      </c>
      <c r="I132" s="51">
        <v>5720564</v>
      </c>
      <c r="J132" s="51">
        <v>2482040.83</v>
      </c>
      <c r="K132" s="51">
        <v>638710</v>
      </c>
      <c r="L132" s="51">
        <v>30000</v>
      </c>
      <c r="M132" s="51">
        <v>0</v>
      </c>
      <c r="N132" s="51">
        <v>2569813.17</v>
      </c>
      <c r="O132" s="51">
        <v>2543202</v>
      </c>
      <c r="P132" s="51">
        <v>2543202</v>
      </c>
    </row>
    <row r="133" spans="1:16" ht="12.75">
      <c r="A133" s="48">
        <v>6</v>
      </c>
      <c r="B133" s="48">
        <v>3</v>
      </c>
      <c r="C133" s="48">
        <v>9</v>
      </c>
      <c r="D133" s="42">
        <v>2</v>
      </c>
      <c r="E133" s="49"/>
      <c r="F133" s="50" t="s">
        <v>86</v>
      </c>
      <c r="G133" s="60" t="s">
        <v>198</v>
      </c>
      <c r="H133" s="51">
        <v>12848558.2</v>
      </c>
      <c r="I133" s="51">
        <v>11377308.2</v>
      </c>
      <c r="J133" s="51">
        <v>4881356.5</v>
      </c>
      <c r="K133" s="51">
        <v>625568</v>
      </c>
      <c r="L133" s="51">
        <v>50000</v>
      </c>
      <c r="M133" s="51">
        <v>0</v>
      </c>
      <c r="N133" s="51">
        <v>5820383.7</v>
      </c>
      <c r="O133" s="51">
        <v>1471250</v>
      </c>
      <c r="P133" s="51">
        <v>1471250</v>
      </c>
    </row>
    <row r="134" spans="1:16" ht="12.75">
      <c r="A134" s="48">
        <v>6</v>
      </c>
      <c r="B134" s="48">
        <v>6</v>
      </c>
      <c r="C134" s="48">
        <v>9</v>
      </c>
      <c r="D134" s="42">
        <v>2</v>
      </c>
      <c r="E134" s="49"/>
      <c r="F134" s="50" t="s">
        <v>86</v>
      </c>
      <c r="G134" s="60" t="s">
        <v>199</v>
      </c>
      <c r="H134" s="51">
        <v>8999593.5</v>
      </c>
      <c r="I134" s="51">
        <v>7421149.5</v>
      </c>
      <c r="J134" s="51">
        <v>3640547.16</v>
      </c>
      <c r="K134" s="51">
        <v>142124</v>
      </c>
      <c r="L134" s="51">
        <v>63215</v>
      </c>
      <c r="M134" s="51">
        <v>0</v>
      </c>
      <c r="N134" s="51">
        <v>3575263.34</v>
      </c>
      <c r="O134" s="51">
        <v>1578444</v>
      </c>
      <c r="P134" s="51">
        <v>1578444</v>
      </c>
    </row>
    <row r="135" spans="1:16" ht="12.75">
      <c r="A135" s="48">
        <v>6</v>
      </c>
      <c r="B135" s="48">
        <v>17</v>
      </c>
      <c r="C135" s="48">
        <v>4</v>
      </c>
      <c r="D135" s="42">
        <v>2</v>
      </c>
      <c r="E135" s="49"/>
      <c r="F135" s="50" t="s">
        <v>86</v>
      </c>
      <c r="G135" s="60" t="s">
        <v>200</v>
      </c>
      <c r="H135" s="51">
        <v>8659263</v>
      </c>
      <c r="I135" s="51">
        <v>8011163</v>
      </c>
      <c r="J135" s="51">
        <v>3909713</v>
      </c>
      <c r="K135" s="51">
        <v>80700</v>
      </c>
      <c r="L135" s="51">
        <v>77200</v>
      </c>
      <c r="M135" s="51">
        <v>0</v>
      </c>
      <c r="N135" s="51">
        <v>3943550</v>
      </c>
      <c r="O135" s="51">
        <v>648100</v>
      </c>
      <c r="P135" s="51">
        <v>648100</v>
      </c>
    </row>
    <row r="136" spans="1:16" ht="12.75">
      <c r="A136" s="48">
        <v>6</v>
      </c>
      <c r="B136" s="48">
        <v>3</v>
      </c>
      <c r="C136" s="48">
        <v>10</v>
      </c>
      <c r="D136" s="42">
        <v>2</v>
      </c>
      <c r="E136" s="49"/>
      <c r="F136" s="50" t="s">
        <v>86</v>
      </c>
      <c r="G136" s="60" t="s">
        <v>201</v>
      </c>
      <c r="H136" s="51">
        <v>22493225.38</v>
      </c>
      <c r="I136" s="51">
        <v>13533528.09</v>
      </c>
      <c r="J136" s="51">
        <v>6273955.29</v>
      </c>
      <c r="K136" s="51">
        <v>487932</v>
      </c>
      <c r="L136" s="51">
        <v>148000</v>
      </c>
      <c r="M136" s="51">
        <v>0</v>
      </c>
      <c r="N136" s="51">
        <v>6623640.8</v>
      </c>
      <c r="O136" s="51">
        <v>8959697.29</v>
      </c>
      <c r="P136" s="51">
        <v>8959697.29</v>
      </c>
    </row>
    <row r="137" spans="1:16" ht="12.75">
      <c r="A137" s="48">
        <v>6</v>
      </c>
      <c r="B137" s="48">
        <v>8</v>
      </c>
      <c r="C137" s="48">
        <v>12</v>
      </c>
      <c r="D137" s="42">
        <v>2</v>
      </c>
      <c r="E137" s="49"/>
      <c r="F137" s="50" t="s">
        <v>86</v>
      </c>
      <c r="G137" s="60" t="s">
        <v>202</v>
      </c>
      <c r="H137" s="51">
        <v>13382288</v>
      </c>
      <c r="I137" s="51">
        <v>9848603</v>
      </c>
      <c r="J137" s="51">
        <v>4634699.32</v>
      </c>
      <c r="K137" s="51">
        <v>393070</v>
      </c>
      <c r="L137" s="51">
        <v>1800</v>
      </c>
      <c r="M137" s="51">
        <v>0</v>
      </c>
      <c r="N137" s="51">
        <v>4819033.68</v>
      </c>
      <c r="O137" s="51">
        <v>3533685</v>
      </c>
      <c r="P137" s="51">
        <v>3533685</v>
      </c>
    </row>
    <row r="138" spans="1:16" ht="12.75">
      <c r="A138" s="48">
        <v>6</v>
      </c>
      <c r="B138" s="48">
        <v>11</v>
      </c>
      <c r="C138" s="48">
        <v>6</v>
      </c>
      <c r="D138" s="42">
        <v>2</v>
      </c>
      <c r="E138" s="49"/>
      <c r="F138" s="50" t="s">
        <v>86</v>
      </c>
      <c r="G138" s="60" t="s">
        <v>203</v>
      </c>
      <c r="H138" s="51">
        <v>12307998</v>
      </c>
      <c r="I138" s="51">
        <v>8503098</v>
      </c>
      <c r="J138" s="51">
        <v>4054431.69</v>
      </c>
      <c r="K138" s="51">
        <v>156220</v>
      </c>
      <c r="L138" s="51">
        <v>100000</v>
      </c>
      <c r="M138" s="51">
        <v>0</v>
      </c>
      <c r="N138" s="51">
        <v>4192446.31</v>
      </c>
      <c r="O138" s="51">
        <v>3804900</v>
      </c>
      <c r="P138" s="51">
        <v>3804900</v>
      </c>
    </row>
    <row r="139" spans="1:16" ht="12.75">
      <c r="A139" s="48">
        <v>6</v>
      </c>
      <c r="B139" s="48">
        <v>3</v>
      </c>
      <c r="C139" s="48">
        <v>11</v>
      </c>
      <c r="D139" s="42">
        <v>2</v>
      </c>
      <c r="E139" s="49"/>
      <c r="F139" s="50" t="s">
        <v>86</v>
      </c>
      <c r="G139" s="60" t="s">
        <v>204</v>
      </c>
      <c r="H139" s="51">
        <v>18641055</v>
      </c>
      <c r="I139" s="51">
        <v>15961295</v>
      </c>
      <c r="J139" s="51">
        <v>7059078.01</v>
      </c>
      <c r="K139" s="51">
        <v>450000</v>
      </c>
      <c r="L139" s="51">
        <v>96650</v>
      </c>
      <c r="M139" s="51">
        <v>0</v>
      </c>
      <c r="N139" s="51">
        <v>8355566.99</v>
      </c>
      <c r="O139" s="51">
        <v>2679760</v>
      </c>
      <c r="P139" s="51">
        <v>2679760</v>
      </c>
    </row>
    <row r="140" spans="1:16" ht="12.75">
      <c r="A140" s="48">
        <v>6</v>
      </c>
      <c r="B140" s="48">
        <v>13</v>
      </c>
      <c r="C140" s="48">
        <v>6</v>
      </c>
      <c r="D140" s="42">
        <v>2</v>
      </c>
      <c r="E140" s="49"/>
      <c r="F140" s="50" t="s">
        <v>86</v>
      </c>
      <c r="G140" s="60" t="s">
        <v>205</v>
      </c>
      <c r="H140" s="51">
        <v>14766667.9</v>
      </c>
      <c r="I140" s="51">
        <v>10462276.9</v>
      </c>
      <c r="J140" s="51">
        <v>4868674</v>
      </c>
      <c r="K140" s="51">
        <v>699631.9</v>
      </c>
      <c r="L140" s="51">
        <v>66658</v>
      </c>
      <c r="M140" s="51">
        <v>0</v>
      </c>
      <c r="N140" s="51">
        <v>4827313</v>
      </c>
      <c r="O140" s="51">
        <v>4304391</v>
      </c>
      <c r="P140" s="51">
        <v>4304391</v>
      </c>
    </row>
    <row r="141" spans="1:16" ht="12.75">
      <c r="A141" s="48">
        <v>6</v>
      </c>
      <c r="B141" s="48">
        <v>6</v>
      </c>
      <c r="C141" s="48">
        <v>10</v>
      </c>
      <c r="D141" s="42">
        <v>2</v>
      </c>
      <c r="E141" s="49"/>
      <c r="F141" s="50" t="s">
        <v>86</v>
      </c>
      <c r="G141" s="60" t="s">
        <v>206</v>
      </c>
      <c r="H141" s="51">
        <v>11571577.25</v>
      </c>
      <c r="I141" s="51">
        <v>8711538.25</v>
      </c>
      <c r="J141" s="51">
        <v>4276019.75</v>
      </c>
      <c r="K141" s="51">
        <v>403211</v>
      </c>
      <c r="L141" s="51">
        <v>160000</v>
      </c>
      <c r="M141" s="51">
        <v>0</v>
      </c>
      <c r="N141" s="51">
        <v>3872307.5</v>
      </c>
      <c r="O141" s="51">
        <v>2860039</v>
      </c>
      <c r="P141" s="51">
        <v>2860039</v>
      </c>
    </row>
    <row r="142" spans="1:16" ht="12.75">
      <c r="A142" s="48">
        <v>6</v>
      </c>
      <c r="B142" s="48">
        <v>20</v>
      </c>
      <c r="C142" s="48">
        <v>9</v>
      </c>
      <c r="D142" s="42">
        <v>2</v>
      </c>
      <c r="E142" s="49"/>
      <c r="F142" s="50" t="s">
        <v>86</v>
      </c>
      <c r="G142" s="60" t="s">
        <v>207</v>
      </c>
      <c r="H142" s="51">
        <v>15498835.76</v>
      </c>
      <c r="I142" s="51">
        <v>13508212.78</v>
      </c>
      <c r="J142" s="51">
        <v>7244784.28</v>
      </c>
      <c r="K142" s="51">
        <v>688605.97</v>
      </c>
      <c r="L142" s="51">
        <v>26010.42</v>
      </c>
      <c r="M142" s="51">
        <v>0</v>
      </c>
      <c r="N142" s="51">
        <v>5548812.11</v>
      </c>
      <c r="O142" s="51">
        <v>1990622.98</v>
      </c>
      <c r="P142" s="51">
        <v>1990622.98</v>
      </c>
    </row>
    <row r="143" spans="1:16" ht="12.75">
      <c r="A143" s="48">
        <v>6</v>
      </c>
      <c r="B143" s="48">
        <v>20</v>
      </c>
      <c r="C143" s="48">
        <v>10</v>
      </c>
      <c r="D143" s="42">
        <v>2</v>
      </c>
      <c r="E143" s="49"/>
      <c r="F143" s="50" t="s">
        <v>86</v>
      </c>
      <c r="G143" s="60" t="s">
        <v>208</v>
      </c>
      <c r="H143" s="51">
        <v>16075033.6</v>
      </c>
      <c r="I143" s="51">
        <v>10671691.1</v>
      </c>
      <c r="J143" s="51">
        <v>5577883.71</v>
      </c>
      <c r="K143" s="51">
        <v>361530</v>
      </c>
      <c r="L143" s="51">
        <v>173430</v>
      </c>
      <c r="M143" s="51">
        <v>0</v>
      </c>
      <c r="N143" s="51">
        <v>4558847.39</v>
      </c>
      <c r="O143" s="51">
        <v>5403342.5</v>
      </c>
      <c r="P143" s="51">
        <v>5403342.5</v>
      </c>
    </row>
    <row r="144" spans="1:16" ht="12.75">
      <c r="A144" s="48">
        <v>6</v>
      </c>
      <c r="B144" s="48">
        <v>1</v>
      </c>
      <c r="C144" s="48">
        <v>14</v>
      </c>
      <c r="D144" s="42">
        <v>2</v>
      </c>
      <c r="E144" s="49"/>
      <c r="F144" s="50" t="s">
        <v>86</v>
      </c>
      <c r="G144" s="60" t="s">
        <v>209</v>
      </c>
      <c r="H144" s="51">
        <v>9412570.21</v>
      </c>
      <c r="I144" s="51">
        <v>6214937.4</v>
      </c>
      <c r="J144" s="51">
        <v>2813449.57</v>
      </c>
      <c r="K144" s="51">
        <v>221500</v>
      </c>
      <c r="L144" s="51">
        <v>2500</v>
      </c>
      <c r="M144" s="51">
        <v>0</v>
      </c>
      <c r="N144" s="51">
        <v>3177487.83</v>
      </c>
      <c r="O144" s="51">
        <v>3197632.81</v>
      </c>
      <c r="P144" s="51">
        <v>3197632.81</v>
      </c>
    </row>
    <row r="145" spans="1:16" ht="12.75">
      <c r="A145" s="48">
        <v>6</v>
      </c>
      <c r="B145" s="48">
        <v>13</v>
      </c>
      <c r="C145" s="48">
        <v>7</v>
      </c>
      <c r="D145" s="42">
        <v>2</v>
      </c>
      <c r="E145" s="49"/>
      <c r="F145" s="50" t="s">
        <v>86</v>
      </c>
      <c r="G145" s="60" t="s">
        <v>210</v>
      </c>
      <c r="H145" s="51">
        <v>8868002.16</v>
      </c>
      <c r="I145" s="51">
        <v>7718310.65</v>
      </c>
      <c r="J145" s="51">
        <v>3501977.02</v>
      </c>
      <c r="K145" s="51">
        <v>348840.82</v>
      </c>
      <c r="L145" s="51">
        <v>35260</v>
      </c>
      <c r="M145" s="51">
        <v>0</v>
      </c>
      <c r="N145" s="51">
        <v>3832232.81</v>
      </c>
      <c r="O145" s="51">
        <v>1149691.51</v>
      </c>
      <c r="P145" s="51">
        <v>1149691.51</v>
      </c>
    </row>
    <row r="146" spans="1:16" ht="12.75">
      <c r="A146" s="48">
        <v>6</v>
      </c>
      <c r="B146" s="48">
        <v>1</v>
      </c>
      <c r="C146" s="48">
        <v>15</v>
      </c>
      <c r="D146" s="42">
        <v>2</v>
      </c>
      <c r="E146" s="49"/>
      <c r="F146" s="50" t="s">
        <v>86</v>
      </c>
      <c r="G146" s="60" t="s">
        <v>211</v>
      </c>
      <c r="H146" s="51">
        <v>6605735</v>
      </c>
      <c r="I146" s="51">
        <v>5676789</v>
      </c>
      <c r="J146" s="51">
        <v>2700971.02</v>
      </c>
      <c r="K146" s="51">
        <v>265825</v>
      </c>
      <c r="L146" s="51">
        <v>0</v>
      </c>
      <c r="M146" s="51">
        <v>0</v>
      </c>
      <c r="N146" s="51">
        <v>2709992.98</v>
      </c>
      <c r="O146" s="51">
        <v>928946</v>
      </c>
      <c r="P146" s="51">
        <v>928946</v>
      </c>
    </row>
    <row r="147" spans="1:16" ht="12.75">
      <c r="A147" s="48">
        <v>6</v>
      </c>
      <c r="B147" s="48">
        <v>10</v>
      </c>
      <c r="C147" s="48">
        <v>6</v>
      </c>
      <c r="D147" s="42">
        <v>2</v>
      </c>
      <c r="E147" s="49"/>
      <c r="F147" s="50" t="s">
        <v>86</v>
      </c>
      <c r="G147" s="60" t="s">
        <v>212</v>
      </c>
      <c r="H147" s="51">
        <v>12377105</v>
      </c>
      <c r="I147" s="51">
        <v>10475554</v>
      </c>
      <c r="J147" s="51">
        <v>5035326</v>
      </c>
      <c r="K147" s="51">
        <v>354314</v>
      </c>
      <c r="L147" s="51">
        <v>35000</v>
      </c>
      <c r="M147" s="51">
        <v>0</v>
      </c>
      <c r="N147" s="51">
        <v>5050914</v>
      </c>
      <c r="O147" s="51">
        <v>1901551</v>
      </c>
      <c r="P147" s="51">
        <v>1901551</v>
      </c>
    </row>
    <row r="148" spans="1:16" ht="12.75">
      <c r="A148" s="48">
        <v>6</v>
      </c>
      <c r="B148" s="48">
        <v>11</v>
      </c>
      <c r="C148" s="48">
        <v>7</v>
      </c>
      <c r="D148" s="42">
        <v>2</v>
      </c>
      <c r="E148" s="49"/>
      <c r="F148" s="50" t="s">
        <v>86</v>
      </c>
      <c r="G148" s="60" t="s">
        <v>213</v>
      </c>
      <c r="H148" s="51">
        <v>27208932.26</v>
      </c>
      <c r="I148" s="51">
        <v>21535615.26</v>
      </c>
      <c r="J148" s="51">
        <v>10960819.52</v>
      </c>
      <c r="K148" s="51">
        <v>417070</v>
      </c>
      <c r="L148" s="51">
        <v>115000</v>
      </c>
      <c r="M148" s="51">
        <v>0</v>
      </c>
      <c r="N148" s="51">
        <v>10042725.74</v>
      </c>
      <c r="O148" s="51">
        <v>5673317</v>
      </c>
      <c r="P148" s="51">
        <v>5673317</v>
      </c>
    </row>
    <row r="149" spans="1:16" ht="12.75">
      <c r="A149" s="48">
        <v>6</v>
      </c>
      <c r="B149" s="48">
        <v>19</v>
      </c>
      <c r="C149" s="48">
        <v>4</v>
      </c>
      <c r="D149" s="42">
        <v>2</v>
      </c>
      <c r="E149" s="49"/>
      <c r="F149" s="50" t="s">
        <v>86</v>
      </c>
      <c r="G149" s="60" t="s">
        <v>214</v>
      </c>
      <c r="H149" s="51">
        <v>8605851</v>
      </c>
      <c r="I149" s="51">
        <v>6136851</v>
      </c>
      <c r="J149" s="51">
        <v>2669021.91</v>
      </c>
      <c r="K149" s="51">
        <v>140000</v>
      </c>
      <c r="L149" s="51">
        <v>10000</v>
      </c>
      <c r="M149" s="51">
        <v>0</v>
      </c>
      <c r="N149" s="51">
        <v>3317829.09</v>
      </c>
      <c r="O149" s="51">
        <v>2469000</v>
      </c>
      <c r="P149" s="51">
        <v>2469000</v>
      </c>
    </row>
    <row r="150" spans="1:16" ht="12.75">
      <c r="A150" s="48">
        <v>6</v>
      </c>
      <c r="B150" s="48">
        <v>20</v>
      </c>
      <c r="C150" s="48">
        <v>11</v>
      </c>
      <c r="D150" s="42">
        <v>2</v>
      </c>
      <c r="E150" s="49"/>
      <c r="F150" s="50" t="s">
        <v>86</v>
      </c>
      <c r="G150" s="60" t="s">
        <v>215</v>
      </c>
      <c r="H150" s="51">
        <v>13537644.03</v>
      </c>
      <c r="I150" s="51">
        <v>11480904.03</v>
      </c>
      <c r="J150" s="51">
        <v>5617263.46</v>
      </c>
      <c r="K150" s="51">
        <v>402280</v>
      </c>
      <c r="L150" s="51">
        <v>18500</v>
      </c>
      <c r="M150" s="51">
        <v>0</v>
      </c>
      <c r="N150" s="51">
        <v>5442860.57</v>
      </c>
      <c r="O150" s="51">
        <v>2056740</v>
      </c>
      <c r="P150" s="51">
        <v>2056740</v>
      </c>
    </row>
    <row r="151" spans="1:16" ht="12.75">
      <c r="A151" s="48">
        <v>6</v>
      </c>
      <c r="B151" s="48">
        <v>16</v>
      </c>
      <c r="C151" s="48">
        <v>5</v>
      </c>
      <c r="D151" s="42">
        <v>2</v>
      </c>
      <c r="E151" s="49"/>
      <c r="F151" s="50" t="s">
        <v>86</v>
      </c>
      <c r="G151" s="60" t="s">
        <v>216</v>
      </c>
      <c r="H151" s="51">
        <v>13586571</v>
      </c>
      <c r="I151" s="51">
        <v>11955755</v>
      </c>
      <c r="J151" s="51">
        <v>6126314</v>
      </c>
      <c r="K151" s="51">
        <v>601000</v>
      </c>
      <c r="L151" s="51">
        <v>100000</v>
      </c>
      <c r="M151" s="51">
        <v>0</v>
      </c>
      <c r="N151" s="51">
        <v>5128441</v>
      </c>
      <c r="O151" s="51">
        <v>1630816</v>
      </c>
      <c r="P151" s="51">
        <v>1630816</v>
      </c>
    </row>
    <row r="152" spans="1:16" ht="12.75">
      <c r="A152" s="48">
        <v>6</v>
      </c>
      <c r="B152" s="48">
        <v>11</v>
      </c>
      <c r="C152" s="48">
        <v>8</v>
      </c>
      <c r="D152" s="42">
        <v>2</v>
      </c>
      <c r="E152" s="49"/>
      <c r="F152" s="50" t="s">
        <v>86</v>
      </c>
      <c r="G152" s="60" t="s">
        <v>98</v>
      </c>
      <c r="H152" s="51">
        <v>25798638</v>
      </c>
      <c r="I152" s="51">
        <v>17492134</v>
      </c>
      <c r="J152" s="51">
        <v>8847176</v>
      </c>
      <c r="K152" s="51">
        <v>385550</v>
      </c>
      <c r="L152" s="51">
        <v>55000</v>
      </c>
      <c r="M152" s="51">
        <v>0</v>
      </c>
      <c r="N152" s="51">
        <v>8204408</v>
      </c>
      <c r="O152" s="51">
        <v>8306504</v>
      </c>
      <c r="P152" s="51">
        <v>8306504</v>
      </c>
    </row>
    <row r="153" spans="1:16" ht="12.75">
      <c r="A153" s="48">
        <v>6</v>
      </c>
      <c r="B153" s="48">
        <v>9</v>
      </c>
      <c r="C153" s="48">
        <v>12</v>
      </c>
      <c r="D153" s="42">
        <v>2</v>
      </c>
      <c r="E153" s="49"/>
      <c r="F153" s="50" t="s">
        <v>86</v>
      </c>
      <c r="G153" s="60" t="s">
        <v>217</v>
      </c>
      <c r="H153" s="51">
        <v>15177026.16</v>
      </c>
      <c r="I153" s="51">
        <v>12784987.76</v>
      </c>
      <c r="J153" s="51">
        <v>6274025.69</v>
      </c>
      <c r="K153" s="51">
        <v>584744</v>
      </c>
      <c r="L153" s="51">
        <v>180000</v>
      </c>
      <c r="M153" s="51">
        <v>0</v>
      </c>
      <c r="N153" s="51">
        <v>5746218.07</v>
      </c>
      <c r="O153" s="51">
        <v>2392038.4</v>
      </c>
      <c r="P153" s="51">
        <v>2392038.4</v>
      </c>
    </row>
    <row r="154" spans="1:16" ht="12.75">
      <c r="A154" s="48">
        <v>6</v>
      </c>
      <c r="B154" s="48">
        <v>20</v>
      </c>
      <c r="C154" s="48">
        <v>12</v>
      </c>
      <c r="D154" s="42">
        <v>2</v>
      </c>
      <c r="E154" s="49"/>
      <c r="F154" s="50" t="s">
        <v>86</v>
      </c>
      <c r="G154" s="60" t="s">
        <v>218</v>
      </c>
      <c r="H154" s="51">
        <v>13314919.18</v>
      </c>
      <c r="I154" s="51">
        <v>10009688.02</v>
      </c>
      <c r="J154" s="51">
        <v>5420006.27</v>
      </c>
      <c r="K154" s="51">
        <v>143372.76</v>
      </c>
      <c r="L154" s="51">
        <v>10000</v>
      </c>
      <c r="M154" s="51">
        <v>0</v>
      </c>
      <c r="N154" s="51">
        <v>4436308.99</v>
      </c>
      <c r="O154" s="51">
        <v>3305231.16</v>
      </c>
      <c r="P154" s="51">
        <v>3305231.16</v>
      </c>
    </row>
    <row r="155" spans="1:16" ht="12.75">
      <c r="A155" s="48">
        <v>6</v>
      </c>
      <c r="B155" s="48">
        <v>18</v>
      </c>
      <c r="C155" s="48">
        <v>8</v>
      </c>
      <c r="D155" s="42">
        <v>2</v>
      </c>
      <c r="E155" s="49"/>
      <c r="F155" s="50" t="s">
        <v>86</v>
      </c>
      <c r="G155" s="60" t="s">
        <v>219</v>
      </c>
      <c r="H155" s="51">
        <v>18244938</v>
      </c>
      <c r="I155" s="51">
        <v>15555188</v>
      </c>
      <c r="J155" s="51">
        <v>7737136</v>
      </c>
      <c r="K155" s="51">
        <v>848897</v>
      </c>
      <c r="L155" s="51">
        <v>25000</v>
      </c>
      <c r="M155" s="51">
        <v>0</v>
      </c>
      <c r="N155" s="51">
        <v>6944155</v>
      </c>
      <c r="O155" s="51">
        <v>2689750</v>
      </c>
      <c r="P155" s="51">
        <v>2689750</v>
      </c>
    </row>
    <row r="156" spans="1:16" ht="12.75">
      <c r="A156" s="48">
        <v>6</v>
      </c>
      <c r="B156" s="48">
        <v>7</v>
      </c>
      <c r="C156" s="48">
        <v>6</v>
      </c>
      <c r="D156" s="42">
        <v>2</v>
      </c>
      <c r="E156" s="49"/>
      <c r="F156" s="50" t="s">
        <v>86</v>
      </c>
      <c r="G156" s="60" t="s">
        <v>220</v>
      </c>
      <c r="H156" s="51">
        <v>17271790.49</v>
      </c>
      <c r="I156" s="51">
        <v>14129692.86</v>
      </c>
      <c r="J156" s="51">
        <v>5715285.89</v>
      </c>
      <c r="K156" s="51">
        <v>2083292.78</v>
      </c>
      <c r="L156" s="51">
        <v>72000</v>
      </c>
      <c r="M156" s="51">
        <v>0</v>
      </c>
      <c r="N156" s="51">
        <v>6259114.19</v>
      </c>
      <c r="O156" s="51">
        <v>3142097.63</v>
      </c>
      <c r="P156" s="51">
        <v>3142097.63</v>
      </c>
    </row>
    <row r="157" spans="1:16" ht="12.75">
      <c r="A157" s="48">
        <v>6</v>
      </c>
      <c r="B157" s="48">
        <v>18</v>
      </c>
      <c r="C157" s="48">
        <v>9</v>
      </c>
      <c r="D157" s="42">
        <v>2</v>
      </c>
      <c r="E157" s="49"/>
      <c r="F157" s="50" t="s">
        <v>86</v>
      </c>
      <c r="G157" s="60" t="s">
        <v>221</v>
      </c>
      <c r="H157" s="51">
        <v>11455805</v>
      </c>
      <c r="I157" s="51">
        <v>9407613</v>
      </c>
      <c r="J157" s="51">
        <v>4709546.96</v>
      </c>
      <c r="K157" s="51">
        <v>77000</v>
      </c>
      <c r="L157" s="51">
        <v>2850</v>
      </c>
      <c r="M157" s="51">
        <v>0</v>
      </c>
      <c r="N157" s="51">
        <v>4618216.04</v>
      </c>
      <c r="O157" s="51">
        <v>2048192</v>
      </c>
      <c r="P157" s="51">
        <v>2048192</v>
      </c>
    </row>
    <row r="158" spans="1:16" ht="12.75">
      <c r="A158" s="48">
        <v>6</v>
      </c>
      <c r="B158" s="48">
        <v>18</v>
      </c>
      <c r="C158" s="48">
        <v>10</v>
      </c>
      <c r="D158" s="42">
        <v>2</v>
      </c>
      <c r="E158" s="49"/>
      <c r="F158" s="50" t="s">
        <v>86</v>
      </c>
      <c r="G158" s="60" t="s">
        <v>222</v>
      </c>
      <c r="H158" s="51">
        <v>10542944</v>
      </c>
      <c r="I158" s="51">
        <v>9515557</v>
      </c>
      <c r="J158" s="51">
        <v>4012874.2</v>
      </c>
      <c r="K158" s="51">
        <v>272605</v>
      </c>
      <c r="L158" s="51">
        <v>25000</v>
      </c>
      <c r="M158" s="51">
        <v>0</v>
      </c>
      <c r="N158" s="51">
        <v>5205077.8</v>
      </c>
      <c r="O158" s="51">
        <v>1027387</v>
      </c>
      <c r="P158" s="51">
        <v>1027387</v>
      </c>
    </row>
    <row r="159" spans="1:16" ht="12.75">
      <c r="A159" s="48">
        <v>6</v>
      </c>
      <c r="B159" s="48">
        <v>1</v>
      </c>
      <c r="C159" s="48">
        <v>16</v>
      </c>
      <c r="D159" s="42">
        <v>2</v>
      </c>
      <c r="E159" s="49"/>
      <c r="F159" s="50" t="s">
        <v>86</v>
      </c>
      <c r="G159" s="60" t="s">
        <v>100</v>
      </c>
      <c r="H159" s="51">
        <v>29253148</v>
      </c>
      <c r="I159" s="51">
        <v>15611683</v>
      </c>
      <c r="J159" s="51">
        <v>5802665.11</v>
      </c>
      <c r="K159" s="51">
        <v>1405743</v>
      </c>
      <c r="L159" s="51">
        <v>382000</v>
      </c>
      <c r="M159" s="51">
        <v>0</v>
      </c>
      <c r="N159" s="51">
        <v>8021274.89</v>
      </c>
      <c r="O159" s="51">
        <v>13641465</v>
      </c>
      <c r="P159" s="51">
        <v>13521465</v>
      </c>
    </row>
    <row r="160" spans="1:16" ht="12.75">
      <c r="A160" s="48">
        <v>6</v>
      </c>
      <c r="B160" s="48">
        <v>2</v>
      </c>
      <c r="C160" s="48">
        <v>13</v>
      </c>
      <c r="D160" s="42">
        <v>2</v>
      </c>
      <c r="E160" s="49"/>
      <c r="F160" s="50" t="s">
        <v>86</v>
      </c>
      <c r="G160" s="60" t="s">
        <v>223</v>
      </c>
      <c r="H160" s="51">
        <v>10024525.21</v>
      </c>
      <c r="I160" s="51">
        <v>8472185.21</v>
      </c>
      <c r="J160" s="51">
        <v>4117527.36</v>
      </c>
      <c r="K160" s="51">
        <v>346356.84</v>
      </c>
      <c r="L160" s="51">
        <v>35000</v>
      </c>
      <c r="M160" s="51">
        <v>0</v>
      </c>
      <c r="N160" s="51">
        <v>3973301.01</v>
      </c>
      <c r="O160" s="51">
        <v>1552340</v>
      </c>
      <c r="P160" s="51">
        <v>1552340</v>
      </c>
    </row>
    <row r="161" spans="1:16" ht="12.75">
      <c r="A161" s="48">
        <v>6</v>
      </c>
      <c r="B161" s="48">
        <v>18</v>
      </c>
      <c r="C161" s="48">
        <v>11</v>
      </c>
      <c r="D161" s="42">
        <v>2</v>
      </c>
      <c r="E161" s="49"/>
      <c r="F161" s="50" t="s">
        <v>86</v>
      </c>
      <c r="G161" s="60" t="s">
        <v>101</v>
      </c>
      <c r="H161" s="51">
        <v>26443310</v>
      </c>
      <c r="I161" s="51">
        <v>20192180</v>
      </c>
      <c r="J161" s="51">
        <v>9854402.4</v>
      </c>
      <c r="K161" s="51">
        <v>860050</v>
      </c>
      <c r="L161" s="51">
        <v>160500</v>
      </c>
      <c r="M161" s="51">
        <v>0</v>
      </c>
      <c r="N161" s="51">
        <v>9317227.6</v>
      </c>
      <c r="O161" s="51">
        <v>6251130</v>
      </c>
      <c r="P161" s="51">
        <v>6251130</v>
      </c>
    </row>
    <row r="162" spans="1:16" ht="12.75">
      <c r="A162" s="48">
        <v>6</v>
      </c>
      <c r="B162" s="48">
        <v>17</v>
      </c>
      <c r="C162" s="48">
        <v>5</v>
      </c>
      <c r="D162" s="42">
        <v>2</v>
      </c>
      <c r="E162" s="49"/>
      <c r="F162" s="50" t="s">
        <v>86</v>
      </c>
      <c r="G162" s="60" t="s">
        <v>224</v>
      </c>
      <c r="H162" s="51">
        <v>17444506</v>
      </c>
      <c r="I162" s="51">
        <v>16007256</v>
      </c>
      <c r="J162" s="51">
        <v>7812340</v>
      </c>
      <c r="K162" s="51">
        <v>675344</v>
      </c>
      <c r="L162" s="51">
        <v>0</v>
      </c>
      <c r="M162" s="51">
        <v>0</v>
      </c>
      <c r="N162" s="51">
        <v>7519572</v>
      </c>
      <c r="O162" s="51">
        <v>1437250</v>
      </c>
      <c r="P162" s="51">
        <v>1437250</v>
      </c>
    </row>
    <row r="163" spans="1:16" ht="12.75">
      <c r="A163" s="48">
        <v>6</v>
      </c>
      <c r="B163" s="48">
        <v>11</v>
      </c>
      <c r="C163" s="48">
        <v>9</v>
      </c>
      <c r="D163" s="42">
        <v>2</v>
      </c>
      <c r="E163" s="49"/>
      <c r="F163" s="50" t="s">
        <v>86</v>
      </c>
      <c r="G163" s="60" t="s">
        <v>225</v>
      </c>
      <c r="H163" s="51">
        <v>19918850</v>
      </c>
      <c r="I163" s="51">
        <v>16693910</v>
      </c>
      <c r="J163" s="51">
        <v>8972905.27</v>
      </c>
      <c r="K163" s="51">
        <v>283900</v>
      </c>
      <c r="L163" s="51">
        <v>5000</v>
      </c>
      <c r="M163" s="51">
        <v>0</v>
      </c>
      <c r="N163" s="51">
        <v>7432104.73</v>
      </c>
      <c r="O163" s="51">
        <v>3224940</v>
      </c>
      <c r="P163" s="51">
        <v>3224940</v>
      </c>
    </row>
    <row r="164" spans="1:16" ht="12.75">
      <c r="A164" s="48">
        <v>6</v>
      </c>
      <c r="B164" s="48">
        <v>4</v>
      </c>
      <c r="C164" s="48">
        <v>6</v>
      </c>
      <c r="D164" s="42">
        <v>2</v>
      </c>
      <c r="E164" s="49"/>
      <c r="F164" s="50" t="s">
        <v>86</v>
      </c>
      <c r="G164" s="60" t="s">
        <v>226</v>
      </c>
      <c r="H164" s="51">
        <v>10684047</v>
      </c>
      <c r="I164" s="51">
        <v>9420247</v>
      </c>
      <c r="J164" s="51">
        <v>4360516.65</v>
      </c>
      <c r="K164" s="51">
        <v>402353</v>
      </c>
      <c r="L164" s="51">
        <v>110000</v>
      </c>
      <c r="M164" s="51">
        <v>0</v>
      </c>
      <c r="N164" s="51">
        <v>4547377.35</v>
      </c>
      <c r="O164" s="51">
        <v>1263800</v>
      </c>
      <c r="P164" s="51">
        <v>1263800</v>
      </c>
    </row>
    <row r="165" spans="1:16" ht="12.75">
      <c r="A165" s="48">
        <v>6</v>
      </c>
      <c r="B165" s="48">
        <v>7</v>
      </c>
      <c r="C165" s="48">
        <v>7</v>
      </c>
      <c r="D165" s="42">
        <v>2</v>
      </c>
      <c r="E165" s="49"/>
      <c r="F165" s="50" t="s">
        <v>86</v>
      </c>
      <c r="G165" s="60" t="s">
        <v>227</v>
      </c>
      <c r="H165" s="51">
        <v>17864151.96</v>
      </c>
      <c r="I165" s="51">
        <v>12468622.59</v>
      </c>
      <c r="J165" s="51">
        <v>6275426.86</v>
      </c>
      <c r="K165" s="51">
        <v>672269.52</v>
      </c>
      <c r="L165" s="51">
        <v>48900</v>
      </c>
      <c r="M165" s="51">
        <v>0</v>
      </c>
      <c r="N165" s="51">
        <v>5472026.21</v>
      </c>
      <c r="O165" s="51">
        <v>5395529.37</v>
      </c>
      <c r="P165" s="51">
        <v>5395529.37</v>
      </c>
    </row>
    <row r="166" spans="1:16" ht="12.75">
      <c r="A166" s="48">
        <v>6</v>
      </c>
      <c r="B166" s="48">
        <v>1</v>
      </c>
      <c r="C166" s="48">
        <v>17</v>
      </c>
      <c r="D166" s="42">
        <v>2</v>
      </c>
      <c r="E166" s="49"/>
      <c r="F166" s="50" t="s">
        <v>86</v>
      </c>
      <c r="G166" s="60" t="s">
        <v>228</v>
      </c>
      <c r="H166" s="51">
        <v>9646903</v>
      </c>
      <c r="I166" s="51">
        <v>8049657</v>
      </c>
      <c r="J166" s="51">
        <v>3770605</v>
      </c>
      <c r="K166" s="51">
        <v>110500</v>
      </c>
      <c r="L166" s="51">
        <v>30000</v>
      </c>
      <c r="M166" s="51">
        <v>0</v>
      </c>
      <c r="N166" s="51">
        <v>4138552</v>
      </c>
      <c r="O166" s="51">
        <v>1597246</v>
      </c>
      <c r="P166" s="51">
        <v>1597246</v>
      </c>
    </row>
    <row r="167" spans="1:16" ht="12.75">
      <c r="A167" s="48">
        <v>6</v>
      </c>
      <c r="B167" s="48">
        <v>2</v>
      </c>
      <c r="C167" s="48">
        <v>14</v>
      </c>
      <c r="D167" s="42">
        <v>2</v>
      </c>
      <c r="E167" s="49"/>
      <c r="F167" s="50" t="s">
        <v>86</v>
      </c>
      <c r="G167" s="60" t="s">
        <v>229</v>
      </c>
      <c r="H167" s="51">
        <v>16964928.6</v>
      </c>
      <c r="I167" s="51">
        <v>13423515.59</v>
      </c>
      <c r="J167" s="51">
        <v>6259517</v>
      </c>
      <c r="K167" s="51">
        <v>180400</v>
      </c>
      <c r="L167" s="51">
        <v>26000</v>
      </c>
      <c r="M167" s="51">
        <v>0</v>
      </c>
      <c r="N167" s="51">
        <v>6957598.59</v>
      </c>
      <c r="O167" s="51">
        <v>3541413.01</v>
      </c>
      <c r="P167" s="51">
        <v>3529413.01</v>
      </c>
    </row>
    <row r="168" spans="1:16" ht="12.75">
      <c r="A168" s="48">
        <v>6</v>
      </c>
      <c r="B168" s="48">
        <v>4</v>
      </c>
      <c r="C168" s="48">
        <v>7</v>
      </c>
      <c r="D168" s="42">
        <v>2</v>
      </c>
      <c r="E168" s="49"/>
      <c r="F168" s="50" t="s">
        <v>86</v>
      </c>
      <c r="G168" s="60" t="s">
        <v>230</v>
      </c>
      <c r="H168" s="51">
        <v>11878351.8</v>
      </c>
      <c r="I168" s="51">
        <v>10244476.44</v>
      </c>
      <c r="J168" s="51">
        <v>4637427.89</v>
      </c>
      <c r="K168" s="51">
        <v>467600</v>
      </c>
      <c r="L168" s="51">
        <v>10500</v>
      </c>
      <c r="M168" s="51">
        <v>0</v>
      </c>
      <c r="N168" s="51">
        <v>5128948.55</v>
      </c>
      <c r="O168" s="51">
        <v>1633875.36</v>
      </c>
      <c r="P168" s="51">
        <v>1633875.36</v>
      </c>
    </row>
    <row r="169" spans="1:16" ht="12.75">
      <c r="A169" s="48">
        <v>6</v>
      </c>
      <c r="B169" s="48">
        <v>15</v>
      </c>
      <c r="C169" s="48">
        <v>7</v>
      </c>
      <c r="D169" s="42">
        <v>2</v>
      </c>
      <c r="E169" s="49"/>
      <c r="F169" s="50" t="s">
        <v>86</v>
      </c>
      <c r="G169" s="60" t="s">
        <v>231</v>
      </c>
      <c r="H169" s="51">
        <v>15965679</v>
      </c>
      <c r="I169" s="51">
        <v>12740779</v>
      </c>
      <c r="J169" s="51">
        <v>6534494</v>
      </c>
      <c r="K169" s="51">
        <v>202000</v>
      </c>
      <c r="L169" s="51">
        <v>30000</v>
      </c>
      <c r="M169" s="51">
        <v>0</v>
      </c>
      <c r="N169" s="51">
        <v>5974285</v>
      </c>
      <c r="O169" s="51">
        <v>3224900</v>
      </c>
      <c r="P169" s="51">
        <v>3224900</v>
      </c>
    </row>
    <row r="170" spans="1:16" ht="12.75">
      <c r="A170" s="48">
        <v>6</v>
      </c>
      <c r="B170" s="48">
        <v>18</v>
      </c>
      <c r="C170" s="48">
        <v>13</v>
      </c>
      <c r="D170" s="42">
        <v>2</v>
      </c>
      <c r="E170" s="49"/>
      <c r="F170" s="50" t="s">
        <v>86</v>
      </c>
      <c r="G170" s="60" t="s">
        <v>232</v>
      </c>
      <c r="H170" s="51">
        <v>12885522</v>
      </c>
      <c r="I170" s="51">
        <v>11066922</v>
      </c>
      <c r="J170" s="51">
        <v>4984632.46</v>
      </c>
      <c r="K170" s="51">
        <v>203370</v>
      </c>
      <c r="L170" s="51">
        <v>55000</v>
      </c>
      <c r="M170" s="51">
        <v>0</v>
      </c>
      <c r="N170" s="51">
        <v>5823919.54</v>
      </c>
      <c r="O170" s="51">
        <v>1818600</v>
      </c>
      <c r="P170" s="51">
        <v>1818600</v>
      </c>
    </row>
    <row r="171" spans="1:16" ht="12.75">
      <c r="A171" s="48">
        <v>6</v>
      </c>
      <c r="B171" s="48">
        <v>16</v>
      </c>
      <c r="C171" s="48">
        <v>6</v>
      </c>
      <c r="D171" s="42">
        <v>2</v>
      </c>
      <c r="E171" s="49"/>
      <c r="F171" s="50" t="s">
        <v>86</v>
      </c>
      <c r="G171" s="60" t="s">
        <v>233</v>
      </c>
      <c r="H171" s="51">
        <v>11650024</v>
      </c>
      <c r="I171" s="51">
        <v>8324214</v>
      </c>
      <c r="J171" s="51">
        <v>3368788</v>
      </c>
      <c r="K171" s="51">
        <v>14500</v>
      </c>
      <c r="L171" s="51">
        <v>0</v>
      </c>
      <c r="M171" s="51">
        <v>0</v>
      </c>
      <c r="N171" s="51">
        <v>4940926</v>
      </c>
      <c r="O171" s="51">
        <v>3325810</v>
      </c>
      <c r="P171" s="51">
        <v>3325810</v>
      </c>
    </row>
    <row r="172" spans="1:16" ht="12.75">
      <c r="A172" s="48">
        <v>6</v>
      </c>
      <c r="B172" s="48">
        <v>19</v>
      </c>
      <c r="C172" s="48">
        <v>5</v>
      </c>
      <c r="D172" s="42">
        <v>2</v>
      </c>
      <c r="E172" s="49"/>
      <c r="F172" s="50" t="s">
        <v>86</v>
      </c>
      <c r="G172" s="60" t="s">
        <v>234</v>
      </c>
      <c r="H172" s="51">
        <v>16104714</v>
      </c>
      <c r="I172" s="51">
        <v>10590674</v>
      </c>
      <c r="J172" s="51">
        <v>5331084.88</v>
      </c>
      <c r="K172" s="51">
        <v>112970</v>
      </c>
      <c r="L172" s="51">
        <v>150000</v>
      </c>
      <c r="M172" s="51">
        <v>0</v>
      </c>
      <c r="N172" s="51">
        <v>4996619.12</v>
      </c>
      <c r="O172" s="51">
        <v>5514040</v>
      </c>
      <c r="P172" s="51">
        <v>5514040</v>
      </c>
    </row>
    <row r="173" spans="1:16" ht="12.75">
      <c r="A173" s="48">
        <v>6</v>
      </c>
      <c r="B173" s="48">
        <v>7</v>
      </c>
      <c r="C173" s="48">
        <v>8</v>
      </c>
      <c r="D173" s="42">
        <v>2</v>
      </c>
      <c r="E173" s="49"/>
      <c r="F173" s="50" t="s">
        <v>86</v>
      </c>
      <c r="G173" s="60" t="s">
        <v>235</v>
      </c>
      <c r="H173" s="51">
        <v>21873620.25</v>
      </c>
      <c r="I173" s="51">
        <v>16651291.25</v>
      </c>
      <c r="J173" s="51">
        <v>8886057.73</v>
      </c>
      <c r="K173" s="51">
        <v>683590</v>
      </c>
      <c r="L173" s="51">
        <v>61540</v>
      </c>
      <c r="M173" s="51">
        <v>0</v>
      </c>
      <c r="N173" s="51">
        <v>7020103.52</v>
      </c>
      <c r="O173" s="51">
        <v>5222329</v>
      </c>
      <c r="P173" s="51">
        <v>5222329</v>
      </c>
    </row>
    <row r="174" spans="1:16" ht="12.75">
      <c r="A174" s="48">
        <v>6</v>
      </c>
      <c r="B174" s="48">
        <v>8</v>
      </c>
      <c r="C174" s="48">
        <v>13</v>
      </c>
      <c r="D174" s="42">
        <v>2</v>
      </c>
      <c r="E174" s="49"/>
      <c r="F174" s="50" t="s">
        <v>86</v>
      </c>
      <c r="G174" s="60" t="s">
        <v>236</v>
      </c>
      <c r="H174" s="51">
        <v>9150613.58</v>
      </c>
      <c r="I174" s="51">
        <v>7202919.58</v>
      </c>
      <c r="J174" s="51">
        <v>3577217.31</v>
      </c>
      <c r="K174" s="51">
        <v>182650</v>
      </c>
      <c r="L174" s="51">
        <v>6000</v>
      </c>
      <c r="M174" s="51">
        <v>0</v>
      </c>
      <c r="N174" s="51">
        <v>3437052.27</v>
      </c>
      <c r="O174" s="51">
        <v>1947694</v>
      </c>
      <c r="P174" s="51">
        <v>1947694</v>
      </c>
    </row>
    <row r="175" spans="1:16" ht="12.75">
      <c r="A175" s="48">
        <v>6</v>
      </c>
      <c r="B175" s="48">
        <v>14</v>
      </c>
      <c r="C175" s="48">
        <v>10</v>
      </c>
      <c r="D175" s="42">
        <v>2</v>
      </c>
      <c r="E175" s="49"/>
      <c r="F175" s="50" t="s">
        <v>86</v>
      </c>
      <c r="G175" s="60" t="s">
        <v>237</v>
      </c>
      <c r="H175" s="51">
        <v>12667324</v>
      </c>
      <c r="I175" s="51">
        <v>10703824</v>
      </c>
      <c r="J175" s="51">
        <v>5109051.98</v>
      </c>
      <c r="K175" s="51">
        <v>1131000</v>
      </c>
      <c r="L175" s="51">
        <v>220000</v>
      </c>
      <c r="M175" s="51">
        <v>0</v>
      </c>
      <c r="N175" s="51">
        <v>4243772.02</v>
      </c>
      <c r="O175" s="51">
        <v>1963500</v>
      </c>
      <c r="P175" s="51">
        <v>1963500</v>
      </c>
    </row>
    <row r="176" spans="1:16" ht="12.75">
      <c r="A176" s="48">
        <v>6</v>
      </c>
      <c r="B176" s="48">
        <v>4</v>
      </c>
      <c r="C176" s="48">
        <v>8</v>
      </c>
      <c r="D176" s="42">
        <v>2</v>
      </c>
      <c r="E176" s="49"/>
      <c r="F176" s="50" t="s">
        <v>86</v>
      </c>
      <c r="G176" s="60" t="s">
        <v>238</v>
      </c>
      <c r="H176" s="51">
        <v>24384689</v>
      </c>
      <c r="I176" s="51">
        <v>20475969</v>
      </c>
      <c r="J176" s="51">
        <v>10121678.83</v>
      </c>
      <c r="K176" s="51">
        <v>2191174</v>
      </c>
      <c r="L176" s="51">
        <v>35000</v>
      </c>
      <c r="M176" s="51">
        <v>0</v>
      </c>
      <c r="N176" s="51">
        <v>8128116.17</v>
      </c>
      <c r="O176" s="51">
        <v>3908720</v>
      </c>
      <c r="P176" s="51">
        <v>3908720</v>
      </c>
    </row>
    <row r="177" spans="1:16" ht="12.75">
      <c r="A177" s="48">
        <v>6</v>
      </c>
      <c r="B177" s="48">
        <v>3</v>
      </c>
      <c r="C177" s="48">
        <v>12</v>
      </c>
      <c r="D177" s="42">
        <v>2</v>
      </c>
      <c r="E177" s="49"/>
      <c r="F177" s="50" t="s">
        <v>86</v>
      </c>
      <c r="G177" s="60" t="s">
        <v>239</v>
      </c>
      <c r="H177" s="51">
        <v>15491176</v>
      </c>
      <c r="I177" s="51">
        <v>13186800</v>
      </c>
      <c r="J177" s="51">
        <v>6555332.17</v>
      </c>
      <c r="K177" s="51">
        <v>321139.41</v>
      </c>
      <c r="L177" s="51">
        <v>160000</v>
      </c>
      <c r="M177" s="51">
        <v>0</v>
      </c>
      <c r="N177" s="51">
        <v>6150328.42</v>
      </c>
      <c r="O177" s="51">
        <v>2304376</v>
      </c>
      <c r="P177" s="51">
        <v>2304376</v>
      </c>
    </row>
    <row r="178" spans="1:16" ht="12.75">
      <c r="A178" s="48">
        <v>6</v>
      </c>
      <c r="B178" s="48">
        <v>7</v>
      </c>
      <c r="C178" s="48">
        <v>9</v>
      </c>
      <c r="D178" s="42">
        <v>2</v>
      </c>
      <c r="E178" s="49"/>
      <c r="F178" s="50" t="s">
        <v>86</v>
      </c>
      <c r="G178" s="60" t="s">
        <v>240</v>
      </c>
      <c r="H178" s="51">
        <v>15498511</v>
      </c>
      <c r="I178" s="51">
        <v>9923472</v>
      </c>
      <c r="J178" s="51">
        <v>5159568</v>
      </c>
      <c r="K178" s="51">
        <v>164982</v>
      </c>
      <c r="L178" s="51">
        <v>28000</v>
      </c>
      <c r="M178" s="51">
        <v>0</v>
      </c>
      <c r="N178" s="51">
        <v>4570922</v>
      </c>
      <c r="O178" s="51">
        <v>5575039</v>
      </c>
      <c r="P178" s="51">
        <v>5575039</v>
      </c>
    </row>
    <row r="179" spans="1:16" ht="12.75">
      <c r="A179" s="48">
        <v>6</v>
      </c>
      <c r="B179" s="48">
        <v>12</v>
      </c>
      <c r="C179" s="48">
        <v>7</v>
      </c>
      <c r="D179" s="42">
        <v>2</v>
      </c>
      <c r="E179" s="49"/>
      <c r="F179" s="50" t="s">
        <v>86</v>
      </c>
      <c r="G179" s="60" t="s">
        <v>241</v>
      </c>
      <c r="H179" s="51">
        <v>11326294</v>
      </c>
      <c r="I179" s="51">
        <v>10260094</v>
      </c>
      <c r="J179" s="51">
        <v>5476920</v>
      </c>
      <c r="K179" s="51">
        <v>267329</v>
      </c>
      <c r="L179" s="51">
        <v>160000</v>
      </c>
      <c r="M179" s="51">
        <v>0</v>
      </c>
      <c r="N179" s="51">
        <v>4355845</v>
      </c>
      <c r="O179" s="51">
        <v>1066200</v>
      </c>
      <c r="P179" s="51">
        <v>1066200</v>
      </c>
    </row>
    <row r="180" spans="1:16" ht="12.75">
      <c r="A180" s="48">
        <v>6</v>
      </c>
      <c r="B180" s="48">
        <v>1</v>
      </c>
      <c r="C180" s="48">
        <v>18</v>
      </c>
      <c r="D180" s="42">
        <v>2</v>
      </c>
      <c r="E180" s="49"/>
      <c r="F180" s="50" t="s">
        <v>86</v>
      </c>
      <c r="G180" s="60" t="s">
        <v>242</v>
      </c>
      <c r="H180" s="51">
        <v>18594464</v>
      </c>
      <c r="I180" s="51">
        <v>11447081</v>
      </c>
      <c r="J180" s="51">
        <v>5674425</v>
      </c>
      <c r="K180" s="51">
        <v>1015335</v>
      </c>
      <c r="L180" s="51">
        <v>180000</v>
      </c>
      <c r="M180" s="51">
        <v>0</v>
      </c>
      <c r="N180" s="51">
        <v>4577321</v>
      </c>
      <c r="O180" s="51">
        <v>7147383</v>
      </c>
      <c r="P180" s="51">
        <v>7147383</v>
      </c>
    </row>
    <row r="181" spans="1:16" ht="12.75">
      <c r="A181" s="48">
        <v>6</v>
      </c>
      <c r="B181" s="48">
        <v>19</v>
      </c>
      <c r="C181" s="48">
        <v>6</v>
      </c>
      <c r="D181" s="42">
        <v>2</v>
      </c>
      <c r="E181" s="49"/>
      <c r="F181" s="50" t="s">
        <v>86</v>
      </c>
      <c r="G181" s="60" t="s">
        <v>102</v>
      </c>
      <c r="H181" s="51">
        <v>16902513</v>
      </c>
      <c r="I181" s="51">
        <v>14449681</v>
      </c>
      <c r="J181" s="51">
        <v>6047115</v>
      </c>
      <c r="K181" s="51">
        <v>290825</v>
      </c>
      <c r="L181" s="51">
        <v>163000</v>
      </c>
      <c r="M181" s="51">
        <v>0</v>
      </c>
      <c r="N181" s="51">
        <v>7948741</v>
      </c>
      <c r="O181" s="51">
        <v>2452832</v>
      </c>
      <c r="P181" s="51">
        <v>2452832</v>
      </c>
    </row>
    <row r="182" spans="1:16" ht="12.75">
      <c r="A182" s="48">
        <v>6</v>
      </c>
      <c r="B182" s="48">
        <v>15</v>
      </c>
      <c r="C182" s="48">
        <v>8</v>
      </c>
      <c r="D182" s="42">
        <v>2</v>
      </c>
      <c r="E182" s="49"/>
      <c r="F182" s="50" t="s">
        <v>86</v>
      </c>
      <c r="G182" s="60" t="s">
        <v>243</v>
      </c>
      <c r="H182" s="51">
        <v>18233973</v>
      </c>
      <c r="I182" s="51">
        <v>14552123</v>
      </c>
      <c r="J182" s="51">
        <v>7198572.42</v>
      </c>
      <c r="K182" s="51">
        <v>95000</v>
      </c>
      <c r="L182" s="51">
        <v>28700</v>
      </c>
      <c r="M182" s="51">
        <v>16000</v>
      </c>
      <c r="N182" s="51">
        <v>7213850.58</v>
      </c>
      <c r="O182" s="51">
        <v>3681850</v>
      </c>
      <c r="P182" s="51">
        <v>3626850</v>
      </c>
    </row>
    <row r="183" spans="1:16" ht="12.75">
      <c r="A183" s="48">
        <v>6</v>
      </c>
      <c r="B183" s="48">
        <v>9</v>
      </c>
      <c r="C183" s="48">
        <v>13</v>
      </c>
      <c r="D183" s="42">
        <v>2</v>
      </c>
      <c r="E183" s="49"/>
      <c r="F183" s="50" t="s">
        <v>86</v>
      </c>
      <c r="G183" s="60" t="s">
        <v>244</v>
      </c>
      <c r="H183" s="51">
        <v>14325751.94</v>
      </c>
      <c r="I183" s="51">
        <v>12445492</v>
      </c>
      <c r="J183" s="51">
        <v>5056860.97</v>
      </c>
      <c r="K183" s="51">
        <v>1285593</v>
      </c>
      <c r="L183" s="51">
        <v>115000</v>
      </c>
      <c r="M183" s="51">
        <v>0</v>
      </c>
      <c r="N183" s="51">
        <v>5988038.03</v>
      </c>
      <c r="O183" s="51">
        <v>1880259.94</v>
      </c>
      <c r="P183" s="51">
        <v>1880259.94</v>
      </c>
    </row>
    <row r="184" spans="1:16" ht="12.75">
      <c r="A184" s="48">
        <v>6</v>
      </c>
      <c r="B184" s="48">
        <v>11</v>
      </c>
      <c r="C184" s="48">
        <v>10</v>
      </c>
      <c r="D184" s="42">
        <v>2</v>
      </c>
      <c r="E184" s="49"/>
      <c r="F184" s="50" t="s">
        <v>86</v>
      </c>
      <c r="G184" s="60" t="s">
        <v>245</v>
      </c>
      <c r="H184" s="51">
        <v>20409380</v>
      </c>
      <c r="I184" s="51">
        <v>15559093.08</v>
      </c>
      <c r="J184" s="51">
        <v>7509394.85</v>
      </c>
      <c r="K184" s="51">
        <v>858617</v>
      </c>
      <c r="L184" s="51">
        <v>47000</v>
      </c>
      <c r="M184" s="51">
        <v>0</v>
      </c>
      <c r="N184" s="51">
        <v>7144081.23</v>
      </c>
      <c r="O184" s="51">
        <v>4850286.92</v>
      </c>
      <c r="P184" s="51">
        <v>4850286.92</v>
      </c>
    </row>
    <row r="185" spans="1:16" ht="12.75">
      <c r="A185" s="48">
        <v>6</v>
      </c>
      <c r="B185" s="48">
        <v>3</v>
      </c>
      <c r="C185" s="48">
        <v>13</v>
      </c>
      <c r="D185" s="42">
        <v>2</v>
      </c>
      <c r="E185" s="49"/>
      <c r="F185" s="50" t="s">
        <v>86</v>
      </c>
      <c r="G185" s="60" t="s">
        <v>246</v>
      </c>
      <c r="H185" s="51">
        <v>12703054</v>
      </c>
      <c r="I185" s="51">
        <v>9001491</v>
      </c>
      <c r="J185" s="51">
        <v>3938413</v>
      </c>
      <c r="K185" s="51">
        <v>736184</v>
      </c>
      <c r="L185" s="51">
        <v>46000</v>
      </c>
      <c r="M185" s="51">
        <v>0</v>
      </c>
      <c r="N185" s="51">
        <v>4280894</v>
      </c>
      <c r="O185" s="51">
        <v>3701563</v>
      </c>
      <c r="P185" s="51">
        <v>3701563</v>
      </c>
    </row>
    <row r="186" spans="1:16" ht="12.75">
      <c r="A186" s="48">
        <v>6</v>
      </c>
      <c r="B186" s="48">
        <v>11</v>
      </c>
      <c r="C186" s="48">
        <v>11</v>
      </c>
      <c r="D186" s="42">
        <v>2</v>
      </c>
      <c r="E186" s="49"/>
      <c r="F186" s="50" t="s">
        <v>86</v>
      </c>
      <c r="G186" s="60" t="s">
        <v>247</v>
      </c>
      <c r="H186" s="51">
        <v>12401075.72</v>
      </c>
      <c r="I186" s="51">
        <v>10406813.64</v>
      </c>
      <c r="J186" s="51">
        <v>4976445.16</v>
      </c>
      <c r="K186" s="51">
        <v>281000</v>
      </c>
      <c r="L186" s="51">
        <v>5000</v>
      </c>
      <c r="M186" s="51">
        <v>0</v>
      </c>
      <c r="N186" s="51">
        <v>5144368.48</v>
      </c>
      <c r="O186" s="51">
        <v>1994262.08</v>
      </c>
      <c r="P186" s="51">
        <v>1994262.08</v>
      </c>
    </row>
    <row r="187" spans="1:16" ht="12.75">
      <c r="A187" s="48">
        <v>6</v>
      </c>
      <c r="B187" s="48">
        <v>19</v>
      </c>
      <c r="C187" s="48">
        <v>7</v>
      </c>
      <c r="D187" s="42">
        <v>2</v>
      </c>
      <c r="E187" s="49"/>
      <c r="F187" s="50" t="s">
        <v>86</v>
      </c>
      <c r="G187" s="60" t="s">
        <v>248</v>
      </c>
      <c r="H187" s="51">
        <v>11029028.45</v>
      </c>
      <c r="I187" s="51">
        <v>9430770.45</v>
      </c>
      <c r="J187" s="51">
        <v>4586924.32</v>
      </c>
      <c r="K187" s="51">
        <v>147050</v>
      </c>
      <c r="L187" s="51">
        <v>150000</v>
      </c>
      <c r="M187" s="51">
        <v>0</v>
      </c>
      <c r="N187" s="51">
        <v>4546796.13</v>
      </c>
      <c r="O187" s="51">
        <v>1598258</v>
      </c>
      <c r="P187" s="51">
        <v>1598258</v>
      </c>
    </row>
    <row r="188" spans="1:16" ht="12.75">
      <c r="A188" s="48">
        <v>6</v>
      </c>
      <c r="B188" s="48">
        <v>9</v>
      </c>
      <c r="C188" s="48">
        <v>14</v>
      </c>
      <c r="D188" s="42">
        <v>2</v>
      </c>
      <c r="E188" s="49"/>
      <c r="F188" s="50" t="s">
        <v>86</v>
      </c>
      <c r="G188" s="60" t="s">
        <v>249</v>
      </c>
      <c r="H188" s="51">
        <v>27865513.9</v>
      </c>
      <c r="I188" s="51">
        <v>18925511.23</v>
      </c>
      <c r="J188" s="51">
        <v>8579285.45</v>
      </c>
      <c r="K188" s="51">
        <v>796979</v>
      </c>
      <c r="L188" s="51">
        <v>315000</v>
      </c>
      <c r="M188" s="51">
        <v>0</v>
      </c>
      <c r="N188" s="51">
        <v>9234246.78</v>
      </c>
      <c r="O188" s="51">
        <v>8940002.67</v>
      </c>
      <c r="P188" s="51">
        <v>8940002.67</v>
      </c>
    </row>
    <row r="189" spans="1:16" ht="12.75">
      <c r="A189" s="48">
        <v>6</v>
      </c>
      <c r="B189" s="48">
        <v>19</v>
      </c>
      <c r="C189" s="48">
        <v>8</v>
      </c>
      <c r="D189" s="42">
        <v>2</v>
      </c>
      <c r="E189" s="49"/>
      <c r="F189" s="50" t="s">
        <v>86</v>
      </c>
      <c r="G189" s="60" t="s">
        <v>250</v>
      </c>
      <c r="H189" s="51">
        <v>6726558.75</v>
      </c>
      <c r="I189" s="51">
        <v>6579669.45</v>
      </c>
      <c r="J189" s="51">
        <v>2988299.26</v>
      </c>
      <c r="K189" s="51">
        <v>92500</v>
      </c>
      <c r="L189" s="51">
        <v>27100</v>
      </c>
      <c r="M189" s="51">
        <v>0</v>
      </c>
      <c r="N189" s="51">
        <v>3471770.19</v>
      </c>
      <c r="O189" s="51">
        <v>146889.3</v>
      </c>
      <c r="P189" s="51">
        <v>146889.3</v>
      </c>
    </row>
    <row r="190" spans="1:16" ht="12.75">
      <c r="A190" s="48">
        <v>6</v>
      </c>
      <c r="B190" s="48">
        <v>9</v>
      </c>
      <c r="C190" s="48">
        <v>15</v>
      </c>
      <c r="D190" s="42">
        <v>2</v>
      </c>
      <c r="E190" s="49"/>
      <c r="F190" s="50" t="s">
        <v>86</v>
      </c>
      <c r="G190" s="60" t="s">
        <v>251</v>
      </c>
      <c r="H190" s="51">
        <v>12517856.17</v>
      </c>
      <c r="I190" s="51">
        <v>10192953.46</v>
      </c>
      <c r="J190" s="51">
        <v>4961219.14</v>
      </c>
      <c r="K190" s="51">
        <v>472240</v>
      </c>
      <c r="L190" s="51">
        <v>70000</v>
      </c>
      <c r="M190" s="51">
        <v>0</v>
      </c>
      <c r="N190" s="51">
        <v>4689494.32</v>
      </c>
      <c r="O190" s="51">
        <v>2324902.71</v>
      </c>
      <c r="P190" s="51">
        <v>2324902.71</v>
      </c>
    </row>
    <row r="191" spans="1:16" ht="12.75">
      <c r="A191" s="48">
        <v>6</v>
      </c>
      <c r="B191" s="48">
        <v>9</v>
      </c>
      <c r="C191" s="48">
        <v>16</v>
      </c>
      <c r="D191" s="42">
        <v>2</v>
      </c>
      <c r="E191" s="49"/>
      <c r="F191" s="50" t="s">
        <v>86</v>
      </c>
      <c r="G191" s="60" t="s">
        <v>252</v>
      </c>
      <c r="H191" s="51">
        <v>6907518.71</v>
      </c>
      <c r="I191" s="51">
        <v>6037255.71</v>
      </c>
      <c r="J191" s="51">
        <v>3023067.94</v>
      </c>
      <c r="K191" s="51">
        <v>138710</v>
      </c>
      <c r="L191" s="51">
        <v>15000</v>
      </c>
      <c r="M191" s="51">
        <v>0</v>
      </c>
      <c r="N191" s="51">
        <v>2860477.77</v>
      </c>
      <c r="O191" s="51">
        <v>870263</v>
      </c>
      <c r="P191" s="51">
        <v>870263</v>
      </c>
    </row>
    <row r="192" spans="1:16" ht="12.75">
      <c r="A192" s="48">
        <v>6</v>
      </c>
      <c r="B192" s="48">
        <v>7</v>
      </c>
      <c r="C192" s="48">
        <v>10</v>
      </c>
      <c r="D192" s="42">
        <v>2</v>
      </c>
      <c r="E192" s="49"/>
      <c r="F192" s="50" t="s">
        <v>86</v>
      </c>
      <c r="G192" s="60" t="s">
        <v>253</v>
      </c>
      <c r="H192" s="51">
        <v>15356603</v>
      </c>
      <c r="I192" s="51">
        <v>13876403</v>
      </c>
      <c r="J192" s="51">
        <v>7032746</v>
      </c>
      <c r="K192" s="51">
        <v>584969</v>
      </c>
      <c r="L192" s="51">
        <v>130000</v>
      </c>
      <c r="M192" s="51">
        <v>0</v>
      </c>
      <c r="N192" s="51">
        <v>6128688</v>
      </c>
      <c r="O192" s="51">
        <v>1480200</v>
      </c>
      <c r="P192" s="51">
        <v>1480200</v>
      </c>
    </row>
    <row r="193" spans="1:16" ht="12.75">
      <c r="A193" s="48">
        <v>6</v>
      </c>
      <c r="B193" s="48">
        <v>1</v>
      </c>
      <c r="C193" s="48">
        <v>19</v>
      </c>
      <c r="D193" s="42">
        <v>2</v>
      </c>
      <c r="E193" s="49"/>
      <c r="F193" s="50" t="s">
        <v>86</v>
      </c>
      <c r="G193" s="60" t="s">
        <v>254</v>
      </c>
      <c r="H193" s="51">
        <v>14058586</v>
      </c>
      <c r="I193" s="51">
        <v>10044191</v>
      </c>
      <c r="J193" s="51">
        <v>5182499.23</v>
      </c>
      <c r="K193" s="51">
        <v>298450</v>
      </c>
      <c r="L193" s="51">
        <v>90000</v>
      </c>
      <c r="M193" s="51">
        <v>0</v>
      </c>
      <c r="N193" s="51">
        <v>4473241.77</v>
      </c>
      <c r="O193" s="51">
        <v>4014395</v>
      </c>
      <c r="P193" s="51">
        <v>4014395</v>
      </c>
    </row>
    <row r="194" spans="1:16" ht="12.75">
      <c r="A194" s="48">
        <v>6</v>
      </c>
      <c r="B194" s="48">
        <v>20</v>
      </c>
      <c r="C194" s="48">
        <v>14</v>
      </c>
      <c r="D194" s="42">
        <v>2</v>
      </c>
      <c r="E194" s="49"/>
      <c r="F194" s="50" t="s">
        <v>86</v>
      </c>
      <c r="G194" s="60" t="s">
        <v>255</v>
      </c>
      <c r="H194" s="51">
        <v>51575919.67</v>
      </c>
      <c r="I194" s="51">
        <v>36378622.79</v>
      </c>
      <c r="J194" s="51">
        <v>16795794.85</v>
      </c>
      <c r="K194" s="51">
        <v>2060578</v>
      </c>
      <c r="L194" s="51">
        <v>432031.93</v>
      </c>
      <c r="M194" s="51">
        <v>0</v>
      </c>
      <c r="N194" s="51">
        <v>17090218.01</v>
      </c>
      <c r="O194" s="51">
        <v>15197296.88</v>
      </c>
      <c r="P194" s="51">
        <v>15197296.88</v>
      </c>
    </row>
    <row r="195" spans="1:16" ht="12.75">
      <c r="A195" s="48">
        <v>6</v>
      </c>
      <c r="B195" s="48">
        <v>3</v>
      </c>
      <c r="C195" s="48">
        <v>14</v>
      </c>
      <c r="D195" s="42">
        <v>2</v>
      </c>
      <c r="E195" s="49"/>
      <c r="F195" s="50" t="s">
        <v>86</v>
      </c>
      <c r="G195" s="60" t="s">
        <v>256</v>
      </c>
      <c r="H195" s="51">
        <v>8993967.03</v>
      </c>
      <c r="I195" s="51">
        <v>7696162.03</v>
      </c>
      <c r="J195" s="51">
        <v>4007881.85</v>
      </c>
      <c r="K195" s="51">
        <v>106500</v>
      </c>
      <c r="L195" s="51">
        <v>6000</v>
      </c>
      <c r="M195" s="51">
        <v>0</v>
      </c>
      <c r="N195" s="51">
        <v>3575780.18</v>
      </c>
      <c r="O195" s="51">
        <v>1297805</v>
      </c>
      <c r="P195" s="51">
        <v>1297805</v>
      </c>
    </row>
    <row r="196" spans="1:16" ht="12.75">
      <c r="A196" s="48">
        <v>6</v>
      </c>
      <c r="B196" s="48">
        <v>6</v>
      </c>
      <c r="C196" s="48">
        <v>11</v>
      </c>
      <c r="D196" s="42">
        <v>2</v>
      </c>
      <c r="E196" s="49"/>
      <c r="F196" s="50" t="s">
        <v>86</v>
      </c>
      <c r="G196" s="60" t="s">
        <v>257</v>
      </c>
      <c r="H196" s="51">
        <v>14382078</v>
      </c>
      <c r="I196" s="51">
        <v>10487739</v>
      </c>
      <c r="J196" s="51">
        <v>5067623.86</v>
      </c>
      <c r="K196" s="51">
        <v>537100</v>
      </c>
      <c r="L196" s="51">
        <v>28000</v>
      </c>
      <c r="M196" s="51">
        <v>0</v>
      </c>
      <c r="N196" s="51">
        <v>4855015.14</v>
      </c>
      <c r="O196" s="51">
        <v>3894339</v>
      </c>
      <c r="P196" s="51">
        <v>3894339</v>
      </c>
    </row>
    <row r="197" spans="1:16" ht="12.75">
      <c r="A197" s="48">
        <v>6</v>
      </c>
      <c r="B197" s="48">
        <v>14</v>
      </c>
      <c r="C197" s="48">
        <v>11</v>
      </c>
      <c r="D197" s="42">
        <v>2</v>
      </c>
      <c r="E197" s="49"/>
      <c r="F197" s="50" t="s">
        <v>86</v>
      </c>
      <c r="G197" s="60" t="s">
        <v>258</v>
      </c>
      <c r="H197" s="51">
        <v>15944996</v>
      </c>
      <c r="I197" s="51">
        <v>12991319</v>
      </c>
      <c r="J197" s="51">
        <v>7442638</v>
      </c>
      <c r="K197" s="51">
        <v>256300</v>
      </c>
      <c r="L197" s="51">
        <v>45000</v>
      </c>
      <c r="M197" s="51">
        <v>0</v>
      </c>
      <c r="N197" s="51">
        <v>5247381</v>
      </c>
      <c r="O197" s="51">
        <v>2953677</v>
      </c>
      <c r="P197" s="51">
        <v>2950677</v>
      </c>
    </row>
    <row r="198" spans="1:16" ht="12.75">
      <c r="A198" s="48">
        <v>6</v>
      </c>
      <c r="B198" s="48">
        <v>7</v>
      </c>
      <c r="C198" s="48">
        <v>2</v>
      </c>
      <c r="D198" s="42">
        <v>3</v>
      </c>
      <c r="E198" s="49"/>
      <c r="F198" s="50" t="s">
        <v>86</v>
      </c>
      <c r="G198" s="60" t="s">
        <v>259</v>
      </c>
      <c r="H198" s="51">
        <v>28411185</v>
      </c>
      <c r="I198" s="51">
        <v>20819702</v>
      </c>
      <c r="J198" s="51">
        <v>9261570.4</v>
      </c>
      <c r="K198" s="51">
        <v>1355278.68</v>
      </c>
      <c r="L198" s="51">
        <v>12584.32</v>
      </c>
      <c r="M198" s="51">
        <v>0</v>
      </c>
      <c r="N198" s="51">
        <v>10190268.6</v>
      </c>
      <c r="O198" s="51">
        <v>7591483</v>
      </c>
      <c r="P198" s="51">
        <v>7591483</v>
      </c>
    </row>
    <row r="199" spans="1:16" ht="12.75">
      <c r="A199" s="48">
        <v>6</v>
      </c>
      <c r="B199" s="48">
        <v>9</v>
      </c>
      <c r="C199" s="48">
        <v>1</v>
      </c>
      <c r="D199" s="42">
        <v>3</v>
      </c>
      <c r="E199" s="49"/>
      <c r="F199" s="50" t="s">
        <v>86</v>
      </c>
      <c r="G199" s="60" t="s">
        <v>260</v>
      </c>
      <c r="H199" s="51">
        <v>30344297.6</v>
      </c>
      <c r="I199" s="51">
        <v>24077127.6</v>
      </c>
      <c r="J199" s="51">
        <v>10440072.6</v>
      </c>
      <c r="K199" s="51">
        <v>2795957</v>
      </c>
      <c r="L199" s="51">
        <v>295572</v>
      </c>
      <c r="M199" s="51">
        <v>0</v>
      </c>
      <c r="N199" s="51">
        <v>10545526</v>
      </c>
      <c r="O199" s="51">
        <v>6267170</v>
      </c>
      <c r="P199" s="51">
        <v>6267170</v>
      </c>
    </row>
    <row r="200" spans="1:16" ht="12.75">
      <c r="A200" s="48">
        <v>6</v>
      </c>
      <c r="B200" s="48">
        <v>9</v>
      </c>
      <c r="C200" s="48">
        <v>3</v>
      </c>
      <c r="D200" s="42">
        <v>3</v>
      </c>
      <c r="E200" s="49"/>
      <c r="F200" s="50" t="s">
        <v>86</v>
      </c>
      <c r="G200" s="60" t="s">
        <v>261</v>
      </c>
      <c r="H200" s="51">
        <v>24495782</v>
      </c>
      <c r="I200" s="51">
        <v>21967218</v>
      </c>
      <c r="J200" s="51">
        <v>10811411</v>
      </c>
      <c r="K200" s="51">
        <v>1053124</v>
      </c>
      <c r="L200" s="51">
        <v>293039</v>
      </c>
      <c r="M200" s="51">
        <v>0</v>
      </c>
      <c r="N200" s="51">
        <v>9809644</v>
      </c>
      <c r="O200" s="51">
        <v>2528564</v>
      </c>
      <c r="P200" s="51">
        <v>2513564</v>
      </c>
    </row>
    <row r="201" spans="1:16" ht="12.75">
      <c r="A201" s="48">
        <v>6</v>
      </c>
      <c r="B201" s="48">
        <v>2</v>
      </c>
      <c r="C201" s="48">
        <v>5</v>
      </c>
      <c r="D201" s="42">
        <v>3</v>
      </c>
      <c r="E201" s="49"/>
      <c r="F201" s="50" t="s">
        <v>86</v>
      </c>
      <c r="G201" s="60" t="s">
        <v>262</v>
      </c>
      <c r="H201" s="51">
        <v>18153856.92</v>
      </c>
      <c r="I201" s="51">
        <v>13646344.39</v>
      </c>
      <c r="J201" s="51">
        <v>6700921.47</v>
      </c>
      <c r="K201" s="51">
        <v>695366.47</v>
      </c>
      <c r="L201" s="51">
        <v>67000</v>
      </c>
      <c r="M201" s="51">
        <v>0</v>
      </c>
      <c r="N201" s="51">
        <v>6183056.45</v>
      </c>
      <c r="O201" s="51">
        <v>4507512.53</v>
      </c>
      <c r="P201" s="51">
        <v>4507512.53</v>
      </c>
    </row>
    <row r="202" spans="1:16" ht="12.75">
      <c r="A202" s="48">
        <v>6</v>
      </c>
      <c r="B202" s="48">
        <v>5</v>
      </c>
      <c r="C202" s="48">
        <v>5</v>
      </c>
      <c r="D202" s="42">
        <v>3</v>
      </c>
      <c r="E202" s="49"/>
      <c r="F202" s="50" t="s">
        <v>86</v>
      </c>
      <c r="G202" s="60" t="s">
        <v>263</v>
      </c>
      <c r="H202" s="51">
        <v>42846125.98</v>
      </c>
      <c r="I202" s="51">
        <v>28488430.14</v>
      </c>
      <c r="J202" s="51">
        <v>12667607.22</v>
      </c>
      <c r="K202" s="51">
        <v>3575261.68</v>
      </c>
      <c r="L202" s="51">
        <v>85000</v>
      </c>
      <c r="M202" s="51">
        <v>0</v>
      </c>
      <c r="N202" s="51">
        <v>12160561.24</v>
      </c>
      <c r="O202" s="51">
        <v>14357695.84</v>
      </c>
      <c r="P202" s="51">
        <v>14357695.84</v>
      </c>
    </row>
    <row r="203" spans="1:16" ht="12.75">
      <c r="A203" s="48">
        <v>6</v>
      </c>
      <c r="B203" s="48">
        <v>2</v>
      </c>
      <c r="C203" s="48">
        <v>7</v>
      </c>
      <c r="D203" s="42">
        <v>3</v>
      </c>
      <c r="E203" s="49"/>
      <c r="F203" s="50" t="s">
        <v>86</v>
      </c>
      <c r="G203" s="60" t="s">
        <v>264</v>
      </c>
      <c r="H203" s="51">
        <v>19946935.5</v>
      </c>
      <c r="I203" s="51">
        <v>17925445.5</v>
      </c>
      <c r="J203" s="51">
        <v>8314412.25</v>
      </c>
      <c r="K203" s="51">
        <v>1406000</v>
      </c>
      <c r="L203" s="51">
        <v>80000</v>
      </c>
      <c r="M203" s="51">
        <v>0</v>
      </c>
      <c r="N203" s="51">
        <v>8125033.25</v>
      </c>
      <c r="O203" s="51">
        <v>2021490</v>
      </c>
      <c r="P203" s="51">
        <v>2021490</v>
      </c>
    </row>
    <row r="204" spans="1:16" ht="12.75">
      <c r="A204" s="48">
        <v>6</v>
      </c>
      <c r="B204" s="48">
        <v>14</v>
      </c>
      <c r="C204" s="48">
        <v>4</v>
      </c>
      <c r="D204" s="42">
        <v>3</v>
      </c>
      <c r="E204" s="49"/>
      <c r="F204" s="50" t="s">
        <v>86</v>
      </c>
      <c r="G204" s="60" t="s">
        <v>265</v>
      </c>
      <c r="H204" s="51">
        <v>20690753</v>
      </c>
      <c r="I204" s="51">
        <v>15795753</v>
      </c>
      <c r="J204" s="51">
        <v>7139260</v>
      </c>
      <c r="K204" s="51">
        <v>567163</v>
      </c>
      <c r="L204" s="51">
        <v>335000</v>
      </c>
      <c r="M204" s="51">
        <v>0</v>
      </c>
      <c r="N204" s="51">
        <v>7754330</v>
      </c>
      <c r="O204" s="51">
        <v>4895000</v>
      </c>
      <c r="P204" s="51">
        <v>4895000</v>
      </c>
    </row>
    <row r="205" spans="1:16" ht="12.75">
      <c r="A205" s="48">
        <v>6</v>
      </c>
      <c r="B205" s="48">
        <v>8</v>
      </c>
      <c r="C205" s="48">
        <v>6</v>
      </c>
      <c r="D205" s="42">
        <v>3</v>
      </c>
      <c r="E205" s="49"/>
      <c r="F205" s="50" t="s">
        <v>86</v>
      </c>
      <c r="G205" s="60" t="s">
        <v>266</v>
      </c>
      <c r="H205" s="51">
        <v>22970435</v>
      </c>
      <c r="I205" s="51">
        <v>14485111</v>
      </c>
      <c r="J205" s="51">
        <v>5291646</v>
      </c>
      <c r="K205" s="51">
        <v>1502119</v>
      </c>
      <c r="L205" s="51">
        <v>90000</v>
      </c>
      <c r="M205" s="51">
        <v>0</v>
      </c>
      <c r="N205" s="51">
        <v>7601346</v>
      </c>
      <c r="O205" s="51">
        <v>8485324</v>
      </c>
      <c r="P205" s="51">
        <v>8485324</v>
      </c>
    </row>
    <row r="206" spans="1:16" ht="12.75">
      <c r="A206" s="48">
        <v>6</v>
      </c>
      <c r="B206" s="48">
        <v>20</v>
      </c>
      <c r="C206" s="48">
        <v>4</v>
      </c>
      <c r="D206" s="42">
        <v>3</v>
      </c>
      <c r="E206" s="49"/>
      <c r="F206" s="50" t="s">
        <v>86</v>
      </c>
      <c r="G206" s="60" t="s">
        <v>267</v>
      </c>
      <c r="H206" s="51">
        <v>20019624.96</v>
      </c>
      <c r="I206" s="51">
        <v>16328090.55</v>
      </c>
      <c r="J206" s="51">
        <v>8259680.41</v>
      </c>
      <c r="K206" s="51">
        <v>663594</v>
      </c>
      <c r="L206" s="51">
        <v>395610</v>
      </c>
      <c r="M206" s="51">
        <v>0</v>
      </c>
      <c r="N206" s="51">
        <v>7009206.14</v>
      </c>
      <c r="O206" s="51">
        <v>3691534.41</v>
      </c>
      <c r="P206" s="51">
        <v>3691534.41</v>
      </c>
    </row>
    <row r="207" spans="1:16" ht="12.75">
      <c r="A207" s="48">
        <v>6</v>
      </c>
      <c r="B207" s="48">
        <v>18</v>
      </c>
      <c r="C207" s="48">
        <v>6</v>
      </c>
      <c r="D207" s="42">
        <v>3</v>
      </c>
      <c r="E207" s="49"/>
      <c r="F207" s="50" t="s">
        <v>86</v>
      </c>
      <c r="G207" s="60" t="s">
        <v>268</v>
      </c>
      <c r="H207" s="51">
        <v>22931523.93</v>
      </c>
      <c r="I207" s="51">
        <v>15695084.93</v>
      </c>
      <c r="J207" s="51">
        <v>8581381.35</v>
      </c>
      <c r="K207" s="51">
        <v>381475</v>
      </c>
      <c r="L207" s="51">
        <v>65000</v>
      </c>
      <c r="M207" s="51">
        <v>0</v>
      </c>
      <c r="N207" s="51">
        <v>6667228.58</v>
      </c>
      <c r="O207" s="51">
        <v>7236439</v>
      </c>
      <c r="P207" s="51">
        <v>7236439</v>
      </c>
    </row>
    <row r="208" spans="1:16" ht="12.75">
      <c r="A208" s="48">
        <v>6</v>
      </c>
      <c r="B208" s="48">
        <v>10</v>
      </c>
      <c r="C208" s="48">
        <v>3</v>
      </c>
      <c r="D208" s="42">
        <v>3</v>
      </c>
      <c r="E208" s="49"/>
      <c r="F208" s="50" t="s">
        <v>86</v>
      </c>
      <c r="G208" s="60" t="s">
        <v>269</v>
      </c>
      <c r="H208" s="51">
        <v>65037910.9</v>
      </c>
      <c r="I208" s="51">
        <v>46559695.06</v>
      </c>
      <c r="J208" s="51">
        <v>23260726.04</v>
      </c>
      <c r="K208" s="51">
        <v>5485382.51</v>
      </c>
      <c r="L208" s="51">
        <v>257240.9</v>
      </c>
      <c r="M208" s="51">
        <v>15000</v>
      </c>
      <c r="N208" s="51">
        <v>17541345.61</v>
      </c>
      <c r="O208" s="51">
        <v>18478215.84</v>
      </c>
      <c r="P208" s="51">
        <v>18388023.84</v>
      </c>
    </row>
    <row r="209" spans="1:16" ht="12.75">
      <c r="A209" s="48">
        <v>6</v>
      </c>
      <c r="B209" s="48">
        <v>14</v>
      </c>
      <c r="C209" s="48">
        <v>8</v>
      </c>
      <c r="D209" s="42">
        <v>3</v>
      </c>
      <c r="E209" s="49"/>
      <c r="F209" s="50" t="s">
        <v>86</v>
      </c>
      <c r="G209" s="60" t="s">
        <v>270</v>
      </c>
      <c r="H209" s="51">
        <v>30196539</v>
      </c>
      <c r="I209" s="51">
        <v>22597688</v>
      </c>
      <c r="J209" s="51">
        <v>10200191</v>
      </c>
      <c r="K209" s="51">
        <v>2616516</v>
      </c>
      <c r="L209" s="51">
        <v>1000</v>
      </c>
      <c r="M209" s="51">
        <v>0</v>
      </c>
      <c r="N209" s="51">
        <v>9779981</v>
      </c>
      <c r="O209" s="51">
        <v>7598851</v>
      </c>
      <c r="P209" s="51">
        <v>7598851</v>
      </c>
    </row>
    <row r="210" spans="1:16" ht="12.75">
      <c r="A210" s="48">
        <v>6</v>
      </c>
      <c r="B210" s="48">
        <v>12</v>
      </c>
      <c r="C210" s="48">
        <v>5</v>
      </c>
      <c r="D210" s="42">
        <v>3</v>
      </c>
      <c r="E210" s="49"/>
      <c r="F210" s="50" t="s">
        <v>86</v>
      </c>
      <c r="G210" s="60" t="s">
        <v>271</v>
      </c>
      <c r="H210" s="51">
        <v>40336409</v>
      </c>
      <c r="I210" s="51">
        <v>34646209</v>
      </c>
      <c r="J210" s="51">
        <v>16542832</v>
      </c>
      <c r="K210" s="51">
        <v>1225000</v>
      </c>
      <c r="L210" s="51">
        <v>300000</v>
      </c>
      <c r="M210" s="51">
        <v>0</v>
      </c>
      <c r="N210" s="51">
        <v>16578377</v>
      </c>
      <c r="O210" s="51">
        <v>5690200</v>
      </c>
      <c r="P210" s="51">
        <v>5690200</v>
      </c>
    </row>
    <row r="211" spans="1:16" ht="12.75">
      <c r="A211" s="48">
        <v>6</v>
      </c>
      <c r="B211" s="48">
        <v>8</v>
      </c>
      <c r="C211" s="48">
        <v>10</v>
      </c>
      <c r="D211" s="42">
        <v>3</v>
      </c>
      <c r="E211" s="49"/>
      <c r="F211" s="50" t="s">
        <v>86</v>
      </c>
      <c r="G211" s="60" t="s">
        <v>272</v>
      </c>
      <c r="H211" s="51">
        <v>13784487</v>
      </c>
      <c r="I211" s="51">
        <v>10913763</v>
      </c>
      <c r="J211" s="51">
        <v>5349100</v>
      </c>
      <c r="K211" s="51">
        <v>617000</v>
      </c>
      <c r="L211" s="51">
        <v>36800</v>
      </c>
      <c r="M211" s="51">
        <v>16960</v>
      </c>
      <c r="N211" s="51">
        <v>4893903</v>
      </c>
      <c r="O211" s="51">
        <v>2870724</v>
      </c>
      <c r="P211" s="51">
        <v>2870724</v>
      </c>
    </row>
    <row r="212" spans="1:16" ht="12.75">
      <c r="A212" s="48">
        <v>6</v>
      </c>
      <c r="B212" s="48">
        <v>13</v>
      </c>
      <c r="C212" s="48">
        <v>4</v>
      </c>
      <c r="D212" s="42">
        <v>3</v>
      </c>
      <c r="E212" s="49"/>
      <c r="F212" s="50" t="s">
        <v>86</v>
      </c>
      <c r="G212" s="60" t="s">
        <v>273</v>
      </c>
      <c r="H212" s="51">
        <v>39696447.46</v>
      </c>
      <c r="I212" s="51">
        <v>29269809.46</v>
      </c>
      <c r="J212" s="51">
        <v>14262399.08</v>
      </c>
      <c r="K212" s="51">
        <v>1340000</v>
      </c>
      <c r="L212" s="51">
        <v>460000</v>
      </c>
      <c r="M212" s="51">
        <v>0</v>
      </c>
      <c r="N212" s="51">
        <v>13207410.38</v>
      </c>
      <c r="O212" s="51">
        <v>10426638</v>
      </c>
      <c r="P212" s="51">
        <v>10426638</v>
      </c>
    </row>
    <row r="213" spans="1:16" ht="12.75">
      <c r="A213" s="48">
        <v>6</v>
      </c>
      <c r="B213" s="48">
        <v>17</v>
      </c>
      <c r="C213" s="48">
        <v>3</v>
      </c>
      <c r="D213" s="42">
        <v>3</v>
      </c>
      <c r="E213" s="49"/>
      <c r="F213" s="50" t="s">
        <v>86</v>
      </c>
      <c r="G213" s="60" t="s">
        <v>274</v>
      </c>
      <c r="H213" s="51">
        <v>25744864.29</v>
      </c>
      <c r="I213" s="51">
        <v>20102267.42</v>
      </c>
      <c r="J213" s="51">
        <v>7921098.44</v>
      </c>
      <c r="K213" s="51">
        <v>1922447.49</v>
      </c>
      <c r="L213" s="51">
        <v>135000</v>
      </c>
      <c r="M213" s="51">
        <v>0</v>
      </c>
      <c r="N213" s="51">
        <v>10123721.49</v>
      </c>
      <c r="O213" s="51">
        <v>5642596.87</v>
      </c>
      <c r="P213" s="51">
        <v>5642596.87</v>
      </c>
    </row>
    <row r="214" spans="1:16" ht="12.75">
      <c r="A214" s="48">
        <v>6</v>
      </c>
      <c r="B214" s="48">
        <v>12</v>
      </c>
      <c r="C214" s="48">
        <v>6</v>
      </c>
      <c r="D214" s="42">
        <v>3</v>
      </c>
      <c r="E214" s="49"/>
      <c r="F214" s="50" t="s">
        <v>86</v>
      </c>
      <c r="G214" s="60" t="s">
        <v>275</v>
      </c>
      <c r="H214" s="51">
        <v>36236708</v>
      </c>
      <c r="I214" s="51">
        <v>27236450</v>
      </c>
      <c r="J214" s="51">
        <v>12495065</v>
      </c>
      <c r="K214" s="51">
        <v>2182332</v>
      </c>
      <c r="L214" s="51">
        <v>99750</v>
      </c>
      <c r="M214" s="51">
        <v>0</v>
      </c>
      <c r="N214" s="51">
        <v>12459303</v>
      </c>
      <c r="O214" s="51">
        <v>9000258</v>
      </c>
      <c r="P214" s="51">
        <v>9000258</v>
      </c>
    </row>
    <row r="215" spans="1:16" ht="12.75">
      <c r="A215" s="48">
        <v>6</v>
      </c>
      <c r="B215" s="48">
        <v>16</v>
      </c>
      <c r="C215" s="48">
        <v>4</v>
      </c>
      <c r="D215" s="42">
        <v>3</v>
      </c>
      <c r="E215" s="49"/>
      <c r="F215" s="50" t="s">
        <v>86</v>
      </c>
      <c r="G215" s="60" t="s">
        <v>276</v>
      </c>
      <c r="H215" s="51">
        <v>47263978</v>
      </c>
      <c r="I215" s="51">
        <v>41854281</v>
      </c>
      <c r="J215" s="51">
        <v>22838880.08</v>
      </c>
      <c r="K215" s="51">
        <v>1255343</v>
      </c>
      <c r="L215" s="51">
        <v>150000</v>
      </c>
      <c r="M215" s="51">
        <v>0</v>
      </c>
      <c r="N215" s="51">
        <v>17610057.92</v>
      </c>
      <c r="O215" s="51">
        <v>5409697</v>
      </c>
      <c r="P215" s="51">
        <v>5409697</v>
      </c>
    </row>
    <row r="216" spans="1:16" ht="12.75">
      <c r="A216" s="48">
        <v>6</v>
      </c>
      <c r="B216" s="48">
        <v>20</v>
      </c>
      <c r="C216" s="48">
        <v>13</v>
      </c>
      <c r="D216" s="42">
        <v>3</v>
      </c>
      <c r="E216" s="49"/>
      <c r="F216" s="50" t="s">
        <v>86</v>
      </c>
      <c r="G216" s="60" t="s">
        <v>277</v>
      </c>
      <c r="H216" s="51">
        <v>27281350.42</v>
      </c>
      <c r="I216" s="51">
        <v>22329005.6</v>
      </c>
      <c r="J216" s="51">
        <v>11394865.09</v>
      </c>
      <c r="K216" s="51">
        <v>827769.2</v>
      </c>
      <c r="L216" s="51">
        <v>120500</v>
      </c>
      <c r="M216" s="51">
        <v>0</v>
      </c>
      <c r="N216" s="51">
        <v>9985871.31</v>
      </c>
      <c r="O216" s="51">
        <v>4952344.82</v>
      </c>
      <c r="P216" s="51">
        <v>4952344.82</v>
      </c>
    </row>
    <row r="217" spans="1:16" ht="12.75">
      <c r="A217" s="48">
        <v>6</v>
      </c>
      <c r="B217" s="48">
        <v>2</v>
      </c>
      <c r="C217" s="48">
        <v>12</v>
      </c>
      <c r="D217" s="42">
        <v>3</v>
      </c>
      <c r="E217" s="49"/>
      <c r="F217" s="50" t="s">
        <v>86</v>
      </c>
      <c r="G217" s="60" t="s">
        <v>278</v>
      </c>
      <c r="H217" s="51">
        <v>22075175.17</v>
      </c>
      <c r="I217" s="51">
        <v>15805919.04</v>
      </c>
      <c r="J217" s="51">
        <v>8271427.4</v>
      </c>
      <c r="K217" s="51">
        <v>1048917.6</v>
      </c>
      <c r="L217" s="51">
        <v>110000</v>
      </c>
      <c r="M217" s="51">
        <v>0</v>
      </c>
      <c r="N217" s="51">
        <v>6375574.04</v>
      </c>
      <c r="O217" s="51">
        <v>6269256.13</v>
      </c>
      <c r="P217" s="51">
        <v>6269256.13</v>
      </c>
    </row>
    <row r="218" spans="1:16" ht="12.75">
      <c r="A218" s="48">
        <v>6</v>
      </c>
      <c r="B218" s="48">
        <v>18</v>
      </c>
      <c r="C218" s="48">
        <v>12</v>
      </c>
      <c r="D218" s="42">
        <v>3</v>
      </c>
      <c r="E218" s="49"/>
      <c r="F218" s="50" t="s">
        <v>86</v>
      </c>
      <c r="G218" s="60" t="s">
        <v>279</v>
      </c>
      <c r="H218" s="51">
        <v>16270136.92</v>
      </c>
      <c r="I218" s="51">
        <v>12721933.2</v>
      </c>
      <c r="J218" s="51">
        <v>6838900.96</v>
      </c>
      <c r="K218" s="51">
        <v>358700</v>
      </c>
      <c r="L218" s="51">
        <v>55500</v>
      </c>
      <c r="M218" s="51">
        <v>50000</v>
      </c>
      <c r="N218" s="51">
        <v>5418832.24</v>
      </c>
      <c r="O218" s="51">
        <v>3548203.72</v>
      </c>
      <c r="P218" s="51">
        <v>3548203.72</v>
      </c>
    </row>
    <row r="219" spans="1:16" ht="12.75">
      <c r="A219" s="48">
        <v>6</v>
      </c>
      <c r="B219" s="48">
        <v>20</v>
      </c>
      <c r="C219" s="48">
        <v>15</v>
      </c>
      <c r="D219" s="42">
        <v>3</v>
      </c>
      <c r="E219" s="49"/>
      <c r="F219" s="50" t="s">
        <v>86</v>
      </c>
      <c r="G219" s="60" t="s">
        <v>280</v>
      </c>
      <c r="H219" s="51">
        <v>19903478.99</v>
      </c>
      <c r="I219" s="51">
        <v>16383085.14</v>
      </c>
      <c r="J219" s="51">
        <v>7374702</v>
      </c>
      <c r="K219" s="51">
        <v>1115816.1</v>
      </c>
      <c r="L219" s="51">
        <v>258671.03</v>
      </c>
      <c r="M219" s="51">
        <v>0</v>
      </c>
      <c r="N219" s="51">
        <v>7633896.01</v>
      </c>
      <c r="O219" s="51">
        <v>3520393.85</v>
      </c>
      <c r="P219" s="51">
        <v>3520393.85</v>
      </c>
    </row>
    <row r="220" spans="1:16" ht="12.75">
      <c r="A220" s="48">
        <v>6</v>
      </c>
      <c r="B220" s="48">
        <v>61</v>
      </c>
      <c r="C220" s="48">
        <v>0</v>
      </c>
      <c r="D220" s="42">
        <v>0</v>
      </c>
      <c r="E220" s="49"/>
      <c r="F220" s="50" t="s">
        <v>281</v>
      </c>
      <c r="G220" s="60" t="s">
        <v>282</v>
      </c>
      <c r="H220" s="51">
        <v>210029164</v>
      </c>
      <c r="I220" s="51">
        <v>168546364</v>
      </c>
      <c r="J220" s="51">
        <v>88858277</v>
      </c>
      <c r="K220" s="51">
        <v>17970199</v>
      </c>
      <c r="L220" s="51">
        <v>5500000</v>
      </c>
      <c r="M220" s="51">
        <v>1000000</v>
      </c>
      <c r="N220" s="51">
        <v>55217888</v>
      </c>
      <c r="O220" s="51">
        <v>41482800</v>
      </c>
      <c r="P220" s="51">
        <v>41482800</v>
      </c>
    </row>
    <row r="221" spans="1:16" ht="12.75">
      <c r="A221" s="48">
        <v>6</v>
      </c>
      <c r="B221" s="48">
        <v>62</v>
      </c>
      <c r="C221" s="48">
        <v>0</v>
      </c>
      <c r="D221" s="42">
        <v>0</v>
      </c>
      <c r="E221" s="49"/>
      <c r="F221" s="50" t="s">
        <v>281</v>
      </c>
      <c r="G221" s="60" t="s">
        <v>283</v>
      </c>
      <c r="H221" s="51">
        <v>225349077.92</v>
      </c>
      <c r="I221" s="51">
        <v>206770284.01</v>
      </c>
      <c r="J221" s="51">
        <v>108492700.42</v>
      </c>
      <c r="K221" s="51">
        <v>19317366.1</v>
      </c>
      <c r="L221" s="51">
        <v>4500500</v>
      </c>
      <c r="M221" s="51">
        <v>0</v>
      </c>
      <c r="N221" s="51">
        <v>74459717.49</v>
      </c>
      <c r="O221" s="51">
        <v>18578793.91</v>
      </c>
      <c r="P221" s="51">
        <v>18078773.91</v>
      </c>
    </row>
    <row r="222" spans="1:16" ht="12.75">
      <c r="A222" s="48">
        <v>6</v>
      </c>
      <c r="B222" s="48">
        <v>63</v>
      </c>
      <c r="C222" s="48">
        <v>0</v>
      </c>
      <c r="D222" s="42">
        <v>0</v>
      </c>
      <c r="E222" s="49"/>
      <c r="F222" s="50" t="s">
        <v>281</v>
      </c>
      <c r="G222" s="60" t="s">
        <v>284</v>
      </c>
      <c r="H222" s="51">
        <v>1419638821</v>
      </c>
      <c r="I222" s="51">
        <v>1091471435</v>
      </c>
      <c r="J222" s="51">
        <v>498436694</v>
      </c>
      <c r="K222" s="51">
        <v>120321694</v>
      </c>
      <c r="L222" s="51">
        <v>28535000</v>
      </c>
      <c r="M222" s="51">
        <v>1588197</v>
      </c>
      <c r="N222" s="51">
        <v>442589850</v>
      </c>
      <c r="O222" s="51">
        <v>328167386</v>
      </c>
      <c r="P222" s="51">
        <v>290234598</v>
      </c>
    </row>
    <row r="223" spans="1:16" ht="12.75">
      <c r="A223" s="48">
        <v>6</v>
      </c>
      <c r="B223" s="48">
        <v>64</v>
      </c>
      <c r="C223" s="48">
        <v>0</v>
      </c>
      <c r="D223" s="42">
        <v>0</v>
      </c>
      <c r="E223" s="49"/>
      <c r="F223" s="50" t="s">
        <v>281</v>
      </c>
      <c r="G223" s="60" t="s">
        <v>285</v>
      </c>
      <c r="H223" s="51">
        <v>287577252</v>
      </c>
      <c r="I223" s="51">
        <v>217818833</v>
      </c>
      <c r="J223" s="51">
        <v>110176835</v>
      </c>
      <c r="K223" s="51">
        <v>29874485</v>
      </c>
      <c r="L223" s="51">
        <v>3152267</v>
      </c>
      <c r="M223" s="51">
        <v>0</v>
      </c>
      <c r="N223" s="51">
        <v>74615246</v>
      </c>
      <c r="O223" s="51">
        <v>69758419</v>
      </c>
      <c r="P223" s="51">
        <v>69258419</v>
      </c>
    </row>
    <row r="224" spans="1:16" ht="12.75">
      <c r="A224" s="48">
        <v>6</v>
      </c>
      <c r="B224" s="48">
        <v>1</v>
      </c>
      <c r="C224" s="48">
        <v>0</v>
      </c>
      <c r="D224" s="42">
        <v>0</v>
      </c>
      <c r="E224" s="49"/>
      <c r="F224" s="50" t="s">
        <v>286</v>
      </c>
      <c r="G224" s="60" t="s">
        <v>287</v>
      </c>
      <c r="H224" s="51">
        <v>87098107.56</v>
      </c>
      <c r="I224" s="51">
        <v>63933637.11</v>
      </c>
      <c r="J224" s="51">
        <v>38742293.35</v>
      </c>
      <c r="K224" s="51">
        <v>1912898.01</v>
      </c>
      <c r="L224" s="51">
        <v>322248.21</v>
      </c>
      <c r="M224" s="51">
        <v>0</v>
      </c>
      <c r="N224" s="51">
        <v>22956197.54</v>
      </c>
      <c r="O224" s="51">
        <v>23164470.45</v>
      </c>
      <c r="P224" s="51">
        <v>23164470.45</v>
      </c>
    </row>
    <row r="225" spans="1:16" ht="12.75">
      <c r="A225" s="48">
        <v>6</v>
      </c>
      <c r="B225" s="48">
        <v>2</v>
      </c>
      <c r="C225" s="48">
        <v>0</v>
      </c>
      <c r="D225" s="42">
        <v>0</v>
      </c>
      <c r="E225" s="49"/>
      <c r="F225" s="50" t="s">
        <v>286</v>
      </c>
      <c r="G225" s="60" t="s">
        <v>288</v>
      </c>
      <c r="H225" s="51">
        <v>91568759</v>
      </c>
      <c r="I225" s="51">
        <v>72605922</v>
      </c>
      <c r="J225" s="51">
        <v>41693947.2</v>
      </c>
      <c r="K225" s="51">
        <v>5065248.6</v>
      </c>
      <c r="L225" s="51">
        <v>250000</v>
      </c>
      <c r="M225" s="51">
        <v>2550000</v>
      </c>
      <c r="N225" s="51">
        <v>23046726.2</v>
      </c>
      <c r="O225" s="51">
        <v>18962837</v>
      </c>
      <c r="P225" s="51">
        <v>18962837</v>
      </c>
    </row>
    <row r="226" spans="1:16" ht="12.75">
      <c r="A226" s="48">
        <v>6</v>
      </c>
      <c r="B226" s="48">
        <v>3</v>
      </c>
      <c r="C226" s="48">
        <v>0</v>
      </c>
      <c r="D226" s="42">
        <v>0</v>
      </c>
      <c r="E226" s="49"/>
      <c r="F226" s="50" t="s">
        <v>286</v>
      </c>
      <c r="G226" s="60" t="s">
        <v>289</v>
      </c>
      <c r="H226" s="51">
        <v>54977043.2</v>
      </c>
      <c r="I226" s="51">
        <v>43060812.2</v>
      </c>
      <c r="J226" s="51">
        <v>20560871.84</v>
      </c>
      <c r="K226" s="51">
        <v>1622244.28</v>
      </c>
      <c r="L226" s="51">
        <v>209700</v>
      </c>
      <c r="M226" s="51">
        <v>0</v>
      </c>
      <c r="N226" s="51">
        <v>20667996.08</v>
      </c>
      <c r="O226" s="51">
        <v>11916231</v>
      </c>
      <c r="P226" s="51">
        <v>11916231</v>
      </c>
    </row>
    <row r="227" spans="1:16" ht="12.75">
      <c r="A227" s="48">
        <v>6</v>
      </c>
      <c r="B227" s="48">
        <v>4</v>
      </c>
      <c r="C227" s="48">
        <v>0</v>
      </c>
      <c r="D227" s="42">
        <v>0</v>
      </c>
      <c r="E227" s="49"/>
      <c r="F227" s="50" t="s">
        <v>286</v>
      </c>
      <c r="G227" s="60" t="s">
        <v>290</v>
      </c>
      <c r="H227" s="51">
        <v>52355191.13</v>
      </c>
      <c r="I227" s="51">
        <v>41387229.13</v>
      </c>
      <c r="J227" s="51">
        <v>26214714.18</v>
      </c>
      <c r="K227" s="51">
        <v>2203295</v>
      </c>
      <c r="L227" s="51">
        <v>131476</v>
      </c>
      <c r="M227" s="51">
        <v>0</v>
      </c>
      <c r="N227" s="51">
        <v>12837743.95</v>
      </c>
      <c r="O227" s="51">
        <v>10967962</v>
      </c>
      <c r="P227" s="51">
        <v>10967962</v>
      </c>
    </row>
    <row r="228" spans="1:16" ht="12.75">
      <c r="A228" s="48">
        <v>6</v>
      </c>
      <c r="B228" s="48">
        <v>5</v>
      </c>
      <c r="C228" s="48">
        <v>0</v>
      </c>
      <c r="D228" s="42">
        <v>0</v>
      </c>
      <c r="E228" s="49"/>
      <c r="F228" s="50" t="s">
        <v>286</v>
      </c>
      <c r="G228" s="60" t="s">
        <v>291</v>
      </c>
      <c r="H228" s="51">
        <v>41137477.47</v>
      </c>
      <c r="I228" s="51">
        <v>31188321.6</v>
      </c>
      <c r="J228" s="51">
        <v>19327427.11</v>
      </c>
      <c r="K228" s="51">
        <v>399291</v>
      </c>
      <c r="L228" s="51">
        <v>452166</v>
      </c>
      <c r="M228" s="51">
        <v>359371</v>
      </c>
      <c r="N228" s="51">
        <v>10650066.49</v>
      </c>
      <c r="O228" s="51">
        <v>9949155.87</v>
      </c>
      <c r="P228" s="51">
        <v>9949155.87</v>
      </c>
    </row>
    <row r="229" spans="1:16" ht="12.75">
      <c r="A229" s="48">
        <v>6</v>
      </c>
      <c r="B229" s="48">
        <v>6</v>
      </c>
      <c r="C229" s="48">
        <v>0</v>
      </c>
      <c r="D229" s="42">
        <v>0</v>
      </c>
      <c r="E229" s="49"/>
      <c r="F229" s="50" t="s">
        <v>286</v>
      </c>
      <c r="G229" s="60" t="s">
        <v>292</v>
      </c>
      <c r="H229" s="51">
        <v>59524002</v>
      </c>
      <c r="I229" s="51">
        <v>57456012</v>
      </c>
      <c r="J229" s="51">
        <v>35421467</v>
      </c>
      <c r="K229" s="51">
        <v>4157393</v>
      </c>
      <c r="L229" s="51">
        <v>840565</v>
      </c>
      <c r="M229" s="51">
        <v>0</v>
      </c>
      <c r="N229" s="51">
        <v>17036587</v>
      </c>
      <c r="O229" s="51">
        <v>2067990</v>
      </c>
      <c r="P229" s="51">
        <v>2067990</v>
      </c>
    </row>
    <row r="230" spans="1:16" ht="12.75">
      <c r="A230" s="48">
        <v>6</v>
      </c>
      <c r="B230" s="48">
        <v>7</v>
      </c>
      <c r="C230" s="48">
        <v>0</v>
      </c>
      <c r="D230" s="42">
        <v>0</v>
      </c>
      <c r="E230" s="49"/>
      <c r="F230" s="50" t="s">
        <v>286</v>
      </c>
      <c r="G230" s="60" t="s">
        <v>293</v>
      </c>
      <c r="H230" s="51">
        <v>79087789.62</v>
      </c>
      <c r="I230" s="51">
        <v>72906512.87</v>
      </c>
      <c r="J230" s="51">
        <v>43170248.52</v>
      </c>
      <c r="K230" s="51">
        <v>3587123.65</v>
      </c>
      <c r="L230" s="51">
        <v>648016</v>
      </c>
      <c r="M230" s="51">
        <v>2317488</v>
      </c>
      <c r="N230" s="51">
        <v>23183636.7</v>
      </c>
      <c r="O230" s="51">
        <v>6181276.75</v>
      </c>
      <c r="P230" s="51">
        <v>6181276.75</v>
      </c>
    </row>
    <row r="231" spans="1:16" ht="12.75">
      <c r="A231" s="48">
        <v>6</v>
      </c>
      <c r="B231" s="48">
        <v>8</v>
      </c>
      <c r="C231" s="48">
        <v>0</v>
      </c>
      <c r="D231" s="42">
        <v>0</v>
      </c>
      <c r="E231" s="49"/>
      <c r="F231" s="50" t="s">
        <v>286</v>
      </c>
      <c r="G231" s="60" t="s">
        <v>294</v>
      </c>
      <c r="H231" s="51">
        <v>61892965</v>
      </c>
      <c r="I231" s="51">
        <v>55015896</v>
      </c>
      <c r="J231" s="51">
        <v>31463435</v>
      </c>
      <c r="K231" s="51">
        <v>3276589</v>
      </c>
      <c r="L231" s="51">
        <v>360000</v>
      </c>
      <c r="M231" s="51">
        <v>0</v>
      </c>
      <c r="N231" s="51">
        <v>19915872</v>
      </c>
      <c r="O231" s="51">
        <v>6877069</v>
      </c>
      <c r="P231" s="51">
        <v>6877069</v>
      </c>
    </row>
    <row r="232" spans="1:16" ht="12.75">
      <c r="A232" s="48">
        <v>6</v>
      </c>
      <c r="B232" s="48">
        <v>9</v>
      </c>
      <c r="C232" s="48">
        <v>0</v>
      </c>
      <c r="D232" s="42">
        <v>0</v>
      </c>
      <c r="E232" s="49"/>
      <c r="F232" s="50" t="s">
        <v>286</v>
      </c>
      <c r="G232" s="60" t="s">
        <v>295</v>
      </c>
      <c r="H232" s="51">
        <v>93457849.19</v>
      </c>
      <c r="I232" s="51">
        <v>78842386.1</v>
      </c>
      <c r="J232" s="51">
        <v>19664579.57</v>
      </c>
      <c r="K232" s="51">
        <v>36176677.5</v>
      </c>
      <c r="L232" s="51">
        <v>1070818</v>
      </c>
      <c r="M232" s="51">
        <v>369551</v>
      </c>
      <c r="N232" s="51">
        <v>21560760.03</v>
      </c>
      <c r="O232" s="51">
        <v>14615463.09</v>
      </c>
      <c r="P232" s="51">
        <v>14615463.09</v>
      </c>
    </row>
    <row r="233" spans="1:16" ht="12.75">
      <c r="A233" s="48">
        <v>6</v>
      </c>
      <c r="B233" s="48">
        <v>10</v>
      </c>
      <c r="C233" s="48">
        <v>0</v>
      </c>
      <c r="D233" s="42">
        <v>0</v>
      </c>
      <c r="E233" s="49"/>
      <c r="F233" s="50" t="s">
        <v>286</v>
      </c>
      <c r="G233" s="60" t="s">
        <v>296</v>
      </c>
      <c r="H233" s="51">
        <v>41957678</v>
      </c>
      <c r="I233" s="51">
        <v>36310781</v>
      </c>
      <c r="J233" s="51">
        <v>22395688</v>
      </c>
      <c r="K233" s="51">
        <v>881964</v>
      </c>
      <c r="L233" s="51">
        <v>759967</v>
      </c>
      <c r="M233" s="51">
        <v>443251</v>
      </c>
      <c r="N233" s="51">
        <v>11829911</v>
      </c>
      <c r="O233" s="51">
        <v>5646897</v>
      </c>
      <c r="P233" s="51">
        <v>5646897</v>
      </c>
    </row>
    <row r="234" spans="1:16" ht="12.75">
      <c r="A234" s="48">
        <v>6</v>
      </c>
      <c r="B234" s="48">
        <v>11</v>
      </c>
      <c r="C234" s="48">
        <v>0</v>
      </c>
      <c r="D234" s="42">
        <v>0</v>
      </c>
      <c r="E234" s="49"/>
      <c r="F234" s="50" t="s">
        <v>286</v>
      </c>
      <c r="G234" s="60" t="s">
        <v>297</v>
      </c>
      <c r="H234" s="51">
        <v>87138034.37</v>
      </c>
      <c r="I234" s="51">
        <v>75729195.37</v>
      </c>
      <c r="J234" s="51">
        <v>43426524</v>
      </c>
      <c r="K234" s="51">
        <v>4733125</v>
      </c>
      <c r="L234" s="51">
        <v>1100000</v>
      </c>
      <c r="M234" s="51">
        <v>0</v>
      </c>
      <c r="N234" s="51">
        <v>26469546.37</v>
      </c>
      <c r="O234" s="51">
        <v>11408839</v>
      </c>
      <c r="P234" s="51">
        <v>11408839</v>
      </c>
    </row>
    <row r="235" spans="1:16" ht="12.75">
      <c r="A235" s="48">
        <v>6</v>
      </c>
      <c r="B235" s="48">
        <v>12</v>
      </c>
      <c r="C235" s="48">
        <v>0</v>
      </c>
      <c r="D235" s="42">
        <v>0</v>
      </c>
      <c r="E235" s="49"/>
      <c r="F235" s="50" t="s">
        <v>286</v>
      </c>
      <c r="G235" s="60" t="s">
        <v>298</v>
      </c>
      <c r="H235" s="51">
        <v>41867556</v>
      </c>
      <c r="I235" s="51">
        <v>37208987.2</v>
      </c>
      <c r="J235" s="51">
        <v>17393833</v>
      </c>
      <c r="K235" s="51">
        <v>7108591</v>
      </c>
      <c r="L235" s="51">
        <v>377671</v>
      </c>
      <c r="M235" s="51">
        <v>931009</v>
      </c>
      <c r="N235" s="51">
        <v>11397883.2</v>
      </c>
      <c r="O235" s="51">
        <v>4658568.8</v>
      </c>
      <c r="P235" s="51">
        <v>4658568.8</v>
      </c>
    </row>
    <row r="236" spans="1:16" ht="12.75">
      <c r="A236" s="48">
        <v>6</v>
      </c>
      <c r="B236" s="48">
        <v>13</v>
      </c>
      <c r="C236" s="48">
        <v>0</v>
      </c>
      <c r="D236" s="42">
        <v>0</v>
      </c>
      <c r="E236" s="49"/>
      <c r="F236" s="50" t="s">
        <v>286</v>
      </c>
      <c r="G236" s="60" t="s">
        <v>299</v>
      </c>
      <c r="H236" s="51">
        <v>31352637.08</v>
      </c>
      <c r="I236" s="51">
        <v>24813528.08</v>
      </c>
      <c r="J236" s="51">
        <v>15192267.93</v>
      </c>
      <c r="K236" s="51">
        <v>1185733.52</v>
      </c>
      <c r="L236" s="51">
        <v>654000</v>
      </c>
      <c r="M236" s="51">
        <v>507538</v>
      </c>
      <c r="N236" s="51">
        <v>7273988.63</v>
      </c>
      <c r="O236" s="51">
        <v>6539109</v>
      </c>
      <c r="P236" s="51">
        <v>6539109</v>
      </c>
    </row>
    <row r="237" spans="1:16" ht="12.75">
      <c r="A237" s="48">
        <v>6</v>
      </c>
      <c r="B237" s="48">
        <v>14</v>
      </c>
      <c r="C237" s="48">
        <v>0</v>
      </c>
      <c r="D237" s="42">
        <v>0</v>
      </c>
      <c r="E237" s="49"/>
      <c r="F237" s="50" t="s">
        <v>286</v>
      </c>
      <c r="G237" s="60" t="s">
        <v>300</v>
      </c>
      <c r="H237" s="51">
        <v>96451758</v>
      </c>
      <c r="I237" s="51">
        <v>87219800</v>
      </c>
      <c r="J237" s="51">
        <v>17294384</v>
      </c>
      <c r="K237" s="51">
        <v>49914516</v>
      </c>
      <c r="L237" s="51">
        <v>160000</v>
      </c>
      <c r="M237" s="51">
        <v>149548</v>
      </c>
      <c r="N237" s="51">
        <v>19701352</v>
      </c>
      <c r="O237" s="51">
        <v>9231958</v>
      </c>
      <c r="P237" s="51">
        <v>9231958</v>
      </c>
    </row>
    <row r="238" spans="1:16" ht="12.75">
      <c r="A238" s="48">
        <v>6</v>
      </c>
      <c r="B238" s="48">
        <v>15</v>
      </c>
      <c r="C238" s="48">
        <v>0</v>
      </c>
      <c r="D238" s="42">
        <v>0</v>
      </c>
      <c r="E238" s="49"/>
      <c r="F238" s="50" t="s">
        <v>286</v>
      </c>
      <c r="G238" s="60" t="s">
        <v>301</v>
      </c>
      <c r="H238" s="51">
        <v>37330473</v>
      </c>
      <c r="I238" s="51">
        <v>36055028.44</v>
      </c>
      <c r="J238" s="51">
        <v>21778132.58</v>
      </c>
      <c r="K238" s="51">
        <v>1018784</v>
      </c>
      <c r="L238" s="51">
        <v>630000</v>
      </c>
      <c r="M238" s="51">
        <v>522800</v>
      </c>
      <c r="N238" s="51">
        <v>12105311.86</v>
      </c>
      <c r="O238" s="51">
        <v>1275444.56</v>
      </c>
      <c r="P238" s="51">
        <v>1275444.56</v>
      </c>
    </row>
    <row r="239" spans="1:16" ht="12.75">
      <c r="A239" s="48">
        <v>6</v>
      </c>
      <c r="B239" s="48">
        <v>16</v>
      </c>
      <c r="C239" s="48">
        <v>0</v>
      </c>
      <c r="D239" s="42">
        <v>0</v>
      </c>
      <c r="E239" s="49"/>
      <c r="F239" s="50" t="s">
        <v>286</v>
      </c>
      <c r="G239" s="60" t="s">
        <v>302</v>
      </c>
      <c r="H239" s="51">
        <v>48653313</v>
      </c>
      <c r="I239" s="51">
        <v>45146651</v>
      </c>
      <c r="J239" s="51">
        <v>10242463</v>
      </c>
      <c r="K239" s="51">
        <v>22614510</v>
      </c>
      <c r="L239" s="51">
        <v>351570</v>
      </c>
      <c r="M239" s="51">
        <v>0</v>
      </c>
      <c r="N239" s="51">
        <v>11938108</v>
      </c>
      <c r="O239" s="51">
        <v>3506662</v>
      </c>
      <c r="P239" s="51">
        <v>3506662</v>
      </c>
    </row>
    <row r="240" spans="1:16" ht="12.75">
      <c r="A240" s="48">
        <v>6</v>
      </c>
      <c r="B240" s="48">
        <v>17</v>
      </c>
      <c r="C240" s="48">
        <v>0</v>
      </c>
      <c r="D240" s="42">
        <v>0</v>
      </c>
      <c r="E240" s="49"/>
      <c r="F240" s="50" t="s">
        <v>286</v>
      </c>
      <c r="G240" s="60" t="s">
        <v>303</v>
      </c>
      <c r="H240" s="51">
        <v>59702183</v>
      </c>
      <c r="I240" s="51">
        <v>47985979</v>
      </c>
      <c r="J240" s="51">
        <v>29447341</v>
      </c>
      <c r="K240" s="51">
        <v>1600691</v>
      </c>
      <c r="L240" s="51">
        <v>100000</v>
      </c>
      <c r="M240" s="51">
        <v>0</v>
      </c>
      <c r="N240" s="51">
        <v>16837947</v>
      </c>
      <c r="O240" s="51">
        <v>11716204</v>
      </c>
      <c r="P240" s="51">
        <v>11716204</v>
      </c>
    </row>
    <row r="241" spans="1:16" ht="12.75">
      <c r="A241" s="48">
        <v>6</v>
      </c>
      <c r="B241" s="48">
        <v>18</v>
      </c>
      <c r="C241" s="48">
        <v>0</v>
      </c>
      <c r="D241" s="42">
        <v>0</v>
      </c>
      <c r="E241" s="49"/>
      <c r="F241" s="50" t="s">
        <v>286</v>
      </c>
      <c r="G241" s="60" t="s">
        <v>304</v>
      </c>
      <c r="H241" s="51">
        <v>76015167.01</v>
      </c>
      <c r="I241" s="51">
        <v>63753416.74</v>
      </c>
      <c r="J241" s="51">
        <v>35356513.96</v>
      </c>
      <c r="K241" s="51">
        <v>4745111.48</v>
      </c>
      <c r="L241" s="51">
        <v>400000</v>
      </c>
      <c r="M241" s="51">
        <v>0</v>
      </c>
      <c r="N241" s="51">
        <v>23251791.3</v>
      </c>
      <c r="O241" s="51">
        <v>12261750.27</v>
      </c>
      <c r="P241" s="51">
        <v>12261750.27</v>
      </c>
    </row>
    <row r="242" spans="1:16" ht="12.75">
      <c r="A242" s="48">
        <v>6</v>
      </c>
      <c r="B242" s="48">
        <v>19</v>
      </c>
      <c r="C242" s="48">
        <v>0</v>
      </c>
      <c r="D242" s="42">
        <v>0</v>
      </c>
      <c r="E242" s="49"/>
      <c r="F242" s="50" t="s">
        <v>286</v>
      </c>
      <c r="G242" s="60" t="s">
        <v>305</v>
      </c>
      <c r="H242" s="51">
        <v>44009729.17</v>
      </c>
      <c r="I242" s="51">
        <v>38128762.9</v>
      </c>
      <c r="J242" s="51">
        <v>23100622.18</v>
      </c>
      <c r="K242" s="51">
        <v>1758833</v>
      </c>
      <c r="L242" s="51">
        <v>453774</v>
      </c>
      <c r="M242" s="51">
        <v>0</v>
      </c>
      <c r="N242" s="51">
        <v>12815533.72</v>
      </c>
      <c r="O242" s="51">
        <v>5880966.27</v>
      </c>
      <c r="P242" s="51">
        <v>5880966.27</v>
      </c>
    </row>
    <row r="243" spans="1:16" ht="12.75">
      <c r="A243" s="48">
        <v>6</v>
      </c>
      <c r="B243" s="48">
        <v>20</v>
      </c>
      <c r="C243" s="48">
        <v>0</v>
      </c>
      <c r="D243" s="42">
        <v>0</v>
      </c>
      <c r="E243" s="49"/>
      <c r="F243" s="50" t="s">
        <v>286</v>
      </c>
      <c r="G243" s="60" t="s">
        <v>306</v>
      </c>
      <c r="H243" s="51">
        <v>50709734</v>
      </c>
      <c r="I243" s="51">
        <v>40254148</v>
      </c>
      <c r="J243" s="51">
        <v>22598947.8</v>
      </c>
      <c r="K243" s="51">
        <v>2385088.2</v>
      </c>
      <c r="L243" s="51">
        <v>110000</v>
      </c>
      <c r="M243" s="51">
        <v>0</v>
      </c>
      <c r="N243" s="51">
        <v>15160112</v>
      </c>
      <c r="O243" s="51">
        <v>10455586</v>
      </c>
      <c r="P243" s="51">
        <v>10455586</v>
      </c>
    </row>
    <row r="244" spans="1:16" ht="12.75">
      <c r="A244" s="48">
        <v>6</v>
      </c>
      <c r="B244" s="48">
        <v>0</v>
      </c>
      <c r="C244" s="48">
        <v>0</v>
      </c>
      <c r="D244" s="42">
        <v>0</v>
      </c>
      <c r="E244" s="49"/>
      <c r="F244" s="50" t="s">
        <v>307</v>
      </c>
      <c r="G244" s="60" t="s">
        <v>308</v>
      </c>
      <c r="H244" s="51">
        <v>1067174307.57</v>
      </c>
      <c r="I244" s="51">
        <v>679902579.14</v>
      </c>
      <c r="J244" s="51">
        <v>126271226.83</v>
      </c>
      <c r="K244" s="51">
        <v>327482625.87</v>
      </c>
      <c r="L244" s="51">
        <v>23822474</v>
      </c>
      <c r="M244" s="51">
        <v>11862153</v>
      </c>
      <c r="N244" s="51">
        <v>190464099.44</v>
      </c>
      <c r="O244" s="51">
        <v>387271728.43</v>
      </c>
      <c r="P244" s="51">
        <v>362781628.43</v>
      </c>
    </row>
    <row r="245" spans="1:16" ht="12.75">
      <c r="A245" s="48">
        <v>6</v>
      </c>
      <c r="B245" s="48">
        <v>8</v>
      </c>
      <c r="C245" s="48">
        <v>1</v>
      </c>
      <c r="D245" s="42" t="s">
        <v>309</v>
      </c>
      <c r="E245" s="49">
        <v>271</v>
      </c>
      <c r="F245" s="50" t="s">
        <v>309</v>
      </c>
      <c r="G245" s="60" t="s">
        <v>310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</row>
    <row r="246" spans="1:16" ht="12.75">
      <c r="A246" s="48">
        <v>6</v>
      </c>
      <c r="B246" s="48">
        <v>11</v>
      </c>
      <c r="C246" s="48">
        <v>8</v>
      </c>
      <c r="D246" s="42" t="s">
        <v>309</v>
      </c>
      <c r="E246" s="49">
        <v>247</v>
      </c>
      <c r="F246" s="50" t="s">
        <v>309</v>
      </c>
      <c r="G246" s="60" t="s">
        <v>311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</row>
    <row r="247" spans="1:16" ht="25.5">
      <c r="A247" s="48">
        <v>6</v>
      </c>
      <c r="B247" s="48">
        <v>19</v>
      </c>
      <c r="C247" s="48">
        <v>1</v>
      </c>
      <c r="D247" s="42" t="s">
        <v>309</v>
      </c>
      <c r="E247" s="49">
        <v>270</v>
      </c>
      <c r="F247" s="50" t="s">
        <v>309</v>
      </c>
      <c r="G247" s="60" t="s">
        <v>312</v>
      </c>
      <c r="H247" s="51">
        <v>1320000</v>
      </c>
      <c r="I247" s="51">
        <v>120000</v>
      </c>
      <c r="J247" s="51">
        <v>49100</v>
      </c>
      <c r="K247" s="51">
        <v>0</v>
      </c>
      <c r="L247" s="51">
        <v>0</v>
      </c>
      <c r="M247" s="51">
        <v>0</v>
      </c>
      <c r="N247" s="51">
        <v>70900</v>
      </c>
      <c r="O247" s="51">
        <v>1200000</v>
      </c>
      <c r="P247" s="51">
        <v>1200000</v>
      </c>
    </row>
    <row r="248" spans="1:16" ht="12.75">
      <c r="A248" s="48">
        <v>6</v>
      </c>
      <c r="B248" s="48">
        <v>7</v>
      </c>
      <c r="C248" s="48">
        <v>1</v>
      </c>
      <c r="D248" s="42" t="s">
        <v>309</v>
      </c>
      <c r="E248" s="49">
        <v>187</v>
      </c>
      <c r="F248" s="50" t="s">
        <v>309</v>
      </c>
      <c r="G248" s="60" t="s">
        <v>313</v>
      </c>
      <c r="H248" s="51">
        <v>1948178</v>
      </c>
      <c r="I248" s="51">
        <v>1933178</v>
      </c>
      <c r="J248" s="51">
        <v>300000</v>
      </c>
      <c r="K248" s="51">
        <v>0</v>
      </c>
      <c r="L248" s="51">
        <v>23000</v>
      </c>
      <c r="M248" s="51">
        <v>0</v>
      </c>
      <c r="N248" s="51">
        <v>1610178</v>
      </c>
      <c r="O248" s="51">
        <v>15000</v>
      </c>
      <c r="P248" s="51">
        <v>15000</v>
      </c>
    </row>
    <row r="249" spans="1:16" ht="12.75">
      <c r="A249" s="48">
        <v>6</v>
      </c>
      <c r="B249" s="48">
        <v>1</v>
      </c>
      <c r="C249" s="48">
        <v>1</v>
      </c>
      <c r="D249" s="42" t="s">
        <v>309</v>
      </c>
      <c r="E249" s="49">
        <v>188</v>
      </c>
      <c r="F249" s="50" t="s">
        <v>309</v>
      </c>
      <c r="G249" s="60" t="s">
        <v>313</v>
      </c>
      <c r="H249" s="51">
        <v>173000</v>
      </c>
      <c r="I249" s="51">
        <v>173000</v>
      </c>
      <c r="J249" s="51">
        <v>2000</v>
      </c>
      <c r="K249" s="51">
        <v>0</v>
      </c>
      <c r="L249" s="51">
        <v>0</v>
      </c>
      <c r="M249" s="51">
        <v>0</v>
      </c>
      <c r="N249" s="51">
        <v>171000</v>
      </c>
      <c r="O249" s="51">
        <v>0</v>
      </c>
      <c r="P249" s="51">
        <v>0</v>
      </c>
    </row>
    <row r="250" spans="1:16" ht="25.5">
      <c r="A250" s="48">
        <v>6</v>
      </c>
      <c r="B250" s="48">
        <v>2</v>
      </c>
      <c r="C250" s="48">
        <v>1</v>
      </c>
      <c r="D250" s="42" t="s">
        <v>309</v>
      </c>
      <c r="E250" s="49">
        <v>221</v>
      </c>
      <c r="F250" s="50" t="s">
        <v>309</v>
      </c>
      <c r="G250" s="60" t="s">
        <v>314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</row>
    <row r="251" spans="1:16" ht="25.5">
      <c r="A251" s="48">
        <v>6</v>
      </c>
      <c r="B251" s="48">
        <v>13</v>
      </c>
      <c r="C251" s="48">
        <v>4</v>
      </c>
      <c r="D251" s="42" t="s">
        <v>309</v>
      </c>
      <c r="E251" s="49">
        <v>186</v>
      </c>
      <c r="F251" s="50" t="s">
        <v>309</v>
      </c>
      <c r="G251" s="60" t="s">
        <v>315</v>
      </c>
      <c r="H251" s="51">
        <v>33473</v>
      </c>
      <c r="I251" s="51">
        <v>4473</v>
      </c>
      <c r="J251" s="51">
        <v>0</v>
      </c>
      <c r="K251" s="51">
        <v>0</v>
      </c>
      <c r="L251" s="51">
        <v>0</v>
      </c>
      <c r="M251" s="51">
        <v>0</v>
      </c>
      <c r="N251" s="51">
        <v>4473</v>
      </c>
      <c r="O251" s="51">
        <v>29000</v>
      </c>
      <c r="P251" s="51">
        <v>29000</v>
      </c>
    </row>
    <row r="252" spans="1:16" ht="25.5">
      <c r="A252" s="48">
        <v>6</v>
      </c>
      <c r="B252" s="48">
        <v>4</v>
      </c>
      <c r="C252" s="48">
        <v>3</v>
      </c>
      <c r="D252" s="42" t="s">
        <v>309</v>
      </c>
      <c r="E252" s="49">
        <v>218</v>
      </c>
      <c r="F252" s="50" t="s">
        <v>309</v>
      </c>
      <c r="G252" s="60" t="s">
        <v>316</v>
      </c>
      <c r="H252" s="51">
        <v>28365</v>
      </c>
      <c r="I252" s="51">
        <v>28365</v>
      </c>
      <c r="J252" s="51">
        <v>3000</v>
      </c>
      <c r="K252" s="51">
        <v>0</v>
      </c>
      <c r="L252" s="51">
        <v>0</v>
      </c>
      <c r="M252" s="51">
        <v>0</v>
      </c>
      <c r="N252" s="51">
        <v>25365</v>
      </c>
      <c r="O252" s="51">
        <v>0</v>
      </c>
      <c r="P252" s="51">
        <v>0</v>
      </c>
    </row>
    <row r="253" spans="1:16" ht="12.75">
      <c r="A253" s="48">
        <v>6</v>
      </c>
      <c r="B253" s="48">
        <v>3</v>
      </c>
      <c r="C253" s="48">
        <v>3</v>
      </c>
      <c r="D253" s="42" t="s">
        <v>309</v>
      </c>
      <c r="E253" s="49">
        <v>122</v>
      </c>
      <c r="F253" s="50" t="s">
        <v>309</v>
      </c>
      <c r="G253" s="60" t="s">
        <v>317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</row>
    <row r="254" spans="1:16" ht="25.5">
      <c r="A254" s="48">
        <v>6</v>
      </c>
      <c r="B254" s="48">
        <v>15</v>
      </c>
      <c r="C254" s="48">
        <v>0</v>
      </c>
      <c r="D254" s="42" t="s">
        <v>309</v>
      </c>
      <c r="E254" s="49">
        <v>220</v>
      </c>
      <c r="F254" s="50" t="s">
        <v>309</v>
      </c>
      <c r="G254" s="60" t="s">
        <v>318</v>
      </c>
      <c r="H254" s="51">
        <v>259992</v>
      </c>
      <c r="I254" s="51">
        <v>61992</v>
      </c>
      <c r="J254" s="51">
        <v>29717</v>
      </c>
      <c r="K254" s="51">
        <v>0</v>
      </c>
      <c r="L254" s="51">
        <v>0</v>
      </c>
      <c r="M254" s="51">
        <v>0</v>
      </c>
      <c r="N254" s="51">
        <v>32275</v>
      </c>
      <c r="O254" s="51">
        <v>198000</v>
      </c>
      <c r="P254" s="51">
        <v>198000</v>
      </c>
    </row>
    <row r="255" spans="1:16" ht="12.75">
      <c r="A255" s="48">
        <v>6</v>
      </c>
      <c r="B255" s="48">
        <v>9</v>
      </c>
      <c r="C255" s="48">
        <v>1</v>
      </c>
      <c r="D255" s="42" t="s">
        <v>309</v>
      </c>
      <c r="E255" s="49">
        <v>140</v>
      </c>
      <c r="F255" s="50" t="s">
        <v>309</v>
      </c>
      <c r="G255" s="60" t="s">
        <v>319</v>
      </c>
      <c r="H255" s="51">
        <v>32962.53</v>
      </c>
      <c r="I255" s="51">
        <v>32962.53</v>
      </c>
      <c r="J255" s="51">
        <v>16079</v>
      </c>
      <c r="K255" s="51">
        <v>0</v>
      </c>
      <c r="L255" s="51">
        <v>0</v>
      </c>
      <c r="M255" s="51">
        <v>0</v>
      </c>
      <c r="N255" s="51">
        <v>16883.53</v>
      </c>
      <c r="O255" s="51">
        <v>0</v>
      </c>
      <c r="P255" s="51">
        <v>0</v>
      </c>
    </row>
    <row r="256" spans="1:16" ht="12.75">
      <c r="A256" s="48">
        <v>6</v>
      </c>
      <c r="B256" s="48">
        <v>62</v>
      </c>
      <c r="C256" s="48">
        <v>1</v>
      </c>
      <c r="D256" s="42" t="s">
        <v>309</v>
      </c>
      <c r="E256" s="49">
        <v>198</v>
      </c>
      <c r="F256" s="50" t="s">
        <v>309</v>
      </c>
      <c r="G256" s="60" t="s">
        <v>320</v>
      </c>
      <c r="H256" s="51">
        <v>316000</v>
      </c>
      <c r="I256" s="51">
        <v>316000</v>
      </c>
      <c r="J256" s="51">
        <v>67000</v>
      </c>
      <c r="K256" s="51">
        <v>0</v>
      </c>
      <c r="L256" s="51">
        <v>2000</v>
      </c>
      <c r="M256" s="51">
        <v>0</v>
      </c>
      <c r="N256" s="51">
        <v>247000</v>
      </c>
      <c r="O256" s="51">
        <v>0</v>
      </c>
      <c r="P256" s="51">
        <v>0</v>
      </c>
    </row>
    <row r="257" spans="1:16" ht="12.75">
      <c r="A257" s="48">
        <v>6</v>
      </c>
      <c r="B257" s="48">
        <v>8</v>
      </c>
      <c r="C257" s="48">
        <v>1</v>
      </c>
      <c r="D257" s="42" t="s">
        <v>309</v>
      </c>
      <c r="E257" s="49">
        <v>265</v>
      </c>
      <c r="F257" s="50" t="s">
        <v>309</v>
      </c>
      <c r="G257" s="60" t="s">
        <v>321</v>
      </c>
      <c r="H257" s="51">
        <v>1173531.98</v>
      </c>
      <c r="I257" s="51">
        <v>316243.18</v>
      </c>
      <c r="J257" s="51">
        <v>37150</v>
      </c>
      <c r="K257" s="51">
        <v>221000</v>
      </c>
      <c r="L257" s="51">
        <v>20000</v>
      </c>
      <c r="M257" s="51">
        <v>0</v>
      </c>
      <c r="N257" s="51">
        <v>38093.18</v>
      </c>
      <c r="O257" s="51">
        <v>857288.8</v>
      </c>
      <c r="P257" s="51">
        <v>857288.8</v>
      </c>
    </row>
    <row r="258" spans="1:16" ht="12.75">
      <c r="A258" s="48">
        <v>6</v>
      </c>
      <c r="B258" s="48">
        <v>8</v>
      </c>
      <c r="C258" s="48">
        <v>7</v>
      </c>
      <c r="D258" s="42" t="s">
        <v>309</v>
      </c>
      <c r="E258" s="49">
        <v>244</v>
      </c>
      <c r="F258" s="50" t="s">
        <v>309</v>
      </c>
      <c r="G258" s="60" t="s">
        <v>322</v>
      </c>
      <c r="H258" s="51">
        <v>33964</v>
      </c>
      <c r="I258" s="51">
        <v>33964</v>
      </c>
      <c r="J258" s="51">
        <v>22000</v>
      </c>
      <c r="K258" s="51">
        <v>0</v>
      </c>
      <c r="L258" s="51">
        <v>0</v>
      </c>
      <c r="M258" s="51">
        <v>0</v>
      </c>
      <c r="N258" s="51">
        <v>11964</v>
      </c>
      <c r="O258" s="51">
        <v>0</v>
      </c>
      <c r="P258" s="51">
        <v>0</v>
      </c>
    </row>
    <row r="259" spans="1:16" ht="12.75">
      <c r="A259" s="48">
        <v>6</v>
      </c>
      <c r="B259" s="48">
        <v>9</v>
      </c>
      <c r="C259" s="48">
        <v>11</v>
      </c>
      <c r="D259" s="42" t="s">
        <v>309</v>
      </c>
      <c r="E259" s="49">
        <v>252</v>
      </c>
      <c r="F259" s="50" t="s">
        <v>309</v>
      </c>
      <c r="G259" s="60" t="s">
        <v>323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9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tabel'!B8</f>
        <v>Tabela 6. Wykonane wydatki budżetowe jst wg stanu na koniec  4 kwartału 2009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88" t="s">
        <v>59</v>
      </c>
      <c r="G4" s="88"/>
      <c r="H4" s="100" t="s">
        <v>6</v>
      </c>
      <c r="I4" s="97" t="s">
        <v>39</v>
      </c>
      <c r="J4" s="97"/>
      <c r="K4" s="97"/>
      <c r="L4" s="97"/>
      <c r="M4" s="97"/>
      <c r="N4" s="97"/>
      <c r="O4" s="97"/>
      <c r="P4" s="97"/>
    </row>
    <row r="5" spans="1:16" s="19" customFormat="1" ht="17.25" customHeight="1">
      <c r="A5" s="90"/>
      <c r="B5" s="90"/>
      <c r="C5" s="90"/>
      <c r="D5" s="90"/>
      <c r="E5" s="90"/>
      <c r="F5" s="88"/>
      <c r="G5" s="88"/>
      <c r="H5" s="100"/>
      <c r="I5" s="100" t="s">
        <v>40</v>
      </c>
      <c r="J5" s="97" t="s">
        <v>15</v>
      </c>
      <c r="K5" s="97"/>
      <c r="L5" s="97"/>
      <c r="M5" s="97"/>
      <c r="N5" s="97"/>
      <c r="O5" s="112" t="s">
        <v>41</v>
      </c>
      <c r="P5" s="52" t="s">
        <v>25</v>
      </c>
    </row>
    <row r="6" spans="1:16" s="19" customFormat="1" ht="16.5" customHeight="1">
      <c r="A6" s="90"/>
      <c r="B6" s="90"/>
      <c r="C6" s="90"/>
      <c r="D6" s="90"/>
      <c r="E6" s="90"/>
      <c r="F6" s="88"/>
      <c r="G6" s="88"/>
      <c r="H6" s="100"/>
      <c r="I6" s="100"/>
      <c r="J6" s="111" t="s">
        <v>42</v>
      </c>
      <c r="K6" s="111" t="s">
        <v>37</v>
      </c>
      <c r="L6" s="111" t="s">
        <v>43</v>
      </c>
      <c r="M6" s="111" t="s">
        <v>44</v>
      </c>
      <c r="N6" s="111" t="s">
        <v>45</v>
      </c>
      <c r="O6" s="112"/>
      <c r="P6" s="113" t="s">
        <v>46</v>
      </c>
    </row>
    <row r="7" spans="1:16" s="19" customFormat="1" ht="34.5" customHeight="1">
      <c r="A7" s="90"/>
      <c r="B7" s="90"/>
      <c r="C7" s="90"/>
      <c r="D7" s="90"/>
      <c r="E7" s="90"/>
      <c r="F7" s="88"/>
      <c r="G7" s="88"/>
      <c r="H7" s="100"/>
      <c r="I7" s="100"/>
      <c r="J7" s="111"/>
      <c r="K7" s="111"/>
      <c r="L7" s="111"/>
      <c r="M7" s="111"/>
      <c r="N7" s="111"/>
      <c r="O7" s="112"/>
      <c r="P7" s="113"/>
    </row>
    <row r="8" spans="1:16" s="19" customFormat="1" ht="34.5" customHeight="1">
      <c r="A8" s="90"/>
      <c r="B8" s="90"/>
      <c r="C8" s="90"/>
      <c r="D8" s="90"/>
      <c r="E8" s="90"/>
      <c r="F8" s="88"/>
      <c r="G8" s="88"/>
      <c r="H8" s="100"/>
      <c r="I8" s="100"/>
      <c r="J8" s="111"/>
      <c r="K8" s="111"/>
      <c r="L8" s="111"/>
      <c r="M8" s="111"/>
      <c r="N8" s="111"/>
      <c r="O8" s="112"/>
      <c r="P8" s="113"/>
    </row>
    <row r="9" spans="1:16" s="19" customFormat="1" ht="16.5" customHeight="1">
      <c r="A9" s="90"/>
      <c r="B9" s="90"/>
      <c r="C9" s="90"/>
      <c r="D9" s="90"/>
      <c r="E9" s="90"/>
      <c r="F9" s="90"/>
      <c r="G9" s="90"/>
      <c r="H9" s="100" t="s">
        <v>38</v>
      </c>
      <c r="I9" s="100"/>
      <c r="J9" s="100"/>
      <c r="K9" s="100"/>
      <c r="L9" s="100"/>
      <c r="M9" s="100"/>
      <c r="N9" s="100"/>
      <c r="O9" s="100"/>
      <c r="P9" s="100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35">
        <v>6</v>
      </c>
      <c r="B11" s="35">
        <v>2</v>
      </c>
      <c r="C11" s="35">
        <v>1</v>
      </c>
      <c r="D11" s="36">
        <v>1</v>
      </c>
      <c r="E11" s="37"/>
      <c r="F11" s="32" t="s">
        <v>86</v>
      </c>
      <c r="G11" s="58" t="s">
        <v>87</v>
      </c>
      <c r="H11" s="34">
        <v>77751665.07</v>
      </c>
      <c r="I11" s="34">
        <v>46557889.9</v>
      </c>
      <c r="J11" s="34">
        <v>24215240.35</v>
      </c>
      <c r="K11" s="34">
        <v>2823841.59</v>
      </c>
      <c r="L11" s="34">
        <v>841395.15</v>
      </c>
      <c r="M11" s="34">
        <v>0</v>
      </c>
      <c r="N11" s="34">
        <v>18677412.81</v>
      </c>
      <c r="O11" s="34">
        <v>31193775.17</v>
      </c>
      <c r="P11" s="34">
        <v>31193775.17</v>
      </c>
    </row>
    <row r="12" spans="1:16" ht="12.75">
      <c r="A12" s="35">
        <v>6</v>
      </c>
      <c r="B12" s="35">
        <v>16</v>
      </c>
      <c r="C12" s="35">
        <v>1</v>
      </c>
      <c r="D12" s="36">
        <v>1</v>
      </c>
      <c r="E12" s="37"/>
      <c r="F12" s="32" t="s">
        <v>86</v>
      </c>
      <c r="G12" s="58" t="s">
        <v>88</v>
      </c>
      <c r="H12" s="34">
        <v>38624164.02</v>
      </c>
      <c r="I12" s="34">
        <v>33726281.91</v>
      </c>
      <c r="J12" s="34">
        <v>18678915.53</v>
      </c>
      <c r="K12" s="34">
        <v>2947862.42</v>
      </c>
      <c r="L12" s="34">
        <v>582600.72</v>
      </c>
      <c r="M12" s="34">
        <v>0</v>
      </c>
      <c r="N12" s="34">
        <v>11516903.24</v>
      </c>
      <c r="O12" s="34">
        <v>4897882.11</v>
      </c>
      <c r="P12" s="34">
        <v>4897882.11</v>
      </c>
    </row>
    <row r="13" spans="1:16" ht="12.75">
      <c r="A13" s="35">
        <v>6</v>
      </c>
      <c r="B13" s="35">
        <v>4</v>
      </c>
      <c r="C13" s="35">
        <v>1</v>
      </c>
      <c r="D13" s="36">
        <v>1</v>
      </c>
      <c r="E13" s="37"/>
      <c r="F13" s="32" t="s">
        <v>86</v>
      </c>
      <c r="G13" s="58" t="s">
        <v>89</v>
      </c>
      <c r="H13" s="34">
        <v>37340336.76</v>
      </c>
      <c r="I13" s="34">
        <v>33013776.13</v>
      </c>
      <c r="J13" s="34">
        <v>15100897.65</v>
      </c>
      <c r="K13" s="34">
        <v>3781064.47</v>
      </c>
      <c r="L13" s="34">
        <v>276862.86</v>
      </c>
      <c r="M13" s="34">
        <v>0</v>
      </c>
      <c r="N13" s="34">
        <v>13854951.15</v>
      </c>
      <c r="O13" s="34">
        <v>4326560.63</v>
      </c>
      <c r="P13" s="34">
        <v>4266560.63</v>
      </c>
    </row>
    <row r="14" spans="1:16" ht="12.75">
      <c r="A14" s="35">
        <v>6</v>
      </c>
      <c r="B14" s="35">
        <v>6</v>
      </c>
      <c r="C14" s="35">
        <v>1</v>
      </c>
      <c r="D14" s="36">
        <v>1</v>
      </c>
      <c r="E14" s="37"/>
      <c r="F14" s="32" t="s">
        <v>86</v>
      </c>
      <c r="G14" s="58" t="s">
        <v>90</v>
      </c>
      <c r="H14" s="34">
        <v>47880974.99</v>
      </c>
      <c r="I14" s="34">
        <v>35427448.69</v>
      </c>
      <c r="J14" s="34">
        <v>16524952.79</v>
      </c>
      <c r="K14" s="34">
        <v>2449238.21</v>
      </c>
      <c r="L14" s="34">
        <v>716383.19</v>
      </c>
      <c r="M14" s="34">
        <v>0</v>
      </c>
      <c r="N14" s="34">
        <v>15736874.5</v>
      </c>
      <c r="O14" s="34">
        <v>12453526.3</v>
      </c>
      <c r="P14" s="34">
        <v>12453526.3</v>
      </c>
    </row>
    <row r="15" spans="1:16" ht="12.75">
      <c r="A15" s="35">
        <v>6</v>
      </c>
      <c r="B15" s="35">
        <v>7</v>
      </c>
      <c r="C15" s="35">
        <v>1</v>
      </c>
      <c r="D15" s="36">
        <v>1</v>
      </c>
      <c r="E15" s="37"/>
      <c r="F15" s="32" t="s">
        <v>86</v>
      </c>
      <c r="G15" s="58" t="s">
        <v>91</v>
      </c>
      <c r="H15" s="34">
        <v>90710505.85</v>
      </c>
      <c r="I15" s="34">
        <v>65276557.4</v>
      </c>
      <c r="J15" s="34">
        <v>28579477.8</v>
      </c>
      <c r="K15" s="34">
        <v>5185166.71</v>
      </c>
      <c r="L15" s="34">
        <v>386202.05</v>
      </c>
      <c r="M15" s="34">
        <v>0</v>
      </c>
      <c r="N15" s="34">
        <v>31125710.84</v>
      </c>
      <c r="O15" s="34">
        <v>25433948.45</v>
      </c>
      <c r="P15" s="34">
        <v>25433948.45</v>
      </c>
    </row>
    <row r="16" spans="1:16" ht="12.75">
      <c r="A16" s="35">
        <v>6</v>
      </c>
      <c r="B16" s="35">
        <v>8</v>
      </c>
      <c r="C16" s="35">
        <v>1</v>
      </c>
      <c r="D16" s="36">
        <v>1</v>
      </c>
      <c r="E16" s="37"/>
      <c r="F16" s="32" t="s">
        <v>86</v>
      </c>
      <c r="G16" s="58" t="s">
        <v>92</v>
      </c>
      <c r="H16" s="34">
        <v>54811409.96</v>
      </c>
      <c r="I16" s="34">
        <v>42205149.26</v>
      </c>
      <c r="J16" s="34">
        <v>24493825.57</v>
      </c>
      <c r="K16" s="34">
        <v>2481553</v>
      </c>
      <c r="L16" s="34">
        <v>344657.13</v>
      </c>
      <c r="M16" s="34">
        <v>0</v>
      </c>
      <c r="N16" s="34">
        <v>14885113.56</v>
      </c>
      <c r="O16" s="34">
        <v>12606260.7</v>
      </c>
      <c r="P16" s="34">
        <v>12606260.7</v>
      </c>
    </row>
    <row r="17" spans="1:16" ht="12.75">
      <c r="A17" s="35">
        <v>6</v>
      </c>
      <c r="B17" s="35">
        <v>11</v>
      </c>
      <c r="C17" s="35">
        <v>1</v>
      </c>
      <c r="D17" s="36">
        <v>1</v>
      </c>
      <c r="E17" s="37"/>
      <c r="F17" s="32" t="s">
        <v>86</v>
      </c>
      <c r="G17" s="58" t="s">
        <v>93</v>
      </c>
      <c r="H17" s="34">
        <v>67714532.71</v>
      </c>
      <c r="I17" s="34">
        <v>54945813.23</v>
      </c>
      <c r="J17" s="34">
        <v>30804318.71</v>
      </c>
      <c r="K17" s="34">
        <v>3570203.76</v>
      </c>
      <c r="L17" s="34">
        <v>775209.21</v>
      </c>
      <c r="M17" s="34">
        <v>0</v>
      </c>
      <c r="N17" s="34">
        <v>19796081.55</v>
      </c>
      <c r="O17" s="34">
        <v>12768719.48</v>
      </c>
      <c r="P17" s="34">
        <v>12768719.48</v>
      </c>
    </row>
    <row r="18" spans="1:16" ht="12.75">
      <c r="A18" s="35">
        <v>6</v>
      </c>
      <c r="B18" s="35">
        <v>1</v>
      </c>
      <c r="C18" s="35">
        <v>1</v>
      </c>
      <c r="D18" s="36">
        <v>1</v>
      </c>
      <c r="E18" s="37"/>
      <c r="F18" s="32" t="s">
        <v>86</v>
      </c>
      <c r="G18" s="58" t="s">
        <v>94</v>
      </c>
      <c r="H18" s="34">
        <v>42708357.63</v>
      </c>
      <c r="I18" s="34">
        <v>35689567.72</v>
      </c>
      <c r="J18" s="34">
        <v>17790387.24</v>
      </c>
      <c r="K18" s="34">
        <v>1570855.23</v>
      </c>
      <c r="L18" s="34">
        <v>92250.59</v>
      </c>
      <c r="M18" s="34">
        <v>0</v>
      </c>
      <c r="N18" s="34">
        <v>16236074.66</v>
      </c>
      <c r="O18" s="34">
        <v>7018789.91</v>
      </c>
      <c r="P18" s="34">
        <v>7018789.91</v>
      </c>
    </row>
    <row r="19" spans="1:16" ht="12.75">
      <c r="A19" s="35">
        <v>6</v>
      </c>
      <c r="B19" s="35">
        <v>14</v>
      </c>
      <c r="C19" s="35">
        <v>1</v>
      </c>
      <c r="D19" s="36">
        <v>1</v>
      </c>
      <c r="E19" s="37"/>
      <c r="F19" s="32" t="s">
        <v>86</v>
      </c>
      <c r="G19" s="58" t="s">
        <v>95</v>
      </c>
      <c r="H19" s="34">
        <v>146002334.86</v>
      </c>
      <c r="I19" s="34">
        <v>109502922.37</v>
      </c>
      <c r="J19" s="34">
        <v>55097250.53</v>
      </c>
      <c r="K19" s="34">
        <v>9560382.09</v>
      </c>
      <c r="L19" s="34">
        <v>980528.8</v>
      </c>
      <c r="M19" s="34">
        <v>0</v>
      </c>
      <c r="N19" s="34">
        <v>43864760.95</v>
      </c>
      <c r="O19" s="34">
        <v>36499412.49</v>
      </c>
      <c r="P19" s="34">
        <v>35499412.49</v>
      </c>
    </row>
    <row r="20" spans="1:16" ht="12.75">
      <c r="A20" s="35">
        <v>6</v>
      </c>
      <c r="B20" s="35">
        <v>15</v>
      </c>
      <c r="C20" s="35">
        <v>1</v>
      </c>
      <c r="D20" s="36">
        <v>1</v>
      </c>
      <c r="E20" s="37"/>
      <c r="F20" s="32" t="s">
        <v>86</v>
      </c>
      <c r="G20" s="58" t="s">
        <v>96</v>
      </c>
      <c r="H20" s="34">
        <v>35376605.33</v>
      </c>
      <c r="I20" s="34">
        <v>28034501.67</v>
      </c>
      <c r="J20" s="34">
        <v>13606375.92</v>
      </c>
      <c r="K20" s="34">
        <v>3360850.56</v>
      </c>
      <c r="L20" s="34">
        <v>86240.41</v>
      </c>
      <c r="M20" s="34">
        <v>0</v>
      </c>
      <c r="N20" s="34">
        <v>10981034.78</v>
      </c>
      <c r="O20" s="34">
        <v>7342103.66</v>
      </c>
      <c r="P20" s="34">
        <v>7342103.66</v>
      </c>
    </row>
    <row r="21" spans="1:16" ht="12.75">
      <c r="A21" s="35">
        <v>6</v>
      </c>
      <c r="B21" s="35">
        <v>3</v>
      </c>
      <c r="C21" s="35">
        <v>1</v>
      </c>
      <c r="D21" s="36">
        <v>1</v>
      </c>
      <c r="E21" s="37"/>
      <c r="F21" s="32" t="s">
        <v>86</v>
      </c>
      <c r="G21" s="58" t="s">
        <v>97</v>
      </c>
      <c r="H21" s="34">
        <v>14302483.15</v>
      </c>
      <c r="I21" s="34">
        <v>12627843.37</v>
      </c>
      <c r="J21" s="34">
        <v>5490704.35</v>
      </c>
      <c r="K21" s="34">
        <v>707216.85</v>
      </c>
      <c r="L21" s="34">
        <v>351077.27</v>
      </c>
      <c r="M21" s="34">
        <v>0</v>
      </c>
      <c r="N21" s="34">
        <v>6078844.9</v>
      </c>
      <c r="O21" s="34">
        <v>1674639.78</v>
      </c>
      <c r="P21" s="34">
        <v>1674639.78</v>
      </c>
    </row>
    <row r="22" spans="1:16" ht="12.75">
      <c r="A22" s="35">
        <v>6</v>
      </c>
      <c r="B22" s="35">
        <v>11</v>
      </c>
      <c r="C22" s="35">
        <v>2</v>
      </c>
      <c r="D22" s="36">
        <v>1</v>
      </c>
      <c r="E22" s="37"/>
      <c r="F22" s="32" t="s">
        <v>86</v>
      </c>
      <c r="G22" s="58" t="s">
        <v>98</v>
      </c>
      <c r="H22" s="34">
        <v>6804708.38</v>
      </c>
      <c r="I22" s="34">
        <v>5692709.88</v>
      </c>
      <c r="J22" s="34">
        <v>2841908.93</v>
      </c>
      <c r="K22" s="34">
        <v>636258</v>
      </c>
      <c r="L22" s="34">
        <v>26149.81</v>
      </c>
      <c r="M22" s="34">
        <v>0</v>
      </c>
      <c r="N22" s="34">
        <v>2188393.14</v>
      </c>
      <c r="O22" s="34">
        <v>1111998.5</v>
      </c>
      <c r="P22" s="34">
        <v>1111998.5</v>
      </c>
    </row>
    <row r="23" spans="1:16" ht="12.75">
      <c r="A23" s="35">
        <v>6</v>
      </c>
      <c r="B23" s="35">
        <v>17</v>
      </c>
      <c r="C23" s="35">
        <v>1</v>
      </c>
      <c r="D23" s="36">
        <v>1</v>
      </c>
      <c r="E23" s="37"/>
      <c r="F23" s="32" t="s">
        <v>86</v>
      </c>
      <c r="G23" s="58" t="s">
        <v>99</v>
      </c>
      <c r="H23" s="34">
        <v>89711395.89</v>
      </c>
      <c r="I23" s="34">
        <v>66301831.88</v>
      </c>
      <c r="J23" s="34">
        <v>27585678</v>
      </c>
      <c r="K23" s="34">
        <v>10642234.45</v>
      </c>
      <c r="L23" s="34">
        <v>0</v>
      </c>
      <c r="M23" s="34">
        <v>0</v>
      </c>
      <c r="N23" s="34">
        <v>28073919.43</v>
      </c>
      <c r="O23" s="34">
        <v>23409564.01</v>
      </c>
      <c r="P23" s="34">
        <v>21559410.54</v>
      </c>
    </row>
    <row r="24" spans="1:16" ht="12.75">
      <c r="A24" s="35">
        <v>6</v>
      </c>
      <c r="B24" s="35">
        <v>1</v>
      </c>
      <c r="C24" s="35">
        <v>2</v>
      </c>
      <c r="D24" s="36">
        <v>1</v>
      </c>
      <c r="E24" s="37"/>
      <c r="F24" s="32" t="s">
        <v>86</v>
      </c>
      <c r="G24" s="58" t="s">
        <v>100</v>
      </c>
      <c r="H24" s="34">
        <v>14958039.53</v>
      </c>
      <c r="I24" s="34">
        <v>10226073.74</v>
      </c>
      <c r="J24" s="34">
        <v>4509850.94</v>
      </c>
      <c r="K24" s="34">
        <v>1281121.15</v>
      </c>
      <c r="L24" s="34">
        <v>92736.25</v>
      </c>
      <c r="M24" s="34">
        <v>0</v>
      </c>
      <c r="N24" s="34">
        <v>4342365.4</v>
      </c>
      <c r="O24" s="34">
        <v>4731965.79</v>
      </c>
      <c r="P24" s="34">
        <v>4731965.79</v>
      </c>
    </row>
    <row r="25" spans="1:16" ht="12.75">
      <c r="A25" s="35">
        <v>6</v>
      </c>
      <c r="B25" s="35">
        <v>18</v>
      </c>
      <c r="C25" s="35">
        <v>1</v>
      </c>
      <c r="D25" s="36">
        <v>1</v>
      </c>
      <c r="E25" s="37"/>
      <c r="F25" s="32" t="s">
        <v>86</v>
      </c>
      <c r="G25" s="58" t="s">
        <v>101</v>
      </c>
      <c r="H25" s="34">
        <v>47012439.78</v>
      </c>
      <c r="I25" s="34">
        <v>39981250.38</v>
      </c>
      <c r="J25" s="34">
        <v>16760984.57</v>
      </c>
      <c r="K25" s="34">
        <v>7826942.18</v>
      </c>
      <c r="L25" s="34">
        <v>60665.59</v>
      </c>
      <c r="M25" s="34">
        <v>0</v>
      </c>
      <c r="N25" s="34">
        <v>15332658.04</v>
      </c>
      <c r="O25" s="34">
        <v>7031189.4</v>
      </c>
      <c r="P25" s="34">
        <v>7031189.4</v>
      </c>
    </row>
    <row r="26" spans="1:16" ht="12.75">
      <c r="A26" s="35">
        <v>6</v>
      </c>
      <c r="B26" s="35">
        <v>19</v>
      </c>
      <c r="C26" s="35">
        <v>1</v>
      </c>
      <c r="D26" s="36">
        <v>1</v>
      </c>
      <c r="E26" s="37"/>
      <c r="F26" s="32" t="s">
        <v>86</v>
      </c>
      <c r="G26" s="58" t="s">
        <v>102</v>
      </c>
      <c r="H26" s="34">
        <v>35631505.56</v>
      </c>
      <c r="I26" s="34">
        <v>26926701.49</v>
      </c>
      <c r="J26" s="34">
        <v>12654822.35</v>
      </c>
      <c r="K26" s="34">
        <v>1536455.91</v>
      </c>
      <c r="L26" s="34">
        <v>191517.62</v>
      </c>
      <c r="M26" s="34">
        <v>0</v>
      </c>
      <c r="N26" s="34">
        <v>12543905.61</v>
      </c>
      <c r="O26" s="34">
        <v>8704804.07</v>
      </c>
      <c r="P26" s="34">
        <v>8704804.07</v>
      </c>
    </row>
    <row r="27" spans="1:16" ht="12.75">
      <c r="A27" s="35">
        <v>6</v>
      </c>
      <c r="B27" s="35">
        <v>8</v>
      </c>
      <c r="C27" s="35">
        <v>2</v>
      </c>
      <c r="D27" s="36">
        <v>2</v>
      </c>
      <c r="E27" s="37"/>
      <c r="F27" s="32" t="s">
        <v>86</v>
      </c>
      <c r="G27" s="58" t="s">
        <v>103</v>
      </c>
      <c r="H27" s="34">
        <v>10162947.57</v>
      </c>
      <c r="I27" s="34">
        <v>8179758.88</v>
      </c>
      <c r="J27" s="34">
        <v>4255272.39</v>
      </c>
      <c r="K27" s="34">
        <v>112000</v>
      </c>
      <c r="L27" s="34">
        <v>17921.99</v>
      </c>
      <c r="M27" s="34">
        <v>0</v>
      </c>
      <c r="N27" s="34">
        <v>3794564.5</v>
      </c>
      <c r="O27" s="34">
        <v>1983188.69</v>
      </c>
      <c r="P27" s="34">
        <v>1983188.69</v>
      </c>
    </row>
    <row r="28" spans="1:16" ht="12.75">
      <c r="A28" s="35">
        <v>6</v>
      </c>
      <c r="B28" s="35">
        <v>11</v>
      </c>
      <c r="C28" s="35">
        <v>3</v>
      </c>
      <c r="D28" s="36">
        <v>2</v>
      </c>
      <c r="E28" s="37"/>
      <c r="F28" s="32" t="s">
        <v>86</v>
      </c>
      <c r="G28" s="58" t="s">
        <v>104</v>
      </c>
      <c r="H28" s="34">
        <v>16018159.54</v>
      </c>
      <c r="I28" s="34">
        <v>13132970.72</v>
      </c>
      <c r="J28" s="34">
        <v>5636559.48</v>
      </c>
      <c r="K28" s="34">
        <v>1803638</v>
      </c>
      <c r="L28" s="34">
        <v>35965.9</v>
      </c>
      <c r="M28" s="34">
        <v>0</v>
      </c>
      <c r="N28" s="34">
        <v>5656807.34</v>
      </c>
      <c r="O28" s="34">
        <v>2885188.82</v>
      </c>
      <c r="P28" s="34">
        <v>2885188.82</v>
      </c>
    </row>
    <row r="29" spans="1:16" ht="12.75">
      <c r="A29" s="35">
        <v>6</v>
      </c>
      <c r="B29" s="35">
        <v>20</v>
      </c>
      <c r="C29" s="35">
        <v>1</v>
      </c>
      <c r="D29" s="36">
        <v>2</v>
      </c>
      <c r="E29" s="37"/>
      <c r="F29" s="32" t="s">
        <v>86</v>
      </c>
      <c r="G29" s="58" t="s">
        <v>104</v>
      </c>
      <c r="H29" s="34">
        <v>9957098.56</v>
      </c>
      <c r="I29" s="34">
        <v>8415560.17</v>
      </c>
      <c r="J29" s="34">
        <v>4629004.31</v>
      </c>
      <c r="K29" s="34">
        <v>116706.67</v>
      </c>
      <c r="L29" s="34">
        <v>4240.97</v>
      </c>
      <c r="M29" s="34">
        <v>0</v>
      </c>
      <c r="N29" s="34">
        <v>3665608.22</v>
      </c>
      <c r="O29" s="34">
        <v>1541538.39</v>
      </c>
      <c r="P29" s="34">
        <v>1541538.39</v>
      </c>
    </row>
    <row r="30" spans="1:16" ht="12.75">
      <c r="A30" s="35">
        <v>6</v>
      </c>
      <c r="B30" s="35">
        <v>2</v>
      </c>
      <c r="C30" s="35">
        <v>2</v>
      </c>
      <c r="D30" s="36">
        <v>2</v>
      </c>
      <c r="E30" s="37"/>
      <c r="F30" s="32" t="s">
        <v>86</v>
      </c>
      <c r="G30" s="58" t="s">
        <v>105</v>
      </c>
      <c r="H30" s="34">
        <v>9099203.14</v>
      </c>
      <c r="I30" s="34">
        <v>6918515.52</v>
      </c>
      <c r="J30" s="34">
        <v>3528062.99</v>
      </c>
      <c r="K30" s="34">
        <v>70898.38</v>
      </c>
      <c r="L30" s="34">
        <v>0</v>
      </c>
      <c r="M30" s="34">
        <v>0</v>
      </c>
      <c r="N30" s="34">
        <v>3319554.15</v>
      </c>
      <c r="O30" s="34">
        <v>2180687.62</v>
      </c>
      <c r="P30" s="34">
        <v>2180687.62</v>
      </c>
    </row>
    <row r="31" spans="1:16" ht="12.75">
      <c r="A31" s="35">
        <v>6</v>
      </c>
      <c r="B31" s="35">
        <v>14</v>
      </c>
      <c r="C31" s="35">
        <v>2</v>
      </c>
      <c r="D31" s="36">
        <v>2</v>
      </c>
      <c r="E31" s="37"/>
      <c r="F31" s="32" t="s">
        <v>86</v>
      </c>
      <c r="G31" s="58" t="s">
        <v>106</v>
      </c>
      <c r="H31" s="34">
        <v>11102075.97</v>
      </c>
      <c r="I31" s="34">
        <v>10311870.43</v>
      </c>
      <c r="J31" s="34">
        <v>5087038.2</v>
      </c>
      <c r="K31" s="34">
        <v>312000</v>
      </c>
      <c r="L31" s="34">
        <v>13337.33</v>
      </c>
      <c r="M31" s="34">
        <v>0</v>
      </c>
      <c r="N31" s="34">
        <v>4899494.9</v>
      </c>
      <c r="O31" s="34">
        <v>790205.54</v>
      </c>
      <c r="P31" s="34">
        <v>790205.54</v>
      </c>
    </row>
    <row r="32" spans="1:16" ht="12.75">
      <c r="A32" s="35">
        <v>6</v>
      </c>
      <c r="B32" s="35">
        <v>5</v>
      </c>
      <c r="C32" s="35">
        <v>1</v>
      </c>
      <c r="D32" s="36">
        <v>2</v>
      </c>
      <c r="E32" s="37"/>
      <c r="F32" s="32" t="s">
        <v>86</v>
      </c>
      <c r="G32" s="58" t="s">
        <v>107</v>
      </c>
      <c r="H32" s="34">
        <v>9517385.94</v>
      </c>
      <c r="I32" s="34">
        <v>7679736.18</v>
      </c>
      <c r="J32" s="34">
        <v>3687522.68</v>
      </c>
      <c r="K32" s="34">
        <v>432091</v>
      </c>
      <c r="L32" s="34">
        <v>93853.7</v>
      </c>
      <c r="M32" s="34">
        <v>0</v>
      </c>
      <c r="N32" s="34">
        <v>3466268.8</v>
      </c>
      <c r="O32" s="34">
        <v>1837649.76</v>
      </c>
      <c r="P32" s="34">
        <v>1837649.76</v>
      </c>
    </row>
    <row r="33" spans="1:16" ht="12.75">
      <c r="A33" s="35">
        <v>6</v>
      </c>
      <c r="B33" s="35">
        <v>18</v>
      </c>
      <c r="C33" s="35">
        <v>2</v>
      </c>
      <c r="D33" s="36">
        <v>2</v>
      </c>
      <c r="E33" s="37"/>
      <c r="F33" s="32" t="s">
        <v>86</v>
      </c>
      <c r="G33" s="58" t="s">
        <v>108</v>
      </c>
      <c r="H33" s="34">
        <v>10107681.09</v>
      </c>
      <c r="I33" s="34">
        <v>6903058.97</v>
      </c>
      <c r="J33" s="34">
        <v>3587519.73</v>
      </c>
      <c r="K33" s="34">
        <v>230989.84</v>
      </c>
      <c r="L33" s="34">
        <v>30423.58</v>
      </c>
      <c r="M33" s="34">
        <v>0</v>
      </c>
      <c r="N33" s="34">
        <v>3054125.82</v>
      </c>
      <c r="O33" s="34">
        <v>3204622.12</v>
      </c>
      <c r="P33" s="34">
        <v>3204622.12</v>
      </c>
    </row>
    <row r="34" spans="1:16" ht="12.75">
      <c r="A34" s="35">
        <v>6</v>
      </c>
      <c r="B34" s="35">
        <v>1</v>
      </c>
      <c r="C34" s="35">
        <v>3</v>
      </c>
      <c r="D34" s="36">
        <v>2</v>
      </c>
      <c r="E34" s="37"/>
      <c r="F34" s="32" t="s">
        <v>86</v>
      </c>
      <c r="G34" s="58" t="s">
        <v>109</v>
      </c>
      <c r="H34" s="34">
        <v>32376937.1</v>
      </c>
      <c r="I34" s="34">
        <v>25189626.41</v>
      </c>
      <c r="J34" s="34">
        <v>10627637.51</v>
      </c>
      <c r="K34" s="34">
        <v>2219826.17</v>
      </c>
      <c r="L34" s="34">
        <v>110872.22</v>
      </c>
      <c r="M34" s="34">
        <v>0</v>
      </c>
      <c r="N34" s="34">
        <v>12231290.51</v>
      </c>
      <c r="O34" s="34">
        <v>7187310.69</v>
      </c>
      <c r="P34" s="34">
        <v>7187310.69</v>
      </c>
    </row>
    <row r="35" spans="1:16" ht="12.75">
      <c r="A35" s="35">
        <v>6</v>
      </c>
      <c r="B35" s="35">
        <v>3</v>
      </c>
      <c r="C35" s="35">
        <v>2</v>
      </c>
      <c r="D35" s="36">
        <v>2</v>
      </c>
      <c r="E35" s="37"/>
      <c r="F35" s="32" t="s">
        <v>86</v>
      </c>
      <c r="G35" s="58" t="s">
        <v>110</v>
      </c>
      <c r="H35" s="34">
        <v>7694627.84</v>
      </c>
      <c r="I35" s="34">
        <v>6797887.64</v>
      </c>
      <c r="J35" s="34">
        <v>3334273.56</v>
      </c>
      <c r="K35" s="34">
        <v>202702.45</v>
      </c>
      <c r="L35" s="34">
        <v>67963.27</v>
      </c>
      <c r="M35" s="34">
        <v>0</v>
      </c>
      <c r="N35" s="34">
        <v>3192948.36</v>
      </c>
      <c r="O35" s="34">
        <v>896740.2</v>
      </c>
      <c r="P35" s="34">
        <v>896740.2</v>
      </c>
    </row>
    <row r="36" spans="1:16" ht="12.75">
      <c r="A36" s="35">
        <v>6</v>
      </c>
      <c r="B36" s="35">
        <v>2</v>
      </c>
      <c r="C36" s="35">
        <v>3</v>
      </c>
      <c r="D36" s="36">
        <v>2</v>
      </c>
      <c r="E36" s="37"/>
      <c r="F36" s="32" t="s">
        <v>86</v>
      </c>
      <c r="G36" s="58" t="s">
        <v>87</v>
      </c>
      <c r="H36" s="34">
        <v>39096151.08</v>
      </c>
      <c r="I36" s="34">
        <v>24521119.57</v>
      </c>
      <c r="J36" s="34">
        <v>12049402.31</v>
      </c>
      <c r="K36" s="34">
        <v>1297065.29</v>
      </c>
      <c r="L36" s="34">
        <v>173427.42</v>
      </c>
      <c r="M36" s="34">
        <v>0</v>
      </c>
      <c r="N36" s="34">
        <v>11001224.55</v>
      </c>
      <c r="O36" s="34">
        <v>14575031.51</v>
      </c>
      <c r="P36" s="34">
        <v>14575031.51</v>
      </c>
    </row>
    <row r="37" spans="1:16" ht="12.75">
      <c r="A37" s="35">
        <v>6</v>
      </c>
      <c r="B37" s="35">
        <v>2</v>
      </c>
      <c r="C37" s="35">
        <v>4</v>
      </c>
      <c r="D37" s="36">
        <v>2</v>
      </c>
      <c r="E37" s="37"/>
      <c r="F37" s="32" t="s">
        <v>86</v>
      </c>
      <c r="G37" s="58" t="s">
        <v>111</v>
      </c>
      <c r="H37" s="34">
        <v>9351290.94</v>
      </c>
      <c r="I37" s="34">
        <v>7922553.56</v>
      </c>
      <c r="J37" s="34">
        <v>3831711.09</v>
      </c>
      <c r="K37" s="34">
        <v>638805.93</v>
      </c>
      <c r="L37" s="34">
        <v>73884.38</v>
      </c>
      <c r="M37" s="34">
        <v>0</v>
      </c>
      <c r="N37" s="34">
        <v>3378152.16</v>
      </c>
      <c r="O37" s="34">
        <v>1428737.38</v>
      </c>
      <c r="P37" s="34">
        <v>1428737.38</v>
      </c>
    </row>
    <row r="38" spans="1:16" ht="12.75">
      <c r="A38" s="35">
        <v>6</v>
      </c>
      <c r="B38" s="35">
        <v>15</v>
      </c>
      <c r="C38" s="35">
        <v>2</v>
      </c>
      <c r="D38" s="36">
        <v>2</v>
      </c>
      <c r="E38" s="37"/>
      <c r="F38" s="32" t="s">
        <v>86</v>
      </c>
      <c r="G38" s="58" t="s">
        <v>112</v>
      </c>
      <c r="H38" s="34">
        <v>14471285.67</v>
      </c>
      <c r="I38" s="34">
        <v>12269512.88</v>
      </c>
      <c r="J38" s="34">
        <v>5183177.64</v>
      </c>
      <c r="K38" s="34">
        <v>1481511.19</v>
      </c>
      <c r="L38" s="34">
        <v>72408.66</v>
      </c>
      <c r="M38" s="34">
        <v>0</v>
      </c>
      <c r="N38" s="34">
        <v>5532415.39</v>
      </c>
      <c r="O38" s="34">
        <v>2201772.79</v>
      </c>
      <c r="P38" s="34">
        <v>2201772.79</v>
      </c>
    </row>
    <row r="39" spans="1:16" ht="12.75">
      <c r="A39" s="35">
        <v>6</v>
      </c>
      <c r="B39" s="35">
        <v>9</v>
      </c>
      <c r="C39" s="35">
        <v>2</v>
      </c>
      <c r="D39" s="36">
        <v>2</v>
      </c>
      <c r="E39" s="37"/>
      <c r="F39" s="32" t="s">
        <v>86</v>
      </c>
      <c r="G39" s="58" t="s">
        <v>113</v>
      </c>
      <c r="H39" s="34">
        <v>8825498.21</v>
      </c>
      <c r="I39" s="34">
        <v>8252436.45</v>
      </c>
      <c r="J39" s="34">
        <v>4153502</v>
      </c>
      <c r="K39" s="34">
        <v>244992</v>
      </c>
      <c r="L39" s="34">
        <v>60580.06</v>
      </c>
      <c r="M39" s="34">
        <v>0</v>
      </c>
      <c r="N39" s="34">
        <v>3793362.39</v>
      </c>
      <c r="O39" s="34">
        <v>573061.76</v>
      </c>
      <c r="P39" s="34">
        <v>573061.76</v>
      </c>
    </row>
    <row r="40" spans="1:16" ht="12.75">
      <c r="A40" s="35">
        <v>6</v>
      </c>
      <c r="B40" s="35">
        <v>3</v>
      </c>
      <c r="C40" s="35">
        <v>3</v>
      </c>
      <c r="D40" s="36">
        <v>2</v>
      </c>
      <c r="E40" s="37"/>
      <c r="F40" s="32" t="s">
        <v>86</v>
      </c>
      <c r="G40" s="58" t="s">
        <v>114</v>
      </c>
      <c r="H40" s="34">
        <v>31334773.54</v>
      </c>
      <c r="I40" s="34">
        <v>24333414.5</v>
      </c>
      <c r="J40" s="34">
        <v>11521636.38</v>
      </c>
      <c r="K40" s="34">
        <v>633952.35</v>
      </c>
      <c r="L40" s="34">
        <v>80275.42</v>
      </c>
      <c r="M40" s="34">
        <v>0</v>
      </c>
      <c r="N40" s="34">
        <v>12097550.35</v>
      </c>
      <c r="O40" s="34">
        <v>7001359.04</v>
      </c>
      <c r="P40" s="34">
        <v>7001359.04</v>
      </c>
    </row>
    <row r="41" spans="1:16" ht="12.75">
      <c r="A41" s="35">
        <v>6</v>
      </c>
      <c r="B41" s="35">
        <v>12</v>
      </c>
      <c r="C41" s="35">
        <v>1</v>
      </c>
      <c r="D41" s="36">
        <v>2</v>
      </c>
      <c r="E41" s="37"/>
      <c r="F41" s="32" t="s">
        <v>86</v>
      </c>
      <c r="G41" s="58" t="s">
        <v>115</v>
      </c>
      <c r="H41" s="34">
        <v>15683849.31</v>
      </c>
      <c r="I41" s="34">
        <v>14183643.32</v>
      </c>
      <c r="J41" s="34">
        <v>6814590.75</v>
      </c>
      <c r="K41" s="34">
        <v>231000</v>
      </c>
      <c r="L41" s="34">
        <v>47532.12</v>
      </c>
      <c r="M41" s="34">
        <v>0</v>
      </c>
      <c r="N41" s="34">
        <v>7090520.45</v>
      </c>
      <c r="O41" s="34">
        <v>1500205.99</v>
      </c>
      <c r="P41" s="34">
        <v>1500205.99</v>
      </c>
    </row>
    <row r="42" spans="1:16" ht="12.75">
      <c r="A42" s="35">
        <v>6</v>
      </c>
      <c r="B42" s="35">
        <v>5</v>
      </c>
      <c r="C42" s="35">
        <v>2</v>
      </c>
      <c r="D42" s="36">
        <v>2</v>
      </c>
      <c r="E42" s="37"/>
      <c r="F42" s="32" t="s">
        <v>86</v>
      </c>
      <c r="G42" s="58" t="s">
        <v>116</v>
      </c>
      <c r="H42" s="34">
        <v>7605862.45</v>
      </c>
      <c r="I42" s="34">
        <v>6191416.71</v>
      </c>
      <c r="J42" s="34">
        <v>3249780.45</v>
      </c>
      <c r="K42" s="34">
        <v>42365.47</v>
      </c>
      <c r="L42" s="34">
        <v>13922.46</v>
      </c>
      <c r="M42" s="34">
        <v>0</v>
      </c>
      <c r="N42" s="34">
        <v>2885348.33</v>
      </c>
      <c r="O42" s="34">
        <v>1414445.74</v>
      </c>
      <c r="P42" s="34">
        <v>1414445.74</v>
      </c>
    </row>
    <row r="43" spans="1:16" ht="12.75">
      <c r="A43" s="35">
        <v>6</v>
      </c>
      <c r="B43" s="35">
        <v>10</v>
      </c>
      <c r="C43" s="35">
        <v>1</v>
      </c>
      <c r="D43" s="36">
        <v>2</v>
      </c>
      <c r="E43" s="37"/>
      <c r="F43" s="32" t="s">
        <v>86</v>
      </c>
      <c r="G43" s="58" t="s">
        <v>117</v>
      </c>
      <c r="H43" s="34">
        <v>18485263.62</v>
      </c>
      <c r="I43" s="34">
        <v>16345409.18</v>
      </c>
      <c r="J43" s="34">
        <v>8571693.56</v>
      </c>
      <c r="K43" s="34">
        <v>265265.09</v>
      </c>
      <c r="L43" s="34">
        <v>103730.19</v>
      </c>
      <c r="M43" s="34">
        <v>0</v>
      </c>
      <c r="N43" s="34">
        <v>7404720.34</v>
      </c>
      <c r="O43" s="34">
        <v>2139854.44</v>
      </c>
      <c r="P43" s="34">
        <v>2139854.44</v>
      </c>
    </row>
    <row r="44" spans="1:16" ht="12.75">
      <c r="A44" s="35">
        <v>6</v>
      </c>
      <c r="B44" s="35">
        <v>15</v>
      </c>
      <c r="C44" s="35">
        <v>3</v>
      </c>
      <c r="D44" s="36">
        <v>2</v>
      </c>
      <c r="E44" s="37"/>
      <c r="F44" s="32" t="s">
        <v>86</v>
      </c>
      <c r="G44" s="58" t="s">
        <v>118</v>
      </c>
      <c r="H44" s="34">
        <v>12384461.31</v>
      </c>
      <c r="I44" s="34">
        <v>10096108.12</v>
      </c>
      <c r="J44" s="34">
        <v>5516044.99</v>
      </c>
      <c r="K44" s="34">
        <v>354748.09</v>
      </c>
      <c r="L44" s="34">
        <v>15751.6</v>
      </c>
      <c r="M44" s="34">
        <v>0</v>
      </c>
      <c r="N44" s="34">
        <v>4209563.44</v>
      </c>
      <c r="O44" s="34">
        <v>2288353.19</v>
      </c>
      <c r="P44" s="34">
        <v>2288353.19</v>
      </c>
    </row>
    <row r="45" spans="1:16" ht="12.75">
      <c r="A45" s="35">
        <v>6</v>
      </c>
      <c r="B45" s="35">
        <v>13</v>
      </c>
      <c r="C45" s="35">
        <v>1</v>
      </c>
      <c r="D45" s="36">
        <v>2</v>
      </c>
      <c r="E45" s="37"/>
      <c r="F45" s="32" t="s">
        <v>86</v>
      </c>
      <c r="G45" s="58" t="s">
        <v>119</v>
      </c>
      <c r="H45" s="34">
        <v>9669318.11</v>
      </c>
      <c r="I45" s="34">
        <v>8739281.24</v>
      </c>
      <c r="J45" s="34">
        <v>3791973.89</v>
      </c>
      <c r="K45" s="34">
        <v>276000</v>
      </c>
      <c r="L45" s="34">
        <v>0</v>
      </c>
      <c r="M45" s="34">
        <v>0</v>
      </c>
      <c r="N45" s="34">
        <v>4671307.35</v>
      </c>
      <c r="O45" s="34">
        <v>930036.87</v>
      </c>
      <c r="P45" s="34">
        <v>930036.87</v>
      </c>
    </row>
    <row r="46" spans="1:16" ht="12.75">
      <c r="A46" s="35">
        <v>6</v>
      </c>
      <c r="B46" s="35">
        <v>4</v>
      </c>
      <c r="C46" s="35">
        <v>2</v>
      </c>
      <c r="D46" s="36">
        <v>2</v>
      </c>
      <c r="E46" s="37"/>
      <c r="F46" s="32" t="s">
        <v>86</v>
      </c>
      <c r="G46" s="58" t="s">
        <v>120</v>
      </c>
      <c r="H46" s="34">
        <v>16239015.92</v>
      </c>
      <c r="I46" s="34">
        <v>11656344.84</v>
      </c>
      <c r="J46" s="34">
        <v>5500607.04</v>
      </c>
      <c r="K46" s="34">
        <v>530339.21</v>
      </c>
      <c r="L46" s="34">
        <v>34612.3</v>
      </c>
      <c r="M46" s="34">
        <v>0</v>
      </c>
      <c r="N46" s="34">
        <v>5590786.29</v>
      </c>
      <c r="O46" s="34">
        <v>4582671.08</v>
      </c>
      <c r="P46" s="34">
        <v>4582671.08</v>
      </c>
    </row>
    <row r="47" spans="1:16" ht="12.75">
      <c r="A47" s="35">
        <v>6</v>
      </c>
      <c r="B47" s="35">
        <v>3</v>
      </c>
      <c r="C47" s="35">
        <v>4</v>
      </c>
      <c r="D47" s="36">
        <v>2</v>
      </c>
      <c r="E47" s="37"/>
      <c r="F47" s="32" t="s">
        <v>86</v>
      </c>
      <c r="G47" s="58" t="s">
        <v>121</v>
      </c>
      <c r="H47" s="34">
        <v>16714026.65</v>
      </c>
      <c r="I47" s="34">
        <v>14519249.05</v>
      </c>
      <c r="J47" s="34">
        <v>6541738.61</v>
      </c>
      <c r="K47" s="34">
        <v>641522.59</v>
      </c>
      <c r="L47" s="34">
        <v>91371.79</v>
      </c>
      <c r="M47" s="34">
        <v>0</v>
      </c>
      <c r="N47" s="34">
        <v>7244616.06</v>
      </c>
      <c r="O47" s="34">
        <v>2194777.6</v>
      </c>
      <c r="P47" s="34">
        <v>2194777.6</v>
      </c>
    </row>
    <row r="48" spans="1:16" ht="12.75">
      <c r="A48" s="35">
        <v>6</v>
      </c>
      <c r="B48" s="35">
        <v>1</v>
      </c>
      <c r="C48" s="35">
        <v>4</v>
      </c>
      <c r="D48" s="36">
        <v>2</v>
      </c>
      <c r="E48" s="37"/>
      <c r="F48" s="32" t="s">
        <v>86</v>
      </c>
      <c r="G48" s="58" t="s">
        <v>122</v>
      </c>
      <c r="H48" s="34">
        <v>13635901.53</v>
      </c>
      <c r="I48" s="34">
        <v>12619531.2</v>
      </c>
      <c r="J48" s="34">
        <v>6126194.77</v>
      </c>
      <c r="K48" s="34">
        <v>416581.76</v>
      </c>
      <c r="L48" s="34">
        <v>45373.95</v>
      </c>
      <c r="M48" s="34">
        <v>0</v>
      </c>
      <c r="N48" s="34">
        <v>6031380.72</v>
      </c>
      <c r="O48" s="34">
        <v>1016370.33</v>
      </c>
      <c r="P48" s="34">
        <v>1016370.33</v>
      </c>
    </row>
    <row r="49" spans="1:16" ht="12.75">
      <c r="A49" s="35">
        <v>6</v>
      </c>
      <c r="B49" s="35">
        <v>3</v>
      </c>
      <c r="C49" s="35">
        <v>5</v>
      </c>
      <c r="D49" s="36">
        <v>2</v>
      </c>
      <c r="E49" s="37"/>
      <c r="F49" s="32" t="s">
        <v>86</v>
      </c>
      <c r="G49" s="58" t="s">
        <v>123</v>
      </c>
      <c r="H49" s="34">
        <v>6236610.16</v>
      </c>
      <c r="I49" s="34">
        <v>5140019.26</v>
      </c>
      <c r="J49" s="34">
        <v>2436732</v>
      </c>
      <c r="K49" s="34">
        <v>456474.08</v>
      </c>
      <c r="L49" s="34">
        <v>46645.34</v>
      </c>
      <c r="M49" s="34">
        <v>0</v>
      </c>
      <c r="N49" s="34">
        <v>2200167.84</v>
      </c>
      <c r="O49" s="34">
        <v>1096590.9</v>
      </c>
      <c r="P49" s="34">
        <v>1096590.9</v>
      </c>
    </row>
    <row r="50" spans="1:16" ht="12.75">
      <c r="A50" s="35">
        <v>6</v>
      </c>
      <c r="B50" s="35">
        <v>7</v>
      </c>
      <c r="C50" s="35">
        <v>3</v>
      </c>
      <c r="D50" s="36">
        <v>2</v>
      </c>
      <c r="E50" s="37"/>
      <c r="F50" s="32" t="s">
        <v>86</v>
      </c>
      <c r="G50" s="58" t="s">
        <v>124</v>
      </c>
      <c r="H50" s="34">
        <v>10784776.59</v>
      </c>
      <c r="I50" s="34">
        <v>9440809.51</v>
      </c>
      <c r="J50" s="34">
        <v>4984979.25</v>
      </c>
      <c r="K50" s="34">
        <v>340870</v>
      </c>
      <c r="L50" s="34">
        <v>17075.26</v>
      </c>
      <c r="M50" s="34">
        <v>0</v>
      </c>
      <c r="N50" s="34">
        <v>4097885</v>
      </c>
      <c r="O50" s="34">
        <v>1343967.08</v>
      </c>
      <c r="P50" s="34">
        <v>1343967.08</v>
      </c>
    </row>
    <row r="51" spans="1:16" ht="12.75">
      <c r="A51" s="35">
        <v>6</v>
      </c>
      <c r="B51" s="35">
        <v>5</v>
      </c>
      <c r="C51" s="35">
        <v>3</v>
      </c>
      <c r="D51" s="36">
        <v>2</v>
      </c>
      <c r="E51" s="37"/>
      <c r="F51" s="32" t="s">
        <v>86</v>
      </c>
      <c r="G51" s="58" t="s">
        <v>125</v>
      </c>
      <c r="H51" s="34">
        <v>15337333.14</v>
      </c>
      <c r="I51" s="34">
        <v>12717650.22</v>
      </c>
      <c r="J51" s="34">
        <v>6148174.44</v>
      </c>
      <c r="K51" s="34">
        <v>298169.54</v>
      </c>
      <c r="L51" s="34">
        <v>0</v>
      </c>
      <c r="M51" s="34">
        <v>0</v>
      </c>
      <c r="N51" s="34">
        <v>6271306.24</v>
      </c>
      <c r="O51" s="34">
        <v>2619682.92</v>
      </c>
      <c r="P51" s="34">
        <v>2619682.92</v>
      </c>
    </row>
    <row r="52" spans="1:16" ht="12.75">
      <c r="A52" s="35">
        <v>6</v>
      </c>
      <c r="B52" s="35">
        <v>6</v>
      </c>
      <c r="C52" s="35">
        <v>2</v>
      </c>
      <c r="D52" s="36">
        <v>2</v>
      </c>
      <c r="E52" s="37"/>
      <c r="F52" s="32" t="s">
        <v>86</v>
      </c>
      <c r="G52" s="58" t="s">
        <v>126</v>
      </c>
      <c r="H52" s="34">
        <v>10857282.5</v>
      </c>
      <c r="I52" s="34">
        <v>9704352.04</v>
      </c>
      <c r="J52" s="34">
        <v>4929705.49</v>
      </c>
      <c r="K52" s="34">
        <v>187090.04</v>
      </c>
      <c r="L52" s="34">
        <v>754.28</v>
      </c>
      <c r="M52" s="34">
        <v>0</v>
      </c>
      <c r="N52" s="34">
        <v>4586802.23</v>
      </c>
      <c r="O52" s="34">
        <v>1152930.46</v>
      </c>
      <c r="P52" s="34">
        <v>1152930.46</v>
      </c>
    </row>
    <row r="53" spans="1:16" ht="12.75">
      <c r="A53" s="35">
        <v>6</v>
      </c>
      <c r="B53" s="35">
        <v>8</v>
      </c>
      <c r="C53" s="35">
        <v>3</v>
      </c>
      <c r="D53" s="36">
        <v>2</v>
      </c>
      <c r="E53" s="37"/>
      <c r="F53" s="32" t="s">
        <v>86</v>
      </c>
      <c r="G53" s="58" t="s">
        <v>127</v>
      </c>
      <c r="H53" s="34">
        <v>15067452.75</v>
      </c>
      <c r="I53" s="34">
        <v>12831371.02</v>
      </c>
      <c r="J53" s="34">
        <v>5486250.6</v>
      </c>
      <c r="K53" s="34">
        <v>1142548.99</v>
      </c>
      <c r="L53" s="34">
        <v>14531.05</v>
      </c>
      <c r="M53" s="34">
        <v>0</v>
      </c>
      <c r="N53" s="34">
        <v>6188040.38</v>
      </c>
      <c r="O53" s="34">
        <v>2236081.73</v>
      </c>
      <c r="P53" s="34">
        <v>2236081.73</v>
      </c>
    </row>
    <row r="54" spans="1:16" ht="12.75">
      <c r="A54" s="35">
        <v>6</v>
      </c>
      <c r="B54" s="35">
        <v>9</v>
      </c>
      <c r="C54" s="35">
        <v>4</v>
      </c>
      <c r="D54" s="36">
        <v>2</v>
      </c>
      <c r="E54" s="37"/>
      <c r="F54" s="32" t="s">
        <v>86</v>
      </c>
      <c r="G54" s="58" t="s">
        <v>128</v>
      </c>
      <c r="H54" s="34">
        <v>18879341.29</v>
      </c>
      <c r="I54" s="34">
        <v>16149845.99</v>
      </c>
      <c r="J54" s="34">
        <v>8269801.37</v>
      </c>
      <c r="K54" s="34">
        <v>499656.2</v>
      </c>
      <c r="L54" s="34">
        <v>38236.76</v>
      </c>
      <c r="M54" s="34">
        <v>0</v>
      </c>
      <c r="N54" s="34">
        <v>7342151.66</v>
      </c>
      <c r="O54" s="34">
        <v>2729495.3</v>
      </c>
      <c r="P54" s="34">
        <v>2729495.3</v>
      </c>
    </row>
    <row r="55" spans="1:16" ht="12.75">
      <c r="A55" s="35">
        <v>6</v>
      </c>
      <c r="B55" s="35">
        <v>9</v>
      </c>
      <c r="C55" s="35">
        <v>5</v>
      </c>
      <c r="D55" s="36">
        <v>2</v>
      </c>
      <c r="E55" s="37"/>
      <c r="F55" s="32" t="s">
        <v>86</v>
      </c>
      <c r="G55" s="58" t="s">
        <v>129</v>
      </c>
      <c r="H55" s="34">
        <v>19601068.63</v>
      </c>
      <c r="I55" s="34">
        <v>13744423.79</v>
      </c>
      <c r="J55" s="34">
        <v>6925431.48</v>
      </c>
      <c r="K55" s="34">
        <v>683841.11</v>
      </c>
      <c r="L55" s="34">
        <v>148361.5</v>
      </c>
      <c r="M55" s="34">
        <v>0</v>
      </c>
      <c r="N55" s="34">
        <v>5986789.7</v>
      </c>
      <c r="O55" s="34">
        <v>5856644.84</v>
      </c>
      <c r="P55" s="34">
        <v>5856644.84</v>
      </c>
    </row>
    <row r="56" spans="1:16" ht="12.75">
      <c r="A56" s="35">
        <v>6</v>
      </c>
      <c r="B56" s="35">
        <v>5</v>
      </c>
      <c r="C56" s="35">
        <v>4</v>
      </c>
      <c r="D56" s="36">
        <v>2</v>
      </c>
      <c r="E56" s="37"/>
      <c r="F56" s="32" t="s">
        <v>86</v>
      </c>
      <c r="G56" s="58" t="s">
        <v>130</v>
      </c>
      <c r="H56" s="34">
        <v>16244119.49</v>
      </c>
      <c r="I56" s="34">
        <v>13263867.16</v>
      </c>
      <c r="J56" s="34">
        <v>6030214.19</v>
      </c>
      <c r="K56" s="34">
        <v>386000</v>
      </c>
      <c r="L56" s="34">
        <v>221704.67</v>
      </c>
      <c r="M56" s="34">
        <v>0</v>
      </c>
      <c r="N56" s="34">
        <v>6625948.3</v>
      </c>
      <c r="O56" s="34">
        <v>2980252.33</v>
      </c>
      <c r="P56" s="34">
        <v>2980252.33</v>
      </c>
    </row>
    <row r="57" spans="1:16" ht="12.75">
      <c r="A57" s="35">
        <v>6</v>
      </c>
      <c r="B57" s="35">
        <v>2</v>
      </c>
      <c r="C57" s="35">
        <v>6</v>
      </c>
      <c r="D57" s="36">
        <v>2</v>
      </c>
      <c r="E57" s="37"/>
      <c r="F57" s="32" t="s">
        <v>86</v>
      </c>
      <c r="G57" s="58" t="s">
        <v>131</v>
      </c>
      <c r="H57" s="34">
        <v>9239939.79</v>
      </c>
      <c r="I57" s="34">
        <v>8193681.97</v>
      </c>
      <c r="J57" s="34">
        <v>3742527.22</v>
      </c>
      <c r="K57" s="34">
        <v>629094.57</v>
      </c>
      <c r="L57" s="34">
        <v>8789.34</v>
      </c>
      <c r="M57" s="34">
        <v>0</v>
      </c>
      <c r="N57" s="34">
        <v>3813270.84</v>
      </c>
      <c r="O57" s="34">
        <v>1046257.82</v>
      </c>
      <c r="P57" s="34">
        <v>1046257.82</v>
      </c>
    </row>
    <row r="58" spans="1:16" ht="12.75">
      <c r="A58" s="35">
        <v>6</v>
      </c>
      <c r="B58" s="35">
        <v>6</v>
      </c>
      <c r="C58" s="35">
        <v>3</v>
      </c>
      <c r="D58" s="36">
        <v>2</v>
      </c>
      <c r="E58" s="37"/>
      <c r="F58" s="32" t="s">
        <v>86</v>
      </c>
      <c r="G58" s="58" t="s">
        <v>132</v>
      </c>
      <c r="H58" s="34">
        <v>8273546.57</v>
      </c>
      <c r="I58" s="34">
        <v>6540495.29</v>
      </c>
      <c r="J58" s="34">
        <v>3225009.57</v>
      </c>
      <c r="K58" s="34">
        <v>387805.23</v>
      </c>
      <c r="L58" s="34">
        <v>9689.08</v>
      </c>
      <c r="M58" s="34">
        <v>0</v>
      </c>
      <c r="N58" s="34">
        <v>2917991.41</v>
      </c>
      <c r="O58" s="34">
        <v>1733051.28</v>
      </c>
      <c r="P58" s="34">
        <v>1733051.28</v>
      </c>
    </row>
    <row r="59" spans="1:16" ht="12.75">
      <c r="A59" s="35">
        <v>6</v>
      </c>
      <c r="B59" s="35">
        <v>7</v>
      </c>
      <c r="C59" s="35">
        <v>4</v>
      </c>
      <c r="D59" s="36">
        <v>2</v>
      </c>
      <c r="E59" s="37"/>
      <c r="F59" s="32" t="s">
        <v>86</v>
      </c>
      <c r="G59" s="58" t="s">
        <v>133</v>
      </c>
      <c r="H59" s="34">
        <v>16439206.72</v>
      </c>
      <c r="I59" s="34">
        <v>15606966.63</v>
      </c>
      <c r="J59" s="34">
        <v>6938407.15</v>
      </c>
      <c r="K59" s="34">
        <v>561000</v>
      </c>
      <c r="L59" s="34">
        <v>35982.55</v>
      </c>
      <c r="M59" s="34">
        <v>0</v>
      </c>
      <c r="N59" s="34">
        <v>8071576.93</v>
      </c>
      <c r="O59" s="34">
        <v>832240.09</v>
      </c>
      <c r="P59" s="34">
        <v>832240.09</v>
      </c>
    </row>
    <row r="60" spans="1:16" ht="12.75">
      <c r="A60" s="35">
        <v>6</v>
      </c>
      <c r="B60" s="35">
        <v>20</v>
      </c>
      <c r="C60" s="35">
        <v>2</v>
      </c>
      <c r="D60" s="36">
        <v>2</v>
      </c>
      <c r="E60" s="37"/>
      <c r="F60" s="32" t="s">
        <v>86</v>
      </c>
      <c r="G60" s="58" t="s">
        <v>134</v>
      </c>
      <c r="H60" s="34">
        <v>9651460.6</v>
      </c>
      <c r="I60" s="34">
        <v>8664181.28</v>
      </c>
      <c r="J60" s="34">
        <v>4309553.89</v>
      </c>
      <c r="K60" s="34">
        <v>443328.5</v>
      </c>
      <c r="L60" s="34">
        <v>0</v>
      </c>
      <c r="M60" s="34">
        <v>0</v>
      </c>
      <c r="N60" s="34">
        <v>3911298.89</v>
      </c>
      <c r="O60" s="34">
        <v>987279.32</v>
      </c>
      <c r="P60" s="34">
        <v>987279.32</v>
      </c>
    </row>
    <row r="61" spans="1:16" ht="12.75">
      <c r="A61" s="35">
        <v>6</v>
      </c>
      <c r="B61" s="35">
        <v>19</v>
      </c>
      <c r="C61" s="35">
        <v>2</v>
      </c>
      <c r="D61" s="36">
        <v>2</v>
      </c>
      <c r="E61" s="37"/>
      <c r="F61" s="32" t="s">
        <v>86</v>
      </c>
      <c r="G61" s="58" t="s">
        <v>135</v>
      </c>
      <c r="H61" s="34">
        <v>9937559.12</v>
      </c>
      <c r="I61" s="34">
        <v>7535471.24</v>
      </c>
      <c r="J61" s="34">
        <v>3037883.04</v>
      </c>
      <c r="K61" s="34">
        <v>976999.34</v>
      </c>
      <c r="L61" s="34">
        <v>95783.28</v>
      </c>
      <c r="M61" s="34">
        <v>0</v>
      </c>
      <c r="N61" s="34">
        <v>3424805.58</v>
      </c>
      <c r="O61" s="34">
        <v>2402087.88</v>
      </c>
      <c r="P61" s="34">
        <v>2402087.88</v>
      </c>
    </row>
    <row r="62" spans="1:16" ht="12.75">
      <c r="A62" s="35">
        <v>6</v>
      </c>
      <c r="B62" s="35">
        <v>19</v>
      </c>
      <c r="C62" s="35">
        <v>3</v>
      </c>
      <c r="D62" s="36">
        <v>2</v>
      </c>
      <c r="E62" s="37"/>
      <c r="F62" s="32" t="s">
        <v>86</v>
      </c>
      <c r="G62" s="58" t="s">
        <v>136</v>
      </c>
      <c r="H62" s="34">
        <v>10815624.38</v>
      </c>
      <c r="I62" s="34">
        <v>9206350.1</v>
      </c>
      <c r="J62" s="34">
        <v>4157880.21</v>
      </c>
      <c r="K62" s="34">
        <v>454775.5</v>
      </c>
      <c r="L62" s="34">
        <v>16162.8</v>
      </c>
      <c r="M62" s="34">
        <v>0</v>
      </c>
      <c r="N62" s="34">
        <v>4577531.59</v>
      </c>
      <c r="O62" s="34">
        <v>1609274.28</v>
      </c>
      <c r="P62" s="34">
        <v>1609274.28</v>
      </c>
    </row>
    <row r="63" spans="1:16" ht="12.75">
      <c r="A63" s="35">
        <v>6</v>
      </c>
      <c r="B63" s="35">
        <v>4</v>
      </c>
      <c r="C63" s="35">
        <v>3</v>
      </c>
      <c r="D63" s="36">
        <v>2</v>
      </c>
      <c r="E63" s="37"/>
      <c r="F63" s="32" t="s">
        <v>86</v>
      </c>
      <c r="G63" s="58" t="s">
        <v>137</v>
      </c>
      <c r="H63" s="34">
        <v>13107353.04</v>
      </c>
      <c r="I63" s="34">
        <v>11972970.44</v>
      </c>
      <c r="J63" s="34">
        <v>5665435.74</v>
      </c>
      <c r="K63" s="34">
        <v>995020.66</v>
      </c>
      <c r="L63" s="34">
        <v>58751.2</v>
      </c>
      <c r="M63" s="34">
        <v>0</v>
      </c>
      <c r="N63" s="34">
        <v>5253762.84</v>
      </c>
      <c r="O63" s="34">
        <v>1134382.6</v>
      </c>
      <c r="P63" s="34">
        <v>1134382.6</v>
      </c>
    </row>
    <row r="64" spans="1:16" ht="12.75">
      <c r="A64" s="35">
        <v>6</v>
      </c>
      <c r="B64" s="35">
        <v>4</v>
      </c>
      <c r="C64" s="35">
        <v>4</v>
      </c>
      <c r="D64" s="36">
        <v>2</v>
      </c>
      <c r="E64" s="37"/>
      <c r="F64" s="32" t="s">
        <v>86</v>
      </c>
      <c r="G64" s="58" t="s">
        <v>89</v>
      </c>
      <c r="H64" s="34">
        <v>24601110.46</v>
      </c>
      <c r="I64" s="34">
        <v>21477387.64</v>
      </c>
      <c r="J64" s="34">
        <v>7980932.1</v>
      </c>
      <c r="K64" s="34">
        <v>2331072.08</v>
      </c>
      <c r="L64" s="34">
        <v>84994.09</v>
      </c>
      <c r="M64" s="34">
        <v>0</v>
      </c>
      <c r="N64" s="34">
        <v>11080389.37</v>
      </c>
      <c r="O64" s="34">
        <v>3123722.82</v>
      </c>
      <c r="P64" s="34">
        <v>3123722.82</v>
      </c>
    </row>
    <row r="65" spans="1:16" ht="12.75">
      <c r="A65" s="35">
        <v>6</v>
      </c>
      <c r="B65" s="35">
        <v>6</v>
      </c>
      <c r="C65" s="35">
        <v>4</v>
      </c>
      <c r="D65" s="36">
        <v>2</v>
      </c>
      <c r="E65" s="37"/>
      <c r="F65" s="32" t="s">
        <v>86</v>
      </c>
      <c r="G65" s="58" t="s">
        <v>138</v>
      </c>
      <c r="H65" s="34">
        <v>19208907.1</v>
      </c>
      <c r="I65" s="34">
        <v>15221627.89</v>
      </c>
      <c r="J65" s="34">
        <v>7413405.5</v>
      </c>
      <c r="K65" s="34">
        <v>793940</v>
      </c>
      <c r="L65" s="34">
        <v>69940.15</v>
      </c>
      <c r="M65" s="34">
        <v>0</v>
      </c>
      <c r="N65" s="34">
        <v>6944342.24</v>
      </c>
      <c r="O65" s="34">
        <v>3987279.21</v>
      </c>
      <c r="P65" s="34">
        <v>3987279.21</v>
      </c>
    </row>
    <row r="66" spans="1:16" ht="12.75">
      <c r="A66" s="35">
        <v>6</v>
      </c>
      <c r="B66" s="35">
        <v>9</v>
      </c>
      <c r="C66" s="35">
        <v>6</v>
      </c>
      <c r="D66" s="36">
        <v>2</v>
      </c>
      <c r="E66" s="37"/>
      <c r="F66" s="32" t="s">
        <v>86</v>
      </c>
      <c r="G66" s="58" t="s">
        <v>139</v>
      </c>
      <c r="H66" s="34">
        <v>16811376.85</v>
      </c>
      <c r="I66" s="34">
        <v>14512573.77</v>
      </c>
      <c r="J66" s="34">
        <v>7507463.08</v>
      </c>
      <c r="K66" s="34">
        <v>451611.83</v>
      </c>
      <c r="L66" s="34">
        <v>15894.82</v>
      </c>
      <c r="M66" s="34">
        <v>0</v>
      </c>
      <c r="N66" s="34">
        <v>6537604.04</v>
      </c>
      <c r="O66" s="34">
        <v>2298803.08</v>
      </c>
      <c r="P66" s="34">
        <v>2298803.08</v>
      </c>
    </row>
    <row r="67" spans="1:16" ht="12.75">
      <c r="A67" s="35">
        <v>6</v>
      </c>
      <c r="B67" s="35">
        <v>13</v>
      </c>
      <c r="C67" s="35">
        <v>2</v>
      </c>
      <c r="D67" s="36">
        <v>2</v>
      </c>
      <c r="E67" s="37"/>
      <c r="F67" s="32" t="s">
        <v>86</v>
      </c>
      <c r="G67" s="58" t="s">
        <v>140</v>
      </c>
      <c r="H67" s="34">
        <v>11044836.57</v>
      </c>
      <c r="I67" s="34">
        <v>8977428.47</v>
      </c>
      <c r="J67" s="34">
        <v>4516996.42</v>
      </c>
      <c r="K67" s="34">
        <v>314000</v>
      </c>
      <c r="L67" s="34">
        <v>52061.04</v>
      </c>
      <c r="M67" s="34">
        <v>0</v>
      </c>
      <c r="N67" s="34">
        <v>4094371.01</v>
      </c>
      <c r="O67" s="34">
        <v>2067408.1</v>
      </c>
      <c r="P67" s="34">
        <v>2067408.1</v>
      </c>
    </row>
    <row r="68" spans="1:16" ht="12.75">
      <c r="A68" s="35">
        <v>6</v>
      </c>
      <c r="B68" s="35">
        <v>14</v>
      </c>
      <c r="C68" s="35">
        <v>3</v>
      </c>
      <c r="D68" s="36">
        <v>2</v>
      </c>
      <c r="E68" s="37"/>
      <c r="F68" s="32" t="s">
        <v>86</v>
      </c>
      <c r="G68" s="58" t="s">
        <v>141</v>
      </c>
      <c r="H68" s="34">
        <v>8693194.29</v>
      </c>
      <c r="I68" s="34">
        <v>7912949.83</v>
      </c>
      <c r="J68" s="34">
        <v>3361919.9</v>
      </c>
      <c r="K68" s="34">
        <v>1044458.94</v>
      </c>
      <c r="L68" s="34">
        <v>46827.2</v>
      </c>
      <c r="M68" s="34">
        <v>0</v>
      </c>
      <c r="N68" s="34">
        <v>3459743.79</v>
      </c>
      <c r="O68" s="34">
        <v>780244.46</v>
      </c>
      <c r="P68" s="34">
        <v>780244.46</v>
      </c>
    </row>
    <row r="69" spans="1:16" ht="12.75">
      <c r="A69" s="35">
        <v>6</v>
      </c>
      <c r="B69" s="35">
        <v>1</v>
      </c>
      <c r="C69" s="35">
        <v>5</v>
      </c>
      <c r="D69" s="36">
        <v>2</v>
      </c>
      <c r="E69" s="37"/>
      <c r="F69" s="32" t="s">
        <v>86</v>
      </c>
      <c r="G69" s="58" t="s">
        <v>142</v>
      </c>
      <c r="H69" s="34">
        <v>16557203.65</v>
      </c>
      <c r="I69" s="34">
        <v>9904212.12</v>
      </c>
      <c r="J69" s="34">
        <v>5015898.11</v>
      </c>
      <c r="K69" s="34">
        <v>347894.39</v>
      </c>
      <c r="L69" s="34">
        <v>37834.69</v>
      </c>
      <c r="M69" s="34">
        <v>0</v>
      </c>
      <c r="N69" s="34">
        <v>4502584.93</v>
      </c>
      <c r="O69" s="34">
        <v>6652991.53</v>
      </c>
      <c r="P69" s="34">
        <v>6652991.53</v>
      </c>
    </row>
    <row r="70" spans="1:16" ht="12.75">
      <c r="A70" s="35">
        <v>6</v>
      </c>
      <c r="B70" s="35">
        <v>18</v>
      </c>
      <c r="C70" s="35">
        <v>3</v>
      </c>
      <c r="D70" s="36">
        <v>2</v>
      </c>
      <c r="E70" s="37"/>
      <c r="F70" s="32" t="s">
        <v>86</v>
      </c>
      <c r="G70" s="58" t="s">
        <v>143</v>
      </c>
      <c r="H70" s="34">
        <v>8577818</v>
      </c>
      <c r="I70" s="34">
        <v>7669350.67</v>
      </c>
      <c r="J70" s="34">
        <v>3910264.56</v>
      </c>
      <c r="K70" s="34">
        <v>321427</v>
      </c>
      <c r="L70" s="34">
        <v>39602.27</v>
      </c>
      <c r="M70" s="34">
        <v>0</v>
      </c>
      <c r="N70" s="34">
        <v>3398056.84</v>
      </c>
      <c r="O70" s="34">
        <v>908467.33</v>
      </c>
      <c r="P70" s="34">
        <v>908467.33</v>
      </c>
    </row>
    <row r="71" spans="1:16" ht="12.75">
      <c r="A71" s="35">
        <v>6</v>
      </c>
      <c r="B71" s="35">
        <v>9</v>
      </c>
      <c r="C71" s="35">
        <v>7</v>
      </c>
      <c r="D71" s="36">
        <v>2</v>
      </c>
      <c r="E71" s="37"/>
      <c r="F71" s="32" t="s">
        <v>86</v>
      </c>
      <c r="G71" s="58" t="s">
        <v>144</v>
      </c>
      <c r="H71" s="34">
        <v>27642732.72</v>
      </c>
      <c r="I71" s="34">
        <v>20160013.4</v>
      </c>
      <c r="J71" s="34">
        <v>8960654.45</v>
      </c>
      <c r="K71" s="34">
        <v>1332622.53</v>
      </c>
      <c r="L71" s="34">
        <v>131684.38</v>
      </c>
      <c r="M71" s="34">
        <v>0</v>
      </c>
      <c r="N71" s="34">
        <v>9735052.04</v>
      </c>
      <c r="O71" s="34">
        <v>7482719.32</v>
      </c>
      <c r="P71" s="34">
        <v>7482719.32</v>
      </c>
    </row>
    <row r="72" spans="1:16" ht="12.75">
      <c r="A72" s="35">
        <v>6</v>
      </c>
      <c r="B72" s="35">
        <v>8</v>
      </c>
      <c r="C72" s="35">
        <v>4</v>
      </c>
      <c r="D72" s="36">
        <v>2</v>
      </c>
      <c r="E72" s="37"/>
      <c r="F72" s="32" t="s">
        <v>86</v>
      </c>
      <c r="G72" s="58" t="s">
        <v>145</v>
      </c>
      <c r="H72" s="34">
        <v>9199069.66</v>
      </c>
      <c r="I72" s="34">
        <v>6433168.11</v>
      </c>
      <c r="J72" s="34">
        <v>2912779.84</v>
      </c>
      <c r="K72" s="34">
        <v>238351.52</v>
      </c>
      <c r="L72" s="34">
        <v>14567.51</v>
      </c>
      <c r="M72" s="34">
        <v>0</v>
      </c>
      <c r="N72" s="34">
        <v>3267469.24</v>
      </c>
      <c r="O72" s="34">
        <v>2765901.55</v>
      </c>
      <c r="P72" s="34">
        <v>2765901.55</v>
      </c>
    </row>
    <row r="73" spans="1:16" ht="12.75">
      <c r="A73" s="35">
        <v>6</v>
      </c>
      <c r="B73" s="35">
        <v>12</v>
      </c>
      <c r="C73" s="35">
        <v>2</v>
      </c>
      <c r="D73" s="36">
        <v>2</v>
      </c>
      <c r="E73" s="37"/>
      <c r="F73" s="32" t="s">
        <v>86</v>
      </c>
      <c r="G73" s="58" t="s">
        <v>146</v>
      </c>
      <c r="H73" s="34">
        <v>14885831.36</v>
      </c>
      <c r="I73" s="34">
        <v>13867412.14</v>
      </c>
      <c r="J73" s="34">
        <v>6523130.25</v>
      </c>
      <c r="K73" s="34">
        <v>1039083.6</v>
      </c>
      <c r="L73" s="34">
        <v>4118.56</v>
      </c>
      <c r="M73" s="34">
        <v>0</v>
      </c>
      <c r="N73" s="34">
        <v>6301079.73</v>
      </c>
      <c r="O73" s="34">
        <v>1018419.22</v>
      </c>
      <c r="P73" s="34">
        <v>1018419.22</v>
      </c>
    </row>
    <row r="74" spans="1:16" ht="12.75">
      <c r="A74" s="35">
        <v>6</v>
      </c>
      <c r="B74" s="35">
        <v>3</v>
      </c>
      <c r="C74" s="35">
        <v>6</v>
      </c>
      <c r="D74" s="36">
        <v>2</v>
      </c>
      <c r="E74" s="37"/>
      <c r="F74" s="32" t="s">
        <v>86</v>
      </c>
      <c r="G74" s="58" t="s">
        <v>147</v>
      </c>
      <c r="H74" s="34">
        <v>9865644.42</v>
      </c>
      <c r="I74" s="34">
        <v>8633027.6</v>
      </c>
      <c r="J74" s="34">
        <v>4508118.35</v>
      </c>
      <c r="K74" s="34">
        <v>83966.21</v>
      </c>
      <c r="L74" s="34">
        <v>46469.96</v>
      </c>
      <c r="M74" s="34">
        <v>0</v>
      </c>
      <c r="N74" s="34">
        <v>3994473.08</v>
      </c>
      <c r="O74" s="34">
        <v>1232616.82</v>
      </c>
      <c r="P74" s="34">
        <v>1232616.82</v>
      </c>
    </row>
    <row r="75" spans="1:16" ht="12.75">
      <c r="A75" s="35">
        <v>6</v>
      </c>
      <c r="B75" s="35">
        <v>8</v>
      </c>
      <c r="C75" s="35">
        <v>5</v>
      </c>
      <c r="D75" s="36">
        <v>2</v>
      </c>
      <c r="E75" s="37"/>
      <c r="F75" s="32" t="s">
        <v>86</v>
      </c>
      <c r="G75" s="58" t="s">
        <v>148</v>
      </c>
      <c r="H75" s="34">
        <v>15903151.52</v>
      </c>
      <c r="I75" s="34">
        <v>13493125.64</v>
      </c>
      <c r="J75" s="34">
        <v>6853096.47</v>
      </c>
      <c r="K75" s="34">
        <v>706841.16</v>
      </c>
      <c r="L75" s="34">
        <v>4045.97</v>
      </c>
      <c r="M75" s="34">
        <v>0</v>
      </c>
      <c r="N75" s="34">
        <v>5929142.04</v>
      </c>
      <c r="O75" s="34">
        <v>2410025.88</v>
      </c>
      <c r="P75" s="34">
        <v>2410025.88</v>
      </c>
    </row>
    <row r="76" spans="1:16" ht="12.75">
      <c r="A76" s="35">
        <v>6</v>
      </c>
      <c r="B76" s="35">
        <v>12</v>
      </c>
      <c r="C76" s="35">
        <v>3</v>
      </c>
      <c r="D76" s="36">
        <v>2</v>
      </c>
      <c r="E76" s="37"/>
      <c r="F76" s="32" t="s">
        <v>86</v>
      </c>
      <c r="G76" s="58" t="s">
        <v>149</v>
      </c>
      <c r="H76" s="34">
        <v>13173281.97</v>
      </c>
      <c r="I76" s="34">
        <v>11626827.75</v>
      </c>
      <c r="J76" s="34">
        <v>5830048.64</v>
      </c>
      <c r="K76" s="34">
        <v>656420.83</v>
      </c>
      <c r="L76" s="34">
        <v>36289.59</v>
      </c>
      <c r="M76" s="34">
        <v>0</v>
      </c>
      <c r="N76" s="34">
        <v>5104068.69</v>
      </c>
      <c r="O76" s="34">
        <v>1546454.22</v>
      </c>
      <c r="P76" s="34">
        <v>1546454.22</v>
      </c>
    </row>
    <row r="77" spans="1:16" ht="12.75">
      <c r="A77" s="35">
        <v>6</v>
      </c>
      <c r="B77" s="35">
        <v>15</v>
      </c>
      <c r="C77" s="35">
        <v>4</v>
      </c>
      <c r="D77" s="36">
        <v>2</v>
      </c>
      <c r="E77" s="37"/>
      <c r="F77" s="32" t="s">
        <v>86</v>
      </c>
      <c r="G77" s="58" t="s">
        <v>150</v>
      </c>
      <c r="H77" s="34">
        <v>20364109.33</v>
      </c>
      <c r="I77" s="34">
        <v>16906095.56</v>
      </c>
      <c r="J77" s="34">
        <v>8603915.54</v>
      </c>
      <c r="K77" s="34">
        <v>534322.24</v>
      </c>
      <c r="L77" s="34">
        <v>86907.02</v>
      </c>
      <c r="M77" s="34">
        <v>0</v>
      </c>
      <c r="N77" s="34">
        <v>7680950.76</v>
      </c>
      <c r="O77" s="34">
        <v>3458013.77</v>
      </c>
      <c r="P77" s="34">
        <v>3458013.77</v>
      </c>
    </row>
    <row r="78" spans="1:16" ht="12.75">
      <c r="A78" s="35">
        <v>6</v>
      </c>
      <c r="B78" s="35">
        <v>16</v>
      </c>
      <c r="C78" s="35">
        <v>2</v>
      </c>
      <c r="D78" s="36">
        <v>2</v>
      </c>
      <c r="E78" s="37"/>
      <c r="F78" s="32" t="s">
        <v>86</v>
      </c>
      <c r="G78" s="58" t="s">
        <v>151</v>
      </c>
      <c r="H78" s="34">
        <v>17693322.27</v>
      </c>
      <c r="I78" s="34">
        <v>13715688.02</v>
      </c>
      <c r="J78" s="34">
        <v>7096998.52</v>
      </c>
      <c r="K78" s="34">
        <v>254001.76</v>
      </c>
      <c r="L78" s="34">
        <v>0</v>
      </c>
      <c r="M78" s="34">
        <v>0</v>
      </c>
      <c r="N78" s="34">
        <v>6364687.74</v>
      </c>
      <c r="O78" s="34">
        <v>3977634.25</v>
      </c>
      <c r="P78" s="34">
        <v>3977634.25</v>
      </c>
    </row>
    <row r="79" spans="1:16" ht="12.75">
      <c r="A79" s="35">
        <v>6</v>
      </c>
      <c r="B79" s="35">
        <v>1</v>
      </c>
      <c r="C79" s="35">
        <v>6</v>
      </c>
      <c r="D79" s="36">
        <v>2</v>
      </c>
      <c r="E79" s="37"/>
      <c r="F79" s="32" t="s">
        <v>86</v>
      </c>
      <c r="G79" s="58" t="s">
        <v>152</v>
      </c>
      <c r="H79" s="34">
        <v>12990518.17</v>
      </c>
      <c r="I79" s="34">
        <v>8867773.84</v>
      </c>
      <c r="J79" s="34">
        <v>4304345.57</v>
      </c>
      <c r="K79" s="34">
        <v>320404</v>
      </c>
      <c r="L79" s="34">
        <v>4460.5</v>
      </c>
      <c r="M79" s="34">
        <v>0</v>
      </c>
      <c r="N79" s="34">
        <v>4238563.77</v>
      </c>
      <c r="O79" s="34">
        <v>4122744.33</v>
      </c>
      <c r="P79" s="34">
        <v>4122744.33</v>
      </c>
    </row>
    <row r="80" spans="1:16" ht="12.75">
      <c r="A80" s="35">
        <v>6</v>
      </c>
      <c r="B80" s="35">
        <v>15</v>
      </c>
      <c r="C80" s="35">
        <v>5</v>
      </c>
      <c r="D80" s="36">
        <v>2</v>
      </c>
      <c r="E80" s="37"/>
      <c r="F80" s="32" t="s">
        <v>86</v>
      </c>
      <c r="G80" s="58" t="s">
        <v>153</v>
      </c>
      <c r="H80" s="34">
        <v>11541744.3</v>
      </c>
      <c r="I80" s="34">
        <v>10851989</v>
      </c>
      <c r="J80" s="34">
        <v>4679765.15</v>
      </c>
      <c r="K80" s="34">
        <v>967837.29</v>
      </c>
      <c r="L80" s="34">
        <v>96923.81</v>
      </c>
      <c r="M80" s="34">
        <v>0</v>
      </c>
      <c r="N80" s="34">
        <v>5107462.75</v>
      </c>
      <c r="O80" s="34">
        <v>689755.3</v>
      </c>
      <c r="P80" s="34">
        <v>619755.3</v>
      </c>
    </row>
    <row r="81" spans="1:16" ht="12.75">
      <c r="A81" s="35">
        <v>6</v>
      </c>
      <c r="B81" s="35">
        <v>20</v>
      </c>
      <c r="C81" s="35">
        <v>3</v>
      </c>
      <c r="D81" s="36">
        <v>2</v>
      </c>
      <c r="E81" s="37"/>
      <c r="F81" s="32" t="s">
        <v>86</v>
      </c>
      <c r="G81" s="58" t="s">
        <v>154</v>
      </c>
      <c r="H81" s="34">
        <v>12374064.39</v>
      </c>
      <c r="I81" s="34">
        <v>10214089.7</v>
      </c>
      <c r="J81" s="34">
        <v>5222761.51</v>
      </c>
      <c r="K81" s="34">
        <v>548135.28</v>
      </c>
      <c r="L81" s="34">
        <v>6155.94</v>
      </c>
      <c r="M81" s="34">
        <v>0</v>
      </c>
      <c r="N81" s="34">
        <v>4437036.97</v>
      </c>
      <c r="O81" s="34">
        <v>2159974.69</v>
      </c>
      <c r="P81" s="34">
        <v>2159974.69</v>
      </c>
    </row>
    <row r="82" spans="1:16" ht="12.75">
      <c r="A82" s="35">
        <v>6</v>
      </c>
      <c r="B82" s="35">
        <v>9</v>
      </c>
      <c r="C82" s="35">
        <v>8</v>
      </c>
      <c r="D82" s="36">
        <v>2</v>
      </c>
      <c r="E82" s="37"/>
      <c r="F82" s="32" t="s">
        <v>86</v>
      </c>
      <c r="G82" s="58" t="s">
        <v>155</v>
      </c>
      <c r="H82" s="34">
        <v>22711594.77</v>
      </c>
      <c r="I82" s="34">
        <v>17692818.43</v>
      </c>
      <c r="J82" s="34">
        <v>7366361.11</v>
      </c>
      <c r="K82" s="34">
        <v>1027196.11</v>
      </c>
      <c r="L82" s="34">
        <v>30572.92</v>
      </c>
      <c r="M82" s="34">
        <v>0</v>
      </c>
      <c r="N82" s="34">
        <v>9268688.29</v>
      </c>
      <c r="O82" s="34">
        <v>5018776.34</v>
      </c>
      <c r="P82" s="34">
        <v>5018776.34</v>
      </c>
    </row>
    <row r="83" spans="1:16" ht="12.75">
      <c r="A83" s="35">
        <v>6</v>
      </c>
      <c r="B83" s="35">
        <v>1</v>
      </c>
      <c r="C83" s="35">
        <v>7</v>
      </c>
      <c r="D83" s="36">
        <v>2</v>
      </c>
      <c r="E83" s="37"/>
      <c r="F83" s="32" t="s">
        <v>86</v>
      </c>
      <c r="G83" s="58" t="s">
        <v>156</v>
      </c>
      <c r="H83" s="34">
        <v>10217782.24</v>
      </c>
      <c r="I83" s="34">
        <v>9077704</v>
      </c>
      <c r="J83" s="34">
        <v>4706201.13</v>
      </c>
      <c r="K83" s="34">
        <v>182538</v>
      </c>
      <c r="L83" s="34">
        <v>15114.63</v>
      </c>
      <c r="M83" s="34">
        <v>0</v>
      </c>
      <c r="N83" s="34">
        <v>4173850.24</v>
      </c>
      <c r="O83" s="34">
        <v>1140078.24</v>
      </c>
      <c r="P83" s="34">
        <v>1140078.24</v>
      </c>
    </row>
    <row r="84" spans="1:16" ht="12.75">
      <c r="A84" s="35">
        <v>6</v>
      </c>
      <c r="B84" s="35">
        <v>14</v>
      </c>
      <c r="C84" s="35">
        <v>5</v>
      </c>
      <c r="D84" s="36">
        <v>2</v>
      </c>
      <c r="E84" s="37"/>
      <c r="F84" s="32" t="s">
        <v>86</v>
      </c>
      <c r="G84" s="58" t="s">
        <v>157</v>
      </c>
      <c r="H84" s="34">
        <v>20445415.82</v>
      </c>
      <c r="I84" s="34">
        <v>17986019.2</v>
      </c>
      <c r="J84" s="34">
        <v>8629099.73</v>
      </c>
      <c r="K84" s="34">
        <v>1165337.32</v>
      </c>
      <c r="L84" s="34">
        <v>53887.88</v>
      </c>
      <c r="M84" s="34">
        <v>0</v>
      </c>
      <c r="N84" s="34">
        <v>8137694.27</v>
      </c>
      <c r="O84" s="34">
        <v>2459396.62</v>
      </c>
      <c r="P84" s="34">
        <v>2456396.62</v>
      </c>
    </row>
    <row r="85" spans="1:16" ht="12.75">
      <c r="A85" s="35">
        <v>6</v>
      </c>
      <c r="B85" s="35">
        <v>6</v>
      </c>
      <c r="C85" s="35">
        <v>5</v>
      </c>
      <c r="D85" s="36">
        <v>2</v>
      </c>
      <c r="E85" s="37"/>
      <c r="F85" s="32" t="s">
        <v>86</v>
      </c>
      <c r="G85" s="58" t="s">
        <v>90</v>
      </c>
      <c r="H85" s="34">
        <v>21956199.5</v>
      </c>
      <c r="I85" s="34">
        <v>18112285.57</v>
      </c>
      <c r="J85" s="34">
        <v>9947388.18</v>
      </c>
      <c r="K85" s="34">
        <v>903752.26</v>
      </c>
      <c r="L85" s="34">
        <v>236990.77</v>
      </c>
      <c r="M85" s="34">
        <v>0</v>
      </c>
      <c r="N85" s="34">
        <v>7024154.36</v>
      </c>
      <c r="O85" s="34">
        <v>3843913.93</v>
      </c>
      <c r="P85" s="34">
        <v>3753913.93</v>
      </c>
    </row>
    <row r="86" spans="1:16" ht="12.75">
      <c r="A86" s="35">
        <v>6</v>
      </c>
      <c r="B86" s="35">
        <v>6</v>
      </c>
      <c r="C86" s="35">
        <v>6</v>
      </c>
      <c r="D86" s="36">
        <v>2</v>
      </c>
      <c r="E86" s="37"/>
      <c r="F86" s="32" t="s">
        <v>86</v>
      </c>
      <c r="G86" s="58" t="s">
        <v>158</v>
      </c>
      <c r="H86" s="34">
        <v>9728806.47</v>
      </c>
      <c r="I86" s="34">
        <v>7496780.55</v>
      </c>
      <c r="J86" s="34">
        <v>3564353.61</v>
      </c>
      <c r="K86" s="34">
        <v>330159.89</v>
      </c>
      <c r="L86" s="34">
        <v>0</v>
      </c>
      <c r="M86" s="34">
        <v>0</v>
      </c>
      <c r="N86" s="34">
        <v>3602267.05</v>
      </c>
      <c r="O86" s="34">
        <v>2232025.92</v>
      </c>
      <c r="P86" s="34">
        <v>2232025.92</v>
      </c>
    </row>
    <row r="87" spans="1:16" ht="12.75">
      <c r="A87" s="35">
        <v>6</v>
      </c>
      <c r="B87" s="35">
        <v>7</v>
      </c>
      <c r="C87" s="35">
        <v>5</v>
      </c>
      <c r="D87" s="36">
        <v>2</v>
      </c>
      <c r="E87" s="37"/>
      <c r="F87" s="32" t="s">
        <v>86</v>
      </c>
      <c r="G87" s="58" t="s">
        <v>91</v>
      </c>
      <c r="H87" s="34">
        <v>13894017.22</v>
      </c>
      <c r="I87" s="34">
        <v>12067079.34</v>
      </c>
      <c r="J87" s="34">
        <v>6332764.84</v>
      </c>
      <c r="K87" s="34">
        <v>616680.48</v>
      </c>
      <c r="L87" s="34">
        <v>30405.46</v>
      </c>
      <c r="M87" s="34">
        <v>0</v>
      </c>
      <c r="N87" s="34">
        <v>5087228.56</v>
      </c>
      <c r="O87" s="34">
        <v>1826937.88</v>
      </c>
      <c r="P87" s="34">
        <v>1826937.88</v>
      </c>
    </row>
    <row r="88" spans="1:16" ht="12.75">
      <c r="A88" s="35">
        <v>6</v>
      </c>
      <c r="B88" s="35">
        <v>18</v>
      </c>
      <c r="C88" s="35">
        <v>4</v>
      </c>
      <c r="D88" s="36">
        <v>2</v>
      </c>
      <c r="E88" s="37"/>
      <c r="F88" s="32" t="s">
        <v>86</v>
      </c>
      <c r="G88" s="58" t="s">
        <v>159</v>
      </c>
      <c r="H88" s="34">
        <v>8768702.76</v>
      </c>
      <c r="I88" s="34">
        <v>6965467.97</v>
      </c>
      <c r="J88" s="34">
        <v>3600275.62</v>
      </c>
      <c r="K88" s="34">
        <v>310733.83</v>
      </c>
      <c r="L88" s="34">
        <v>6431.57</v>
      </c>
      <c r="M88" s="34">
        <v>0</v>
      </c>
      <c r="N88" s="34">
        <v>3048026.95</v>
      </c>
      <c r="O88" s="34">
        <v>1803234.79</v>
      </c>
      <c r="P88" s="34">
        <v>1803234.79</v>
      </c>
    </row>
    <row r="89" spans="1:16" ht="12.75">
      <c r="A89" s="35">
        <v>6</v>
      </c>
      <c r="B89" s="35">
        <v>9</v>
      </c>
      <c r="C89" s="35">
        <v>9</v>
      </c>
      <c r="D89" s="36">
        <v>2</v>
      </c>
      <c r="E89" s="37"/>
      <c r="F89" s="32" t="s">
        <v>86</v>
      </c>
      <c r="G89" s="58" t="s">
        <v>160</v>
      </c>
      <c r="H89" s="34">
        <v>9915791.14</v>
      </c>
      <c r="I89" s="34">
        <v>8823257.04</v>
      </c>
      <c r="J89" s="34">
        <v>3944560.3</v>
      </c>
      <c r="K89" s="34">
        <v>905500</v>
      </c>
      <c r="L89" s="34">
        <v>33948.62</v>
      </c>
      <c r="M89" s="34">
        <v>0</v>
      </c>
      <c r="N89" s="34">
        <v>3939248.12</v>
      </c>
      <c r="O89" s="34">
        <v>1092534.1</v>
      </c>
      <c r="P89" s="34">
        <v>1092534.1</v>
      </c>
    </row>
    <row r="90" spans="1:16" ht="12.75">
      <c r="A90" s="35">
        <v>6</v>
      </c>
      <c r="B90" s="35">
        <v>11</v>
      </c>
      <c r="C90" s="35">
        <v>4</v>
      </c>
      <c r="D90" s="36">
        <v>2</v>
      </c>
      <c r="E90" s="37"/>
      <c r="F90" s="32" t="s">
        <v>86</v>
      </c>
      <c r="G90" s="58" t="s">
        <v>161</v>
      </c>
      <c r="H90" s="34">
        <v>27365124.98</v>
      </c>
      <c r="I90" s="34">
        <v>21968540.02</v>
      </c>
      <c r="J90" s="34">
        <v>11681790.96</v>
      </c>
      <c r="K90" s="34">
        <v>582396</v>
      </c>
      <c r="L90" s="34">
        <v>117867.38</v>
      </c>
      <c r="M90" s="34">
        <v>0</v>
      </c>
      <c r="N90" s="34">
        <v>9586485.68</v>
      </c>
      <c r="O90" s="34">
        <v>5396584.96</v>
      </c>
      <c r="P90" s="34">
        <v>5396584.96</v>
      </c>
    </row>
    <row r="91" spans="1:16" ht="12.75">
      <c r="A91" s="35">
        <v>6</v>
      </c>
      <c r="B91" s="35">
        <v>2</v>
      </c>
      <c r="C91" s="35">
        <v>8</v>
      </c>
      <c r="D91" s="36">
        <v>2</v>
      </c>
      <c r="E91" s="37"/>
      <c r="F91" s="32" t="s">
        <v>86</v>
      </c>
      <c r="G91" s="58" t="s">
        <v>162</v>
      </c>
      <c r="H91" s="34">
        <v>15810729.25</v>
      </c>
      <c r="I91" s="34">
        <v>12507276.68</v>
      </c>
      <c r="J91" s="34">
        <v>6174026.86</v>
      </c>
      <c r="K91" s="34">
        <v>804747</v>
      </c>
      <c r="L91" s="34">
        <v>24585.52</v>
      </c>
      <c r="M91" s="34">
        <v>0</v>
      </c>
      <c r="N91" s="34">
        <v>5503917.3</v>
      </c>
      <c r="O91" s="34">
        <v>3303452.57</v>
      </c>
      <c r="P91" s="34">
        <v>3303452.57</v>
      </c>
    </row>
    <row r="92" spans="1:16" ht="12.75">
      <c r="A92" s="35">
        <v>6</v>
      </c>
      <c r="B92" s="35">
        <v>14</v>
      </c>
      <c r="C92" s="35">
        <v>6</v>
      </c>
      <c r="D92" s="36">
        <v>2</v>
      </c>
      <c r="E92" s="37"/>
      <c r="F92" s="32" t="s">
        <v>86</v>
      </c>
      <c r="G92" s="58" t="s">
        <v>163</v>
      </c>
      <c r="H92" s="34">
        <v>17031078.64</v>
      </c>
      <c r="I92" s="34">
        <v>13773102.17</v>
      </c>
      <c r="J92" s="34">
        <v>6925656.75</v>
      </c>
      <c r="K92" s="34">
        <v>968706.8</v>
      </c>
      <c r="L92" s="34">
        <v>7071.08</v>
      </c>
      <c r="M92" s="34">
        <v>0</v>
      </c>
      <c r="N92" s="34">
        <v>5871667.54</v>
      </c>
      <c r="O92" s="34">
        <v>3257976.47</v>
      </c>
      <c r="P92" s="34">
        <v>3257976.47</v>
      </c>
    </row>
    <row r="93" spans="1:16" ht="12.75">
      <c r="A93" s="35">
        <v>6</v>
      </c>
      <c r="B93" s="35">
        <v>1</v>
      </c>
      <c r="C93" s="35">
        <v>8</v>
      </c>
      <c r="D93" s="36">
        <v>2</v>
      </c>
      <c r="E93" s="37"/>
      <c r="F93" s="32" t="s">
        <v>86</v>
      </c>
      <c r="G93" s="58" t="s">
        <v>164</v>
      </c>
      <c r="H93" s="34">
        <v>11715029.6</v>
      </c>
      <c r="I93" s="34">
        <v>9363349.43</v>
      </c>
      <c r="J93" s="34">
        <v>4702550.64</v>
      </c>
      <c r="K93" s="34">
        <v>406307.76</v>
      </c>
      <c r="L93" s="34">
        <v>0</v>
      </c>
      <c r="M93" s="34">
        <v>0</v>
      </c>
      <c r="N93" s="34">
        <v>4254491.03</v>
      </c>
      <c r="O93" s="34">
        <v>2351680.17</v>
      </c>
      <c r="P93" s="34">
        <v>2351680.17</v>
      </c>
    </row>
    <row r="94" spans="1:16" ht="12.75">
      <c r="A94" s="35">
        <v>6</v>
      </c>
      <c r="B94" s="35">
        <v>3</v>
      </c>
      <c r="C94" s="35">
        <v>7</v>
      </c>
      <c r="D94" s="36">
        <v>2</v>
      </c>
      <c r="E94" s="37"/>
      <c r="F94" s="32" t="s">
        <v>86</v>
      </c>
      <c r="G94" s="58" t="s">
        <v>165</v>
      </c>
      <c r="H94" s="34">
        <v>9518322.17</v>
      </c>
      <c r="I94" s="34">
        <v>7876123.79</v>
      </c>
      <c r="J94" s="34">
        <v>3725565.41</v>
      </c>
      <c r="K94" s="34">
        <v>269307.31</v>
      </c>
      <c r="L94" s="34">
        <v>1877.6</v>
      </c>
      <c r="M94" s="34">
        <v>0</v>
      </c>
      <c r="N94" s="34">
        <v>3879373.47</v>
      </c>
      <c r="O94" s="34">
        <v>1642198.38</v>
      </c>
      <c r="P94" s="34">
        <v>1642198.38</v>
      </c>
    </row>
    <row r="95" spans="1:16" ht="12.75">
      <c r="A95" s="35">
        <v>6</v>
      </c>
      <c r="B95" s="35">
        <v>8</v>
      </c>
      <c r="C95" s="35">
        <v>7</v>
      </c>
      <c r="D95" s="36">
        <v>2</v>
      </c>
      <c r="E95" s="37"/>
      <c r="F95" s="32" t="s">
        <v>86</v>
      </c>
      <c r="G95" s="58" t="s">
        <v>92</v>
      </c>
      <c r="H95" s="34">
        <v>23814301.18</v>
      </c>
      <c r="I95" s="34">
        <v>20169512.53</v>
      </c>
      <c r="J95" s="34">
        <v>8380051.74</v>
      </c>
      <c r="K95" s="34">
        <v>2185398.36</v>
      </c>
      <c r="L95" s="34">
        <v>133747.4</v>
      </c>
      <c r="M95" s="34">
        <v>0</v>
      </c>
      <c r="N95" s="34">
        <v>9470315.03</v>
      </c>
      <c r="O95" s="34">
        <v>3644788.65</v>
      </c>
      <c r="P95" s="34">
        <v>3644788.65</v>
      </c>
    </row>
    <row r="96" spans="1:16" ht="12.75">
      <c r="A96" s="35">
        <v>6</v>
      </c>
      <c r="B96" s="35">
        <v>18</v>
      </c>
      <c r="C96" s="35">
        <v>5</v>
      </c>
      <c r="D96" s="36">
        <v>2</v>
      </c>
      <c r="E96" s="37"/>
      <c r="F96" s="32" t="s">
        <v>86</v>
      </c>
      <c r="G96" s="58" t="s">
        <v>166</v>
      </c>
      <c r="H96" s="34">
        <v>22025672.26</v>
      </c>
      <c r="I96" s="34">
        <v>14498812.18</v>
      </c>
      <c r="J96" s="34">
        <v>5673386.7</v>
      </c>
      <c r="K96" s="34">
        <v>1747806.71</v>
      </c>
      <c r="L96" s="34">
        <v>159198.62</v>
      </c>
      <c r="M96" s="34">
        <v>0</v>
      </c>
      <c r="N96" s="34">
        <v>6918420.15</v>
      </c>
      <c r="O96" s="34">
        <v>7526860.08</v>
      </c>
      <c r="P96" s="34">
        <v>7526860.08</v>
      </c>
    </row>
    <row r="97" spans="1:16" ht="12.75">
      <c r="A97" s="35">
        <v>6</v>
      </c>
      <c r="B97" s="35">
        <v>10</v>
      </c>
      <c r="C97" s="35">
        <v>2</v>
      </c>
      <c r="D97" s="36">
        <v>2</v>
      </c>
      <c r="E97" s="37"/>
      <c r="F97" s="32" t="s">
        <v>86</v>
      </c>
      <c r="G97" s="58" t="s">
        <v>167</v>
      </c>
      <c r="H97" s="34">
        <v>13737562.43</v>
      </c>
      <c r="I97" s="34">
        <v>12806478.29</v>
      </c>
      <c r="J97" s="34">
        <v>6517560.15</v>
      </c>
      <c r="K97" s="34">
        <v>356812.4</v>
      </c>
      <c r="L97" s="34">
        <v>167829.9</v>
      </c>
      <c r="M97" s="34">
        <v>0</v>
      </c>
      <c r="N97" s="34">
        <v>5764275.84</v>
      </c>
      <c r="O97" s="34">
        <v>931084.14</v>
      </c>
      <c r="P97" s="34">
        <v>931084.14</v>
      </c>
    </row>
    <row r="98" spans="1:16" ht="12.75">
      <c r="A98" s="35">
        <v>6</v>
      </c>
      <c r="B98" s="35">
        <v>20</v>
      </c>
      <c r="C98" s="35">
        <v>5</v>
      </c>
      <c r="D98" s="36">
        <v>2</v>
      </c>
      <c r="E98" s="37"/>
      <c r="F98" s="32" t="s">
        <v>86</v>
      </c>
      <c r="G98" s="58" t="s">
        <v>168</v>
      </c>
      <c r="H98" s="34">
        <v>16253800.14</v>
      </c>
      <c r="I98" s="34">
        <v>12806806.9</v>
      </c>
      <c r="J98" s="34">
        <v>6254651.49</v>
      </c>
      <c r="K98" s="34">
        <v>213952.48</v>
      </c>
      <c r="L98" s="34">
        <v>1448.21</v>
      </c>
      <c r="M98" s="34">
        <v>0</v>
      </c>
      <c r="N98" s="34">
        <v>6336754.72</v>
      </c>
      <c r="O98" s="34">
        <v>3446993.24</v>
      </c>
      <c r="P98" s="34">
        <v>3446993.24</v>
      </c>
    </row>
    <row r="99" spans="1:16" ht="12.75">
      <c r="A99" s="35">
        <v>6</v>
      </c>
      <c r="B99" s="35">
        <v>12</v>
      </c>
      <c r="C99" s="35">
        <v>4</v>
      </c>
      <c r="D99" s="36">
        <v>2</v>
      </c>
      <c r="E99" s="37"/>
      <c r="F99" s="32" t="s">
        <v>86</v>
      </c>
      <c r="G99" s="58" t="s">
        <v>169</v>
      </c>
      <c r="H99" s="34">
        <v>11591633.79</v>
      </c>
      <c r="I99" s="34">
        <v>9860686.97</v>
      </c>
      <c r="J99" s="34">
        <v>4442145.54</v>
      </c>
      <c r="K99" s="34">
        <v>757676.2</v>
      </c>
      <c r="L99" s="34">
        <v>3589.06</v>
      </c>
      <c r="M99" s="34">
        <v>0</v>
      </c>
      <c r="N99" s="34">
        <v>4657276.17</v>
      </c>
      <c r="O99" s="34">
        <v>1730946.82</v>
      </c>
      <c r="P99" s="34">
        <v>1730946.82</v>
      </c>
    </row>
    <row r="100" spans="1:16" ht="12.75">
      <c r="A100" s="35">
        <v>6</v>
      </c>
      <c r="B100" s="35">
        <v>1</v>
      </c>
      <c r="C100" s="35">
        <v>9</v>
      </c>
      <c r="D100" s="36">
        <v>2</v>
      </c>
      <c r="E100" s="37"/>
      <c r="F100" s="32" t="s">
        <v>86</v>
      </c>
      <c r="G100" s="58" t="s">
        <v>170</v>
      </c>
      <c r="H100" s="34">
        <v>15912608.81</v>
      </c>
      <c r="I100" s="34">
        <v>11845451.34</v>
      </c>
      <c r="J100" s="34">
        <v>5736913.88</v>
      </c>
      <c r="K100" s="34">
        <v>534104</v>
      </c>
      <c r="L100" s="34">
        <v>33272.15</v>
      </c>
      <c r="M100" s="34">
        <v>0</v>
      </c>
      <c r="N100" s="34">
        <v>5541161.31</v>
      </c>
      <c r="O100" s="34">
        <v>4067157.47</v>
      </c>
      <c r="P100" s="34">
        <v>4067157.47</v>
      </c>
    </row>
    <row r="101" spans="1:16" ht="12.75">
      <c r="A101" s="35">
        <v>6</v>
      </c>
      <c r="B101" s="35">
        <v>6</v>
      </c>
      <c r="C101" s="35">
        <v>7</v>
      </c>
      <c r="D101" s="36">
        <v>2</v>
      </c>
      <c r="E101" s="37"/>
      <c r="F101" s="32" t="s">
        <v>86</v>
      </c>
      <c r="G101" s="58" t="s">
        <v>171</v>
      </c>
      <c r="H101" s="34">
        <v>8597930.64</v>
      </c>
      <c r="I101" s="34">
        <v>8281712</v>
      </c>
      <c r="J101" s="34">
        <v>3904381.62</v>
      </c>
      <c r="K101" s="34">
        <v>417510.91</v>
      </c>
      <c r="L101" s="34">
        <v>6753.43</v>
      </c>
      <c r="M101" s="34">
        <v>0</v>
      </c>
      <c r="N101" s="34">
        <v>3953066.04</v>
      </c>
      <c r="O101" s="34">
        <v>316218.64</v>
      </c>
      <c r="P101" s="34">
        <v>316218.64</v>
      </c>
    </row>
    <row r="102" spans="1:16" ht="12.75">
      <c r="A102" s="35">
        <v>6</v>
      </c>
      <c r="B102" s="35">
        <v>2</v>
      </c>
      <c r="C102" s="35">
        <v>9</v>
      </c>
      <c r="D102" s="36">
        <v>2</v>
      </c>
      <c r="E102" s="37"/>
      <c r="F102" s="32" t="s">
        <v>86</v>
      </c>
      <c r="G102" s="58" t="s">
        <v>172</v>
      </c>
      <c r="H102" s="34">
        <v>10079151.21</v>
      </c>
      <c r="I102" s="34">
        <v>7619847.42</v>
      </c>
      <c r="J102" s="34">
        <v>3966495.68</v>
      </c>
      <c r="K102" s="34">
        <v>554740.37</v>
      </c>
      <c r="L102" s="34">
        <v>35312.89</v>
      </c>
      <c r="M102" s="34">
        <v>0</v>
      </c>
      <c r="N102" s="34">
        <v>3063298.48</v>
      </c>
      <c r="O102" s="34">
        <v>2459303.79</v>
      </c>
      <c r="P102" s="34">
        <v>2459303.79</v>
      </c>
    </row>
    <row r="103" spans="1:16" ht="12.75">
      <c r="A103" s="35">
        <v>6</v>
      </c>
      <c r="B103" s="35">
        <v>11</v>
      </c>
      <c r="C103" s="35">
        <v>5</v>
      </c>
      <c r="D103" s="36">
        <v>2</v>
      </c>
      <c r="E103" s="37"/>
      <c r="F103" s="32" t="s">
        <v>86</v>
      </c>
      <c r="G103" s="58" t="s">
        <v>93</v>
      </c>
      <c r="H103" s="34">
        <v>40358179.15</v>
      </c>
      <c r="I103" s="34">
        <v>34258782.8</v>
      </c>
      <c r="J103" s="34">
        <v>17364513.2</v>
      </c>
      <c r="K103" s="34">
        <v>1465430.96</v>
      </c>
      <c r="L103" s="34">
        <v>130256.1</v>
      </c>
      <c r="M103" s="34">
        <v>0</v>
      </c>
      <c r="N103" s="34">
        <v>15298582.54</v>
      </c>
      <c r="O103" s="34">
        <v>6099396.35</v>
      </c>
      <c r="P103" s="34">
        <v>6099396.35</v>
      </c>
    </row>
    <row r="104" spans="1:16" ht="12.75">
      <c r="A104" s="35">
        <v>6</v>
      </c>
      <c r="B104" s="35">
        <v>14</v>
      </c>
      <c r="C104" s="35">
        <v>7</v>
      </c>
      <c r="D104" s="36">
        <v>2</v>
      </c>
      <c r="E104" s="37"/>
      <c r="F104" s="32" t="s">
        <v>86</v>
      </c>
      <c r="G104" s="58" t="s">
        <v>173</v>
      </c>
      <c r="H104" s="34">
        <v>6597278.44</v>
      </c>
      <c r="I104" s="34">
        <v>5474655.27</v>
      </c>
      <c r="J104" s="34">
        <v>2531492.06</v>
      </c>
      <c r="K104" s="34">
        <v>518000</v>
      </c>
      <c r="L104" s="34">
        <v>713.17</v>
      </c>
      <c r="M104" s="34">
        <v>0</v>
      </c>
      <c r="N104" s="34">
        <v>2424450.04</v>
      </c>
      <c r="O104" s="34">
        <v>1122623.17</v>
      </c>
      <c r="P104" s="34">
        <v>1122623.17</v>
      </c>
    </row>
    <row r="105" spans="1:16" ht="12.75">
      <c r="A105" s="35">
        <v>6</v>
      </c>
      <c r="B105" s="35">
        <v>17</v>
      </c>
      <c r="C105" s="35">
        <v>2</v>
      </c>
      <c r="D105" s="36">
        <v>2</v>
      </c>
      <c r="E105" s="37"/>
      <c r="F105" s="32" t="s">
        <v>86</v>
      </c>
      <c r="G105" s="58" t="s">
        <v>174</v>
      </c>
      <c r="H105" s="34">
        <v>21263711.43</v>
      </c>
      <c r="I105" s="34">
        <v>16058673.91</v>
      </c>
      <c r="J105" s="34">
        <v>7158357.72</v>
      </c>
      <c r="K105" s="34">
        <v>938906.63</v>
      </c>
      <c r="L105" s="34">
        <v>82709.9</v>
      </c>
      <c r="M105" s="34">
        <v>0</v>
      </c>
      <c r="N105" s="34">
        <v>7878699.66</v>
      </c>
      <c r="O105" s="34">
        <v>5205037.52</v>
      </c>
      <c r="P105" s="34">
        <v>5205037.52</v>
      </c>
    </row>
    <row r="106" spans="1:16" ht="12.75">
      <c r="A106" s="35">
        <v>6</v>
      </c>
      <c r="B106" s="35">
        <v>20</v>
      </c>
      <c r="C106" s="35">
        <v>6</v>
      </c>
      <c r="D106" s="36">
        <v>2</v>
      </c>
      <c r="E106" s="37"/>
      <c r="F106" s="32" t="s">
        <v>86</v>
      </c>
      <c r="G106" s="58" t="s">
        <v>175</v>
      </c>
      <c r="H106" s="34">
        <v>13333876.89</v>
      </c>
      <c r="I106" s="34">
        <v>13011719.31</v>
      </c>
      <c r="J106" s="34">
        <v>6847218.48</v>
      </c>
      <c r="K106" s="34">
        <v>174094.48</v>
      </c>
      <c r="L106" s="34">
        <v>50512.39</v>
      </c>
      <c r="M106" s="34">
        <v>0</v>
      </c>
      <c r="N106" s="34">
        <v>5939893.96</v>
      </c>
      <c r="O106" s="34">
        <v>322157.58</v>
      </c>
      <c r="P106" s="34">
        <v>322157.58</v>
      </c>
    </row>
    <row r="107" spans="1:16" ht="12.75">
      <c r="A107" s="35">
        <v>6</v>
      </c>
      <c r="B107" s="35">
        <v>8</v>
      </c>
      <c r="C107" s="35">
        <v>8</v>
      </c>
      <c r="D107" s="36">
        <v>2</v>
      </c>
      <c r="E107" s="37"/>
      <c r="F107" s="32" t="s">
        <v>86</v>
      </c>
      <c r="G107" s="58" t="s">
        <v>176</v>
      </c>
      <c r="H107" s="34">
        <v>16530403.44</v>
      </c>
      <c r="I107" s="34">
        <v>13452092.03</v>
      </c>
      <c r="J107" s="34">
        <v>6867995.7</v>
      </c>
      <c r="K107" s="34">
        <v>635504</v>
      </c>
      <c r="L107" s="34">
        <v>99999.86</v>
      </c>
      <c r="M107" s="34">
        <v>0</v>
      </c>
      <c r="N107" s="34">
        <v>5848592.47</v>
      </c>
      <c r="O107" s="34">
        <v>3078311.41</v>
      </c>
      <c r="P107" s="34">
        <v>3078311.41</v>
      </c>
    </row>
    <row r="108" spans="1:16" ht="12.75">
      <c r="A108" s="35">
        <v>6</v>
      </c>
      <c r="B108" s="35">
        <v>1</v>
      </c>
      <c r="C108" s="35">
        <v>10</v>
      </c>
      <c r="D108" s="36">
        <v>2</v>
      </c>
      <c r="E108" s="37"/>
      <c r="F108" s="32" t="s">
        <v>86</v>
      </c>
      <c r="G108" s="58" t="s">
        <v>94</v>
      </c>
      <c r="H108" s="34">
        <v>26198568.35</v>
      </c>
      <c r="I108" s="34">
        <v>20849189.22</v>
      </c>
      <c r="J108" s="34">
        <v>9872471.68</v>
      </c>
      <c r="K108" s="34">
        <v>670011.1</v>
      </c>
      <c r="L108" s="34">
        <v>2622.65</v>
      </c>
      <c r="M108" s="34">
        <v>0</v>
      </c>
      <c r="N108" s="34">
        <v>10304083.79</v>
      </c>
      <c r="O108" s="34">
        <v>5349379.13</v>
      </c>
      <c r="P108" s="34">
        <v>5349379.13</v>
      </c>
    </row>
    <row r="109" spans="1:16" ht="12.75">
      <c r="A109" s="35">
        <v>6</v>
      </c>
      <c r="B109" s="35">
        <v>13</v>
      </c>
      <c r="C109" s="35">
        <v>3</v>
      </c>
      <c r="D109" s="36">
        <v>2</v>
      </c>
      <c r="E109" s="37"/>
      <c r="F109" s="32" t="s">
        <v>86</v>
      </c>
      <c r="G109" s="58" t="s">
        <v>177</v>
      </c>
      <c r="H109" s="34">
        <v>9400447.68</v>
      </c>
      <c r="I109" s="34">
        <v>8837395.2</v>
      </c>
      <c r="J109" s="34">
        <v>4396736.59</v>
      </c>
      <c r="K109" s="34">
        <v>597242</v>
      </c>
      <c r="L109" s="34">
        <v>21334.94</v>
      </c>
      <c r="M109" s="34">
        <v>0</v>
      </c>
      <c r="N109" s="34">
        <v>3822081.67</v>
      </c>
      <c r="O109" s="34">
        <v>563052.48</v>
      </c>
      <c r="P109" s="34">
        <v>563052.48</v>
      </c>
    </row>
    <row r="110" spans="1:16" ht="12.75">
      <c r="A110" s="35">
        <v>6</v>
      </c>
      <c r="B110" s="35">
        <v>10</v>
      </c>
      <c r="C110" s="35">
        <v>4</v>
      </c>
      <c r="D110" s="36">
        <v>2</v>
      </c>
      <c r="E110" s="37"/>
      <c r="F110" s="32" t="s">
        <v>86</v>
      </c>
      <c r="G110" s="58" t="s">
        <v>178</v>
      </c>
      <c r="H110" s="34">
        <v>25258435.51</v>
      </c>
      <c r="I110" s="34">
        <v>20934152.58</v>
      </c>
      <c r="J110" s="34">
        <v>9376516.15</v>
      </c>
      <c r="K110" s="34">
        <v>1214184.7</v>
      </c>
      <c r="L110" s="34">
        <v>169587.24</v>
      </c>
      <c r="M110" s="34">
        <v>0</v>
      </c>
      <c r="N110" s="34">
        <v>10173864.49</v>
      </c>
      <c r="O110" s="34">
        <v>4324282.93</v>
      </c>
      <c r="P110" s="34">
        <v>1324282.93</v>
      </c>
    </row>
    <row r="111" spans="1:16" ht="12.75">
      <c r="A111" s="35">
        <v>6</v>
      </c>
      <c r="B111" s="35">
        <v>4</v>
      </c>
      <c r="C111" s="35">
        <v>5</v>
      </c>
      <c r="D111" s="36">
        <v>2</v>
      </c>
      <c r="E111" s="37"/>
      <c r="F111" s="32" t="s">
        <v>86</v>
      </c>
      <c r="G111" s="58" t="s">
        <v>179</v>
      </c>
      <c r="H111" s="34">
        <v>18800775.6</v>
      </c>
      <c r="I111" s="34">
        <v>14944829.82</v>
      </c>
      <c r="J111" s="34">
        <v>6321781.46</v>
      </c>
      <c r="K111" s="34">
        <v>1166589.57</v>
      </c>
      <c r="L111" s="34">
        <v>9521.91</v>
      </c>
      <c r="M111" s="34">
        <v>0</v>
      </c>
      <c r="N111" s="34">
        <v>7446936.88</v>
      </c>
      <c r="O111" s="34">
        <v>3855945.78</v>
      </c>
      <c r="P111" s="34">
        <v>3855945.78</v>
      </c>
    </row>
    <row r="112" spans="1:16" ht="12.75">
      <c r="A112" s="35">
        <v>6</v>
      </c>
      <c r="B112" s="35">
        <v>5</v>
      </c>
      <c r="C112" s="35">
        <v>6</v>
      </c>
      <c r="D112" s="36">
        <v>2</v>
      </c>
      <c r="E112" s="37"/>
      <c r="F112" s="32" t="s">
        <v>86</v>
      </c>
      <c r="G112" s="58" t="s">
        <v>180</v>
      </c>
      <c r="H112" s="34">
        <v>18048981.3</v>
      </c>
      <c r="I112" s="34">
        <v>13409617.13</v>
      </c>
      <c r="J112" s="34">
        <v>5566246.43</v>
      </c>
      <c r="K112" s="34">
        <v>1436395.73</v>
      </c>
      <c r="L112" s="34">
        <v>26015.14</v>
      </c>
      <c r="M112" s="34">
        <v>0</v>
      </c>
      <c r="N112" s="34">
        <v>6380959.83</v>
      </c>
      <c r="O112" s="34">
        <v>4639364.17</v>
      </c>
      <c r="P112" s="34">
        <v>4639364.17</v>
      </c>
    </row>
    <row r="113" spans="1:16" ht="12.75">
      <c r="A113" s="35">
        <v>6</v>
      </c>
      <c r="B113" s="35">
        <v>9</v>
      </c>
      <c r="C113" s="35">
        <v>10</v>
      </c>
      <c r="D113" s="36">
        <v>2</v>
      </c>
      <c r="E113" s="37"/>
      <c r="F113" s="32" t="s">
        <v>86</v>
      </c>
      <c r="G113" s="58" t="s">
        <v>181</v>
      </c>
      <c r="H113" s="34">
        <v>25619825.55</v>
      </c>
      <c r="I113" s="34">
        <v>21897970.78</v>
      </c>
      <c r="J113" s="34">
        <v>10142276.73</v>
      </c>
      <c r="K113" s="34">
        <v>2431670.01</v>
      </c>
      <c r="L113" s="34">
        <v>113331.06</v>
      </c>
      <c r="M113" s="34">
        <v>0</v>
      </c>
      <c r="N113" s="34">
        <v>9210692.98</v>
      </c>
      <c r="O113" s="34">
        <v>3721854.77</v>
      </c>
      <c r="P113" s="34">
        <v>3321854.77</v>
      </c>
    </row>
    <row r="114" spans="1:16" ht="12.75">
      <c r="A114" s="35">
        <v>6</v>
      </c>
      <c r="B114" s="35">
        <v>8</v>
      </c>
      <c r="C114" s="35">
        <v>9</v>
      </c>
      <c r="D114" s="36">
        <v>2</v>
      </c>
      <c r="E114" s="37"/>
      <c r="F114" s="32" t="s">
        <v>86</v>
      </c>
      <c r="G114" s="58" t="s">
        <v>182</v>
      </c>
      <c r="H114" s="34">
        <v>13791477.08</v>
      </c>
      <c r="I114" s="34">
        <v>12912841.46</v>
      </c>
      <c r="J114" s="34">
        <v>6251547.26</v>
      </c>
      <c r="K114" s="34">
        <v>654645.18</v>
      </c>
      <c r="L114" s="34">
        <v>66197.1</v>
      </c>
      <c r="M114" s="34">
        <v>0</v>
      </c>
      <c r="N114" s="34">
        <v>5940451.92</v>
      </c>
      <c r="O114" s="34">
        <v>878635.62</v>
      </c>
      <c r="P114" s="34">
        <v>878635.62</v>
      </c>
    </row>
    <row r="115" spans="1:16" ht="12.75">
      <c r="A115" s="35">
        <v>6</v>
      </c>
      <c r="B115" s="35">
        <v>20</v>
      </c>
      <c r="C115" s="35">
        <v>7</v>
      </c>
      <c r="D115" s="36">
        <v>2</v>
      </c>
      <c r="E115" s="37"/>
      <c r="F115" s="32" t="s">
        <v>86</v>
      </c>
      <c r="G115" s="58" t="s">
        <v>183</v>
      </c>
      <c r="H115" s="34">
        <v>13586411.45</v>
      </c>
      <c r="I115" s="34">
        <v>11875102.31</v>
      </c>
      <c r="J115" s="34">
        <v>5614057.25</v>
      </c>
      <c r="K115" s="34">
        <v>174020.41</v>
      </c>
      <c r="L115" s="34">
        <v>40507</v>
      </c>
      <c r="M115" s="34">
        <v>0</v>
      </c>
      <c r="N115" s="34">
        <v>6046517.65</v>
      </c>
      <c r="O115" s="34">
        <v>1711309.14</v>
      </c>
      <c r="P115" s="34">
        <v>1711309.14</v>
      </c>
    </row>
    <row r="116" spans="1:16" ht="12.75">
      <c r="A116" s="35">
        <v>6</v>
      </c>
      <c r="B116" s="35">
        <v>9</v>
      </c>
      <c r="C116" s="35">
        <v>11</v>
      </c>
      <c r="D116" s="36">
        <v>2</v>
      </c>
      <c r="E116" s="37"/>
      <c r="F116" s="32" t="s">
        <v>86</v>
      </c>
      <c r="G116" s="58" t="s">
        <v>184</v>
      </c>
      <c r="H116" s="34">
        <v>39561277.17</v>
      </c>
      <c r="I116" s="34">
        <v>27212422.75</v>
      </c>
      <c r="J116" s="34">
        <v>13935761.35</v>
      </c>
      <c r="K116" s="34">
        <v>1499989.81</v>
      </c>
      <c r="L116" s="34">
        <v>92482.14</v>
      </c>
      <c r="M116" s="34">
        <v>0</v>
      </c>
      <c r="N116" s="34">
        <v>11684189.45</v>
      </c>
      <c r="O116" s="34">
        <v>12348854.42</v>
      </c>
      <c r="P116" s="34">
        <v>12348854.42</v>
      </c>
    </row>
    <row r="117" spans="1:16" ht="12.75">
      <c r="A117" s="35">
        <v>6</v>
      </c>
      <c r="B117" s="35">
        <v>16</v>
      </c>
      <c r="C117" s="35">
        <v>3</v>
      </c>
      <c r="D117" s="36">
        <v>2</v>
      </c>
      <c r="E117" s="37"/>
      <c r="F117" s="32" t="s">
        <v>86</v>
      </c>
      <c r="G117" s="58" t="s">
        <v>185</v>
      </c>
      <c r="H117" s="34">
        <v>11134859.97</v>
      </c>
      <c r="I117" s="34">
        <v>8932941.46</v>
      </c>
      <c r="J117" s="34">
        <v>3772412.12</v>
      </c>
      <c r="K117" s="34">
        <v>393806.3</v>
      </c>
      <c r="L117" s="34">
        <v>0</v>
      </c>
      <c r="M117" s="34">
        <v>0</v>
      </c>
      <c r="N117" s="34">
        <v>4766723.04</v>
      </c>
      <c r="O117" s="34">
        <v>2201918.51</v>
      </c>
      <c r="P117" s="34">
        <v>2201918.51</v>
      </c>
    </row>
    <row r="118" spans="1:16" ht="12.75">
      <c r="A118" s="35">
        <v>6</v>
      </c>
      <c r="B118" s="35">
        <v>2</v>
      </c>
      <c r="C118" s="35">
        <v>10</v>
      </c>
      <c r="D118" s="36">
        <v>2</v>
      </c>
      <c r="E118" s="37"/>
      <c r="F118" s="32" t="s">
        <v>86</v>
      </c>
      <c r="G118" s="58" t="s">
        <v>186</v>
      </c>
      <c r="H118" s="34">
        <v>9747494.51</v>
      </c>
      <c r="I118" s="34">
        <v>8797097.69</v>
      </c>
      <c r="J118" s="34">
        <v>4071383.43</v>
      </c>
      <c r="K118" s="34">
        <v>364300</v>
      </c>
      <c r="L118" s="34">
        <v>12133.98</v>
      </c>
      <c r="M118" s="34">
        <v>0</v>
      </c>
      <c r="N118" s="34">
        <v>4349280.28</v>
      </c>
      <c r="O118" s="34">
        <v>950396.82</v>
      </c>
      <c r="P118" s="34">
        <v>950396.82</v>
      </c>
    </row>
    <row r="119" spans="1:16" ht="12.75">
      <c r="A119" s="35">
        <v>6</v>
      </c>
      <c r="B119" s="35">
        <v>8</v>
      </c>
      <c r="C119" s="35">
        <v>11</v>
      </c>
      <c r="D119" s="36">
        <v>2</v>
      </c>
      <c r="E119" s="37"/>
      <c r="F119" s="32" t="s">
        <v>86</v>
      </c>
      <c r="G119" s="58" t="s">
        <v>187</v>
      </c>
      <c r="H119" s="34">
        <v>9219077.19</v>
      </c>
      <c r="I119" s="34">
        <v>8312393.03</v>
      </c>
      <c r="J119" s="34">
        <v>4151059.79</v>
      </c>
      <c r="K119" s="34">
        <v>175248.13</v>
      </c>
      <c r="L119" s="34">
        <v>33984.16</v>
      </c>
      <c r="M119" s="34">
        <v>0</v>
      </c>
      <c r="N119" s="34">
        <v>3952100.95</v>
      </c>
      <c r="O119" s="34">
        <v>906684.16</v>
      </c>
      <c r="P119" s="34">
        <v>906684.16</v>
      </c>
    </row>
    <row r="120" spans="1:16" ht="12.75">
      <c r="A120" s="35">
        <v>6</v>
      </c>
      <c r="B120" s="35">
        <v>1</v>
      </c>
      <c r="C120" s="35">
        <v>11</v>
      </c>
      <c r="D120" s="36">
        <v>2</v>
      </c>
      <c r="E120" s="37"/>
      <c r="F120" s="32" t="s">
        <v>86</v>
      </c>
      <c r="G120" s="58" t="s">
        <v>188</v>
      </c>
      <c r="H120" s="34">
        <v>20879495.86</v>
      </c>
      <c r="I120" s="34">
        <v>16761475.28</v>
      </c>
      <c r="J120" s="34">
        <v>9574311.18</v>
      </c>
      <c r="K120" s="34">
        <v>373372.69</v>
      </c>
      <c r="L120" s="34">
        <v>47266.91</v>
      </c>
      <c r="M120" s="34">
        <v>0</v>
      </c>
      <c r="N120" s="34">
        <v>6766524.5</v>
      </c>
      <c r="O120" s="34">
        <v>4118020.58</v>
      </c>
      <c r="P120" s="34">
        <v>4118020.58</v>
      </c>
    </row>
    <row r="121" spans="1:16" ht="12.75">
      <c r="A121" s="35">
        <v>6</v>
      </c>
      <c r="B121" s="35">
        <v>13</v>
      </c>
      <c r="C121" s="35">
        <v>5</v>
      </c>
      <c r="D121" s="36">
        <v>2</v>
      </c>
      <c r="E121" s="37"/>
      <c r="F121" s="32" t="s">
        <v>86</v>
      </c>
      <c r="G121" s="58" t="s">
        <v>189</v>
      </c>
      <c r="H121" s="34">
        <v>14399138.63</v>
      </c>
      <c r="I121" s="34">
        <v>4213546.9</v>
      </c>
      <c r="J121" s="34">
        <v>2251166.35</v>
      </c>
      <c r="K121" s="34">
        <v>65900</v>
      </c>
      <c r="L121" s="34">
        <v>48693.94</v>
      </c>
      <c r="M121" s="34">
        <v>0</v>
      </c>
      <c r="N121" s="34">
        <v>1847786.61</v>
      </c>
      <c r="O121" s="34">
        <v>10185591.73</v>
      </c>
      <c r="P121" s="34">
        <v>10185591.73</v>
      </c>
    </row>
    <row r="122" spans="1:16" ht="12.75">
      <c r="A122" s="35">
        <v>6</v>
      </c>
      <c r="B122" s="35">
        <v>2</v>
      </c>
      <c r="C122" s="35">
        <v>11</v>
      </c>
      <c r="D122" s="36">
        <v>2</v>
      </c>
      <c r="E122" s="37"/>
      <c r="F122" s="32" t="s">
        <v>86</v>
      </c>
      <c r="G122" s="58" t="s">
        <v>190</v>
      </c>
      <c r="H122" s="34">
        <v>13334614.94</v>
      </c>
      <c r="I122" s="34">
        <v>11254327.2</v>
      </c>
      <c r="J122" s="34">
        <v>5758859.58</v>
      </c>
      <c r="K122" s="34">
        <v>682369.66</v>
      </c>
      <c r="L122" s="34">
        <v>48448.44</v>
      </c>
      <c r="M122" s="34">
        <v>0</v>
      </c>
      <c r="N122" s="34">
        <v>4764649.52</v>
      </c>
      <c r="O122" s="34">
        <v>2080287.74</v>
      </c>
      <c r="P122" s="34">
        <v>2080287.74</v>
      </c>
    </row>
    <row r="123" spans="1:16" ht="12.75">
      <c r="A123" s="35">
        <v>6</v>
      </c>
      <c r="B123" s="35">
        <v>5</v>
      </c>
      <c r="C123" s="35">
        <v>7</v>
      </c>
      <c r="D123" s="36">
        <v>2</v>
      </c>
      <c r="E123" s="37"/>
      <c r="F123" s="32" t="s">
        <v>86</v>
      </c>
      <c r="G123" s="58" t="s">
        <v>191</v>
      </c>
      <c r="H123" s="34">
        <v>14158405.23</v>
      </c>
      <c r="I123" s="34">
        <v>9828257.76</v>
      </c>
      <c r="J123" s="34">
        <v>5100104.4</v>
      </c>
      <c r="K123" s="34">
        <v>328488.05</v>
      </c>
      <c r="L123" s="34">
        <v>97178</v>
      </c>
      <c r="M123" s="34">
        <v>0</v>
      </c>
      <c r="N123" s="34">
        <v>4302487.31</v>
      </c>
      <c r="O123" s="34">
        <v>4330147.47</v>
      </c>
      <c r="P123" s="34">
        <v>4330147.47</v>
      </c>
    </row>
    <row r="124" spans="1:16" ht="12.75">
      <c r="A124" s="35">
        <v>6</v>
      </c>
      <c r="B124" s="35">
        <v>10</v>
      </c>
      <c r="C124" s="35">
        <v>5</v>
      </c>
      <c r="D124" s="36">
        <v>2</v>
      </c>
      <c r="E124" s="37"/>
      <c r="F124" s="32" t="s">
        <v>86</v>
      </c>
      <c r="G124" s="58" t="s">
        <v>192</v>
      </c>
      <c r="H124" s="34">
        <v>22953999.03</v>
      </c>
      <c r="I124" s="34">
        <v>18710377.56</v>
      </c>
      <c r="J124" s="34">
        <v>9695879.96</v>
      </c>
      <c r="K124" s="34">
        <v>1949837.72</v>
      </c>
      <c r="L124" s="34">
        <v>58499.28</v>
      </c>
      <c r="M124" s="34">
        <v>0</v>
      </c>
      <c r="N124" s="34">
        <v>7006160.6</v>
      </c>
      <c r="O124" s="34">
        <v>4243621.47</v>
      </c>
      <c r="P124" s="34">
        <v>4243621.47</v>
      </c>
    </row>
    <row r="125" spans="1:16" ht="12.75">
      <c r="A125" s="35">
        <v>6</v>
      </c>
      <c r="B125" s="35">
        <v>14</v>
      </c>
      <c r="C125" s="35">
        <v>9</v>
      </c>
      <c r="D125" s="36">
        <v>2</v>
      </c>
      <c r="E125" s="37"/>
      <c r="F125" s="32" t="s">
        <v>86</v>
      </c>
      <c r="G125" s="58" t="s">
        <v>95</v>
      </c>
      <c r="H125" s="34">
        <v>20816463.04</v>
      </c>
      <c r="I125" s="34">
        <v>19333582.2</v>
      </c>
      <c r="J125" s="34">
        <v>9525192.28</v>
      </c>
      <c r="K125" s="34">
        <v>748894.32</v>
      </c>
      <c r="L125" s="34">
        <v>9135.46</v>
      </c>
      <c r="M125" s="34">
        <v>0</v>
      </c>
      <c r="N125" s="34">
        <v>9050360.14</v>
      </c>
      <c r="O125" s="34">
        <v>1482880.84</v>
      </c>
      <c r="P125" s="34">
        <v>1482880.84</v>
      </c>
    </row>
    <row r="126" spans="1:16" ht="12.75">
      <c r="A126" s="35">
        <v>6</v>
      </c>
      <c r="B126" s="35">
        <v>18</v>
      </c>
      <c r="C126" s="35">
        <v>7</v>
      </c>
      <c r="D126" s="36">
        <v>2</v>
      </c>
      <c r="E126" s="37"/>
      <c r="F126" s="32" t="s">
        <v>86</v>
      </c>
      <c r="G126" s="58" t="s">
        <v>193</v>
      </c>
      <c r="H126" s="34">
        <v>12654403.11</v>
      </c>
      <c r="I126" s="34">
        <v>10570255.71</v>
      </c>
      <c r="J126" s="34">
        <v>5604937.9</v>
      </c>
      <c r="K126" s="34">
        <v>254100</v>
      </c>
      <c r="L126" s="34">
        <v>0</v>
      </c>
      <c r="M126" s="34">
        <v>0</v>
      </c>
      <c r="N126" s="34">
        <v>4711217.81</v>
      </c>
      <c r="O126" s="34">
        <v>2084147.4</v>
      </c>
      <c r="P126" s="34">
        <v>2084147.4</v>
      </c>
    </row>
    <row r="127" spans="1:16" ht="12.75">
      <c r="A127" s="35">
        <v>6</v>
      </c>
      <c r="B127" s="35">
        <v>20</v>
      </c>
      <c r="C127" s="35">
        <v>8</v>
      </c>
      <c r="D127" s="36">
        <v>2</v>
      </c>
      <c r="E127" s="37"/>
      <c r="F127" s="32" t="s">
        <v>86</v>
      </c>
      <c r="G127" s="58" t="s">
        <v>194</v>
      </c>
      <c r="H127" s="34">
        <v>15041598.55</v>
      </c>
      <c r="I127" s="34">
        <v>10779313.05</v>
      </c>
      <c r="J127" s="34">
        <v>5576488.73</v>
      </c>
      <c r="K127" s="34">
        <v>168134.35</v>
      </c>
      <c r="L127" s="34">
        <v>9918.79</v>
      </c>
      <c r="M127" s="34">
        <v>0</v>
      </c>
      <c r="N127" s="34">
        <v>5024771.18</v>
      </c>
      <c r="O127" s="34">
        <v>4262285.5</v>
      </c>
      <c r="P127" s="34">
        <v>4262285.5</v>
      </c>
    </row>
    <row r="128" spans="1:16" ht="12.75">
      <c r="A128" s="35">
        <v>6</v>
      </c>
      <c r="B128" s="35">
        <v>15</v>
      </c>
      <c r="C128" s="35">
        <v>6</v>
      </c>
      <c r="D128" s="36">
        <v>2</v>
      </c>
      <c r="E128" s="37"/>
      <c r="F128" s="32" t="s">
        <v>86</v>
      </c>
      <c r="G128" s="58" t="s">
        <v>96</v>
      </c>
      <c r="H128" s="34">
        <v>20050748.61</v>
      </c>
      <c r="I128" s="34">
        <v>14211613.79</v>
      </c>
      <c r="J128" s="34">
        <v>7105423.77</v>
      </c>
      <c r="K128" s="34">
        <v>140481.6</v>
      </c>
      <c r="L128" s="34">
        <v>80000</v>
      </c>
      <c r="M128" s="34">
        <v>0</v>
      </c>
      <c r="N128" s="34">
        <v>6885708.42</v>
      </c>
      <c r="O128" s="34">
        <v>5839134.82</v>
      </c>
      <c r="P128" s="34">
        <v>5839134.82</v>
      </c>
    </row>
    <row r="129" spans="1:16" ht="12.75">
      <c r="A129" s="35">
        <v>6</v>
      </c>
      <c r="B129" s="35">
        <v>3</v>
      </c>
      <c r="C129" s="35">
        <v>8</v>
      </c>
      <c r="D129" s="36">
        <v>2</v>
      </c>
      <c r="E129" s="37"/>
      <c r="F129" s="32" t="s">
        <v>86</v>
      </c>
      <c r="G129" s="58" t="s">
        <v>97</v>
      </c>
      <c r="H129" s="34">
        <v>11070543.25</v>
      </c>
      <c r="I129" s="34">
        <v>9273204.28</v>
      </c>
      <c r="J129" s="34">
        <v>4142501.83</v>
      </c>
      <c r="K129" s="34">
        <v>659981.6</v>
      </c>
      <c r="L129" s="34">
        <v>31756.61</v>
      </c>
      <c r="M129" s="34">
        <v>0</v>
      </c>
      <c r="N129" s="34">
        <v>4438964.24</v>
      </c>
      <c r="O129" s="34">
        <v>1797338.97</v>
      </c>
      <c r="P129" s="34">
        <v>1797338.97</v>
      </c>
    </row>
    <row r="130" spans="1:16" ht="12.75">
      <c r="A130" s="35">
        <v>6</v>
      </c>
      <c r="B130" s="35">
        <v>3</v>
      </c>
      <c r="C130" s="35">
        <v>15</v>
      </c>
      <c r="D130" s="36">
        <v>2</v>
      </c>
      <c r="E130" s="37"/>
      <c r="F130" s="32" t="s">
        <v>86</v>
      </c>
      <c r="G130" s="58" t="s">
        <v>195</v>
      </c>
      <c r="H130" s="34">
        <v>15138049.99</v>
      </c>
      <c r="I130" s="34">
        <v>14283784.44</v>
      </c>
      <c r="J130" s="34">
        <v>6742608.3</v>
      </c>
      <c r="K130" s="34">
        <v>408095.95</v>
      </c>
      <c r="L130" s="34">
        <v>400640.71</v>
      </c>
      <c r="M130" s="34">
        <v>0</v>
      </c>
      <c r="N130" s="34">
        <v>6732439.48</v>
      </c>
      <c r="O130" s="34">
        <v>854265.55</v>
      </c>
      <c r="P130" s="34">
        <v>851665.55</v>
      </c>
    </row>
    <row r="131" spans="1:16" ht="12.75">
      <c r="A131" s="35">
        <v>6</v>
      </c>
      <c r="B131" s="35">
        <v>1</v>
      </c>
      <c r="C131" s="35">
        <v>12</v>
      </c>
      <c r="D131" s="36">
        <v>2</v>
      </c>
      <c r="E131" s="37"/>
      <c r="F131" s="32" t="s">
        <v>86</v>
      </c>
      <c r="G131" s="58" t="s">
        <v>196</v>
      </c>
      <c r="H131" s="34">
        <v>7947191.39</v>
      </c>
      <c r="I131" s="34">
        <v>7038480</v>
      </c>
      <c r="J131" s="34">
        <v>3485280.6</v>
      </c>
      <c r="K131" s="34">
        <v>333741.88</v>
      </c>
      <c r="L131" s="34">
        <v>0</v>
      </c>
      <c r="M131" s="34">
        <v>0</v>
      </c>
      <c r="N131" s="34">
        <v>3219457.52</v>
      </c>
      <c r="O131" s="34">
        <v>908711.39</v>
      </c>
      <c r="P131" s="34">
        <v>908711.39</v>
      </c>
    </row>
    <row r="132" spans="1:16" ht="12.75">
      <c r="A132" s="35">
        <v>6</v>
      </c>
      <c r="B132" s="35">
        <v>1</v>
      </c>
      <c r="C132" s="35">
        <v>13</v>
      </c>
      <c r="D132" s="36">
        <v>2</v>
      </c>
      <c r="E132" s="37"/>
      <c r="F132" s="32" t="s">
        <v>86</v>
      </c>
      <c r="G132" s="58" t="s">
        <v>197</v>
      </c>
      <c r="H132" s="34">
        <v>7227554.87</v>
      </c>
      <c r="I132" s="34">
        <v>5495591.62</v>
      </c>
      <c r="J132" s="34">
        <v>2413613.88</v>
      </c>
      <c r="K132" s="34">
        <v>616249.26</v>
      </c>
      <c r="L132" s="34">
        <v>25830.5</v>
      </c>
      <c r="M132" s="34">
        <v>0</v>
      </c>
      <c r="N132" s="34">
        <v>2439897.98</v>
      </c>
      <c r="O132" s="34">
        <v>1731963.25</v>
      </c>
      <c r="P132" s="34">
        <v>1731963.25</v>
      </c>
    </row>
    <row r="133" spans="1:16" ht="12.75">
      <c r="A133" s="35">
        <v>6</v>
      </c>
      <c r="B133" s="35">
        <v>3</v>
      </c>
      <c r="C133" s="35">
        <v>9</v>
      </c>
      <c r="D133" s="36">
        <v>2</v>
      </c>
      <c r="E133" s="37"/>
      <c r="F133" s="32" t="s">
        <v>86</v>
      </c>
      <c r="G133" s="58" t="s">
        <v>198</v>
      </c>
      <c r="H133" s="34">
        <v>12041344.45</v>
      </c>
      <c r="I133" s="34">
        <v>10664663.29</v>
      </c>
      <c r="J133" s="34">
        <v>4645242.36</v>
      </c>
      <c r="K133" s="34">
        <v>619157.93</v>
      </c>
      <c r="L133" s="34">
        <v>46478.64</v>
      </c>
      <c r="M133" s="34">
        <v>0</v>
      </c>
      <c r="N133" s="34">
        <v>5353784.36</v>
      </c>
      <c r="O133" s="34">
        <v>1376681.16</v>
      </c>
      <c r="P133" s="34">
        <v>1376681.16</v>
      </c>
    </row>
    <row r="134" spans="1:16" ht="12.75">
      <c r="A134" s="35">
        <v>6</v>
      </c>
      <c r="B134" s="35">
        <v>6</v>
      </c>
      <c r="C134" s="35">
        <v>9</v>
      </c>
      <c r="D134" s="36">
        <v>2</v>
      </c>
      <c r="E134" s="37"/>
      <c r="F134" s="32" t="s">
        <v>86</v>
      </c>
      <c r="G134" s="58" t="s">
        <v>199</v>
      </c>
      <c r="H134" s="34">
        <v>8598043.65</v>
      </c>
      <c r="I134" s="34">
        <v>7204996.57</v>
      </c>
      <c r="J134" s="34">
        <v>3558954.16</v>
      </c>
      <c r="K134" s="34">
        <v>142124</v>
      </c>
      <c r="L134" s="34">
        <v>63214.76</v>
      </c>
      <c r="M134" s="34">
        <v>0</v>
      </c>
      <c r="N134" s="34">
        <v>3440703.65</v>
      </c>
      <c r="O134" s="34">
        <v>1393047.08</v>
      </c>
      <c r="P134" s="34">
        <v>1393047.08</v>
      </c>
    </row>
    <row r="135" spans="1:16" ht="12.75">
      <c r="A135" s="35">
        <v>6</v>
      </c>
      <c r="B135" s="35">
        <v>17</v>
      </c>
      <c r="C135" s="35">
        <v>4</v>
      </c>
      <c r="D135" s="36">
        <v>2</v>
      </c>
      <c r="E135" s="37"/>
      <c r="F135" s="32" t="s">
        <v>86</v>
      </c>
      <c r="G135" s="58" t="s">
        <v>200</v>
      </c>
      <c r="H135" s="34">
        <v>8135302.85</v>
      </c>
      <c r="I135" s="34">
        <v>7516516.7</v>
      </c>
      <c r="J135" s="34">
        <v>3744693.39</v>
      </c>
      <c r="K135" s="34">
        <v>71200</v>
      </c>
      <c r="L135" s="34">
        <v>65658.68</v>
      </c>
      <c r="M135" s="34">
        <v>0</v>
      </c>
      <c r="N135" s="34">
        <v>3634964.63</v>
      </c>
      <c r="O135" s="34">
        <v>618786.15</v>
      </c>
      <c r="P135" s="34">
        <v>618786.15</v>
      </c>
    </row>
    <row r="136" spans="1:16" ht="12.75">
      <c r="A136" s="35">
        <v>6</v>
      </c>
      <c r="B136" s="35">
        <v>3</v>
      </c>
      <c r="C136" s="35">
        <v>10</v>
      </c>
      <c r="D136" s="36">
        <v>2</v>
      </c>
      <c r="E136" s="37"/>
      <c r="F136" s="32" t="s">
        <v>86</v>
      </c>
      <c r="G136" s="58" t="s">
        <v>201</v>
      </c>
      <c r="H136" s="34">
        <v>20263131.73</v>
      </c>
      <c r="I136" s="34">
        <v>12776010.05</v>
      </c>
      <c r="J136" s="34">
        <v>6077548.65</v>
      </c>
      <c r="K136" s="34">
        <v>454670.63</v>
      </c>
      <c r="L136" s="34">
        <v>114450.8</v>
      </c>
      <c r="M136" s="34">
        <v>0</v>
      </c>
      <c r="N136" s="34">
        <v>6129339.97</v>
      </c>
      <c r="O136" s="34">
        <v>7487121.68</v>
      </c>
      <c r="P136" s="34">
        <v>7487121.68</v>
      </c>
    </row>
    <row r="137" spans="1:16" ht="12.75">
      <c r="A137" s="35">
        <v>6</v>
      </c>
      <c r="B137" s="35">
        <v>8</v>
      </c>
      <c r="C137" s="35">
        <v>12</v>
      </c>
      <c r="D137" s="36">
        <v>2</v>
      </c>
      <c r="E137" s="37"/>
      <c r="F137" s="32" t="s">
        <v>86</v>
      </c>
      <c r="G137" s="58" t="s">
        <v>202</v>
      </c>
      <c r="H137" s="34">
        <v>10658936.41</v>
      </c>
      <c r="I137" s="34">
        <v>9184852.34</v>
      </c>
      <c r="J137" s="34">
        <v>4495933.6</v>
      </c>
      <c r="K137" s="34">
        <v>390996</v>
      </c>
      <c r="L137" s="34">
        <v>1601.84</v>
      </c>
      <c r="M137" s="34">
        <v>0</v>
      </c>
      <c r="N137" s="34">
        <v>4296320.9</v>
      </c>
      <c r="O137" s="34">
        <v>1474084.07</v>
      </c>
      <c r="P137" s="34">
        <v>1474084.07</v>
      </c>
    </row>
    <row r="138" spans="1:16" ht="12.75">
      <c r="A138" s="35">
        <v>6</v>
      </c>
      <c r="B138" s="35">
        <v>11</v>
      </c>
      <c r="C138" s="35">
        <v>6</v>
      </c>
      <c r="D138" s="36">
        <v>2</v>
      </c>
      <c r="E138" s="37"/>
      <c r="F138" s="32" t="s">
        <v>86</v>
      </c>
      <c r="G138" s="58" t="s">
        <v>203</v>
      </c>
      <c r="H138" s="34">
        <v>11879277.78</v>
      </c>
      <c r="I138" s="34">
        <v>8127280.43</v>
      </c>
      <c r="J138" s="34">
        <v>3955238.23</v>
      </c>
      <c r="K138" s="34">
        <v>155938</v>
      </c>
      <c r="L138" s="34">
        <v>95626.36</v>
      </c>
      <c r="M138" s="34">
        <v>0</v>
      </c>
      <c r="N138" s="34">
        <v>3920477.84</v>
      </c>
      <c r="O138" s="34">
        <v>3751997.35</v>
      </c>
      <c r="P138" s="34">
        <v>3751997.35</v>
      </c>
    </row>
    <row r="139" spans="1:16" ht="12.75">
      <c r="A139" s="35">
        <v>6</v>
      </c>
      <c r="B139" s="35">
        <v>3</v>
      </c>
      <c r="C139" s="35">
        <v>11</v>
      </c>
      <c r="D139" s="36">
        <v>2</v>
      </c>
      <c r="E139" s="37"/>
      <c r="F139" s="32" t="s">
        <v>86</v>
      </c>
      <c r="G139" s="58" t="s">
        <v>204</v>
      </c>
      <c r="H139" s="34">
        <v>17629538.12</v>
      </c>
      <c r="I139" s="34">
        <v>15376707.93</v>
      </c>
      <c r="J139" s="34">
        <v>6883585.14</v>
      </c>
      <c r="K139" s="34">
        <v>428949.23</v>
      </c>
      <c r="L139" s="34">
        <v>87390.89</v>
      </c>
      <c r="M139" s="34">
        <v>0</v>
      </c>
      <c r="N139" s="34">
        <v>7976782.67</v>
      </c>
      <c r="O139" s="34">
        <v>2252830.19</v>
      </c>
      <c r="P139" s="34">
        <v>2252830.19</v>
      </c>
    </row>
    <row r="140" spans="1:16" ht="12.75">
      <c r="A140" s="35">
        <v>6</v>
      </c>
      <c r="B140" s="35">
        <v>13</v>
      </c>
      <c r="C140" s="35">
        <v>6</v>
      </c>
      <c r="D140" s="36">
        <v>2</v>
      </c>
      <c r="E140" s="37"/>
      <c r="F140" s="32" t="s">
        <v>86</v>
      </c>
      <c r="G140" s="58" t="s">
        <v>205</v>
      </c>
      <c r="H140" s="34">
        <v>11299688.4</v>
      </c>
      <c r="I140" s="34">
        <v>9774478.16</v>
      </c>
      <c r="J140" s="34">
        <v>4722223.63</v>
      </c>
      <c r="K140" s="34">
        <v>699631.09</v>
      </c>
      <c r="L140" s="34">
        <v>6589.04</v>
      </c>
      <c r="M140" s="34">
        <v>0</v>
      </c>
      <c r="N140" s="34">
        <v>4346034.4</v>
      </c>
      <c r="O140" s="34">
        <v>1525210.24</v>
      </c>
      <c r="P140" s="34">
        <v>1525210.24</v>
      </c>
    </row>
    <row r="141" spans="1:16" ht="12.75">
      <c r="A141" s="35">
        <v>6</v>
      </c>
      <c r="B141" s="35">
        <v>6</v>
      </c>
      <c r="C141" s="35">
        <v>10</v>
      </c>
      <c r="D141" s="36">
        <v>2</v>
      </c>
      <c r="E141" s="37"/>
      <c r="F141" s="32" t="s">
        <v>86</v>
      </c>
      <c r="G141" s="58" t="s">
        <v>206</v>
      </c>
      <c r="H141" s="34">
        <v>10137059.05</v>
      </c>
      <c r="I141" s="34">
        <v>8131503.29</v>
      </c>
      <c r="J141" s="34">
        <v>4188389.52</v>
      </c>
      <c r="K141" s="34">
        <v>357337.44</v>
      </c>
      <c r="L141" s="34">
        <v>84441.78</v>
      </c>
      <c r="M141" s="34">
        <v>0</v>
      </c>
      <c r="N141" s="34">
        <v>3501334.55</v>
      </c>
      <c r="O141" s="34">
        <v>2005555.76</v>
      </c>
      <c r="P141" s="34">
        <v>2005555.76</v>
      </c>
    </row>
    <row r="142" spans="1:16" ht="12.75">
      <c r="A142" s="35">
        <v>6</v>
      </c>
      <c r="B142" s="35">
        <v>20</v>
      </c>
      <c r="C142" s="35">
        <v>9</v>
      </c>
      <c r="D142" s="36">
        <v>2</v>
      </c>
      <c r="E142" s="37"/>
      <c r="F142" s="32" t="s">
        <v>86</v>
      </c>
      <c r="G142" s="58" t="s">
        <v>207</v>
      </c>
      <c r="H142" s="34">
        <v>15345866.04</v>
      </c>
      <c r="I142" s="34">
        <v>13375392.64</v>
      </c>
      <c r="J142" s="34">
        <v>7218692.37</v>
      </c>
      <c r="K142" s="34">
        <v>685100.39</v>
      </c>
      <c r="L142" s="34">
        <v>26010.42</v>
      </c>
      <c r="M142" s="34">
        <v>0</v>
      </c>
      <c r="N142" s="34">
        <v>5445589.46</v>
      </c>
      <c r="O142" s="34">
        <v>1970473.4</v>
      </c>
      <c r="P142" s="34">
        <v>1970473.4</v>
      </c>
    </row>
    <row r="143" spans="1:16" ht="12.75">
      <c r="A143" s="35">
        <v>6</v>
      </c>
      <c r="B143" s="35">
        <v>20</v>
      </c>
      <c r="C143" s="35">
        <v>10</v>
      </c>
      <c r="D143" s="36">
        <v>2</v>
      </c>
      <c r="E143" s="37"/>
      <c r="F143" s="32" t="s">
        <v>86</v>
      </c>
      <c r="G143" s="58" t="s">
        <v>208</v>
      </c>
      <c r="H143" s="34">
        <v>15768061.3</v>
      </c>
      <c r="I143" s="34">
        <v>10440837.95</v>
      </c>
      <c r="J143" s="34">
        <v>5528286.51</v>
      </c>
      <c r="K143" s="34">
        <v>343956.33</v>
      </c>
      <c r="L143" s="34">
        <v>147761.32</v>
      </c>
      <c r="M143" s="34">
        <v>0</v>
      </c>
      <c r="N143" s="34">
        <v>4420833.79</v>
      </c>
      <c r="O143" s="34">
        <v>5327223.35</v>
      </c>
      <c r="P143" s="34">
        <v>5327223.35</v>
      </c>
    </row>
    <row r="144" spans="1:16" ht="12.75">
      <c r="A144" s="35">
        <v>6</v>
      </c>
      <c r="B144" s="35">
        <v>1</v>
      </c>
      <c r="C144" s="35">
        <v>14</v>
      </c>
      <c r="D144" s="36">
        <v>2</v>
      </c>
      <c r="E144" s="37"/>
      <c r="F144" s="32" t="s">
        <v>86</v>
      </c>
      <c r="G144" s="58" t="s">
        <v>209</v>
      </c>
      <c r="H144" s="34">
        <v>6293382.93</v>
      </c>
      <c r="I144" s="34">
        <v>5835696.57</v>
      </c>
      <c r="J144" s="34">
        <v>2673820.98</v>
      </c>
      <c r="K144" s="34">
        <v>208190</v>
      </c>
      <c r="L144" s="34">
        <v>2025.12</v>
      </c>
      <c r="M144" s="34">
        <v>0</v>
      </c>
      <c r="N144" s="34">
        <v>2951660.47</v>
      </c>
      <c r="O144" s="34">
        <v>457686.36</v>
      </c>
      <c r="P144" s="34">
        <v>457686.36</v>
      </c>
    </row>
    <row r="145" spans="1:16" ht="12.75">
      <c r="A145" s="35">
        <v>6</v>
      </c>
      <c r="B145" s="35">
        <v>13</v>
      </c>
      <c r="C145" s="35">
        <v>7</v>
      </c>
      <c r="D145" s="36">
        <v>2</v>
      </c>
      <c r="E145" s="37"/>
      <c r="F145" s="32" t="s">
        <v>86</v>
      </c>
      <c r="G145" s="58" t="s">
        <v>210</v>
      </c>
      <c r="H145" s="34">
        <v>7501444.49</v>
      </c>
      <c r="I145" s="34">
        <v>7193234.53</v>
      </c>
      <c r="J145" s="34">
        <v>3433974.49</v>
      </c>
      <c r="K145" s="34">
        <v>282288.93</v>
      </c>
      <c r="L145" s="34">
        <v>35193.84</v>
      </c>
      <c r="M145" s="34">
        <v>0</v>
      </c>
      <c r="N145" s="34">
        <v>3441777.27</v>
      </c>
      <c r="O145" s="34">
        <v>308209.96</v>
      </c>
      <c r="P145" s="34">
        <v>308209.96</v>
      </c>
    </row>
    <row r="146" spans="1:16" ht="12.75">
      <c r="A146" s="35">
        <v>6</v>
      </c>
      <c r="B146" s="35">
        <v>1</v>
      </c>
      <c r="C146" s="35">
        <v>15</v>
      </c>
      <c r="D146" s="36">
        <v>2</v>
      </c>
      <c r="E146" s="37"/>
      <c r="F146" s="32" t="s">
        <v>86</v>
      </c>
      <c r="G146" s="58" t="s">
        <v>211</v>
      </c>
      <c r="H146" s="34">
        <v>6523507.62</v>
      </c>
      <c r="I146" s="34">
        <v>5669565.94</v>
      </c>
      <c r="J146" s="34">
        <v>2700943.11</v>
      </c>
      <c r="K146" s="34">
        <v>265819.25</v>
      </c>
      <c r="L146" s="34">
        <v>0</v>
      </c>
      <c r="M146" s="34">
        <v>0</v>
      </c>
      <c r="N146" s="34">
        <v>2702803.58</v>
      </c>
      <c r="O146" s="34">
        <v>853941.68</v>
      </c>
      <c r="P146" s="34">
        <v>853941.68</v>
      </c>
    </row>
    <row r="147" spans="1:16" ht="12.75">
      <c r="A147" s="35">
        <v>6</v>
      </c>
      <c r="B147" s="35">
        <v>10</v>
      </c>
      <c r="C147" s="35">
        <v>6</v>
      </c>
      <c r="D147" s="36">
        <v>2</v>
      </c>
      <c r="E147" s="37"/>
      <c r="F147" s="32" t="s">
        <v>86</v>
      </c>
      <c r="G147" s="58" t="s">
        <v>212</v>
      </c>
      <c r="H147" s="34">
        <v>11629170.7</v>
      </c>
      <c r="I147" s="34">
        <v>10128460</v>
      </c>
      <c r="J147" s="34">
        <v>4997879.16</v>
      </c>
      <c r="K147" s="34">
        <v>344314</v>
      </c>
      <c r="L147" s="34">
        <v>16674.84</v>
      </c>
      <c r="M147" s="34">
        <v>0</v>
      </c>
      <c r="N147" s="34">
        <v>4769592</v>
      </c>
      <c r="O147" s="34">
        <v>1500710.7</v>
      </c>
      <c r="P147" s="34">
        <v>1500710.7</v>
      </c>
    </row>
    <row r="148" spans="1:16" ht="12.75">
      <c r="A148" s="35">
        <v>6</v>
      </c>
      <c r="B148" s="35">
        <v>11</v>
      </c>
      <c r="C148" s="35">
        <v>7</v>
      </c>
      <c r="D148" s="36">
        <v>2</v>
      </c>
      <c r="E148" s="37"/>
      <c r="F148" s="32" t="s">
        <v>86</v>
      </c>
      <c r="G148" s="58" t="s">
        <v>213</v>
      </c>
      <c r="H148" s="34">
        <v>26069963.9</v>
      </c>
      <c r="I148" s="34">
        <v>20663292.05</v>
      </c>
      <c r="J148" s="34">
        <v>10784308.95</v>
      </c>
      <c r="K148" s="34">
        <v>415311.47</v>
      </c>
      <c r="L148" s="34">
        <v>89930.87</v>
      </c>
      <c r="M148" s="34">
        <v>0</v>
      </c>
      <c r="N148" s="34">
        <v>9373740.76</v>
      </c>
      <c r="O148" s="34">
        <v>5406671.85</v>
      </c>
      <c r="P148" s="34">
        <v>5406671.85</v>
      </c>
    </row>
    <row r="149" spans="1:16" ht="12.75">
      <c r="A149" s="35">
        <v>6</v>
      </c>
      <c r="B149" s="35">
        <v>19</v>
      </c>
      <c r="C149" s="35">
        <v>4</v>
      </c>
      <c r="D149" s="36">
        <v>2</v>
      </c>
      <c r="E149" s="37"/>
      <c r="F149" s="32" t="s">
        <v>86</v>
      </c>
      <c r="G149" s="58" t="s">
        <v>214</v>
      </c>
      <c r="H149" s="34">
        <v>6243111.84</v>
      </c>
      <c r="I149" s="34">
        <v>5826011.3</v>
      </c>
      <c r="J149" s="34">
        <v>2598451.61</v>
      </c>
      <c r="K149" s="34">
        <v>128134.11</v>
      </c>
      <c r="L149" s="34">
        <v>8438.2</v>
      </c>
      <c r="M149" s="34">
        <v>0</v>
      </c>
      <c r="N149" s="34">
        <v>3090987.38</v>
      </c>
      <c r="O149" s="34">
        <v>417100.54</v>
      </c>
      <c r="P149" s="34">
        <v>417100.54</v>
      </c>
    </row>
    <row r="150" spans="1:16" ht="12.75">
      <c r="A150" s="35">
        <v>6</v>
      </c>
      <c r="B150" s="35">
        <v>20</v>
      </c>
      <c r="C150" s="35">
        <v>11</v>
      </c>
      <c r="D150" s="36">
        <v>2</v>
      </c>
      <c r="E150" s="37"/>
      <c r="F150" s="32" t="s">
        <v>86</v>
      </c>
      <c r="G150" s="58" t="s">
        <v>215</v>
      </c>
      <c r="H150" s="34">
        <v>11800725.03</v>
      </c>
      <c r="I150" s="34">
        <v>11215915.46</v>
      </c>
      <c r="J150" s="34">
        <v>5582239.83</v>
      </c>
      <c r="K150" s="34">
        <v>402251.44</v>
      </c>
      <c r="L150" s="34">
        <v>9223.3</v>
      </c>
      <c r="M150" s="34">
        <v>0</v>
      </c>
      <c r="N150" s="34">
        <v>5222200.89</v>
      </c>
      <c r="O150" s="34">
        <v>584809.57</v>
      </c>
      <c r="P150" s="34">
        <v>584809.57</v>
      </c>
    </row>
    <row r="151" spans="1:16" ht="12.75">
      <c r="A151" s="35">
        <v>6</v>
      </c>
      <c r="B151" s="35">
        <v>16</v>
      </c>
      <c r="C151" s="35">
        <v>5</v>
      </c>
      <c r="D151" s="36">
        <v>2</v>
      </c>
      <c r="E151" s="37"/>
      <c r="F151" s="32" t="s">
        <v>86</v>
      </c>
      <c r="G151" s="58" t="s">
        <v>216</v>
      </c>
      <c r="H151" s="34">
        <v>13297878.7</v>
      </c>
      <c r="I151" s="34">
        <v>11694274.97</v>
      </c>
      <c r="J151" s="34">
        <v>6036154.84</v>
      </c>
      <c r="K151" s="34">
        <v>600140.89</v>
      </c>
      <c r="L151" s="34">
        <v>87340.18</v>
      </c>
      <c r="M151" s="34">
        <v>0</v>
      </c>
      <c r="N151" s="34">
        <v>4970639.06</v>
      </c>
      <c r="O151" s="34">
        <v>1603603.73</v>
      </c>
      <c r="P151" s="34">
        <v>1603603.73</v>
      </c>
    </row>
    <row r="152" spans="1:16" ht="12.75">
      <c r="A152" s="35">
        <v>6</v>
      </c>
      <c r="B152" s="35">
        <v>11</v>
      </c>
      <c r="C152" s="35">
        <v>8</v>
      </c>
      <c r="D152" s="36">
        <v>2</v>
      </c>
      <c r="E152" s="37"/>
      <c r="F152" s="32" t="s">
        <v>86</v>
      </c>
      <c r="G152" s="58" t="s">
        <v>98</v>
      </c>
      <c r="H152" s="34">
        <v>23277088.76</v>
      </c>
      <c r="I152" s="34">
        <v>16289050.5</v>
      </c>
      <c r="J152" s="34">
        <v>8516269.8</v>
      </c>
      <c r="K152" s="34">
        <v>372438</v>
      </c>
      <c r="L152" s="34">
        <v>27439</v>
      </c>
      <c r="M152" s="34">
        <v>0</v>
      </c>
      <c r="N152" s="34">
        <v>7372903.7</v>
      </c>
      <c r="O152" s="34">
        <v>6988038.26</v>
      </c>
      <c r="P152" s="34">
        <v>6988038.26</v>
      </c>
    </row>
    <row r="153" spans="1:16" ht="12.75">
      <c r="A153" s="35">
        <v>6</v>
      </c>
      <c r="B153" s="35">
        <v>9</v>
      </c>
      <c r="C153" s="35">
        <v>12</v>
      </c>
      <c r="D153" s="36">
        <v>2</v>
      </c>
      <c r="E153" s="37"/>
      <c r="F153" s="32" t="s">
        <v>86</v>
      </c>
      <c r="G153" s="58" t="s">
        <v>217</v>
      </c>
      <c r="H153" s="34">
        <v>14736038.3</v>
      </c>
      <c r="I153" s="34">
        <v>12363658.77</v>
      </c>
      <c r="J153" s="34">
        <v>6213053.41</v>
      </c>
      <c r="K153" s="34">
        <v>584607.52</v>
      </c>
      <c r="L153" s="34">
        <v>134376.04</v>
      </c>
      <c r="M153" s="34">
        <v>0</v>
      </c>
      <c r="N153" s="34">
        <v>5431621.8</v>
      </c>
      <c r="O153" s="34">
        <v>2372379.53</v>
      </c>
      <c r="P153" s="34">
        <v>2372379.53</v>
      </c>
    </row>
    <row r="154" spans="1:16" ht="12.75">
      <c r="A154" s="35">
        <v>6</v>
      </c>
      <c r="B154" s="35">
        <v>20</v>
      </c>
      <c r="C154" s="35">
        <v>12</v>
      </c>
      <c r="D154" s="36">
        <v>2</v>
      </c>
      <c r="E154" s="37"/>
      <c r="F154" s="32" t="s">
        <v>86</v>
      </c>
      <c r="G154" s="58" t="s">
        <v>218</v>
      </c>
      <c r="H154" s="34">
        <v>12327976.98</v>
      </c>
      <c r="I154" s="34">
        <v>9064464.13</v>
      </c>
      <c r="J154" s="34">
        <v>4727925.82</v>
      </c>
      <c r="K154" s="34">
        <v>142372.76</v>
      </c>
      <c r="L154" s="34">
        <v>3797.26</v>
      </c>
      <c r="M154" s="34">
        <v>0</v>
      </c>
      <c r="N154" s="34">
        <v>4190368.29</v>
      </c>
      <c r="O154" s="34">
        <v>3263512.85</v>
      </c>
      <c r="P154" s="34">
        <v>3263512.85</v>
      </c>
    </row>
    <row r="155" spans="1:16" ht="12.75">
      <c r="A155" s="35">
        <v>6</v>
      </c>
      <c r="B155" s="35">
        <v>18</v>
      </c>
      <c r="C155" s="35">
        <v>8</v>
      </c>
      <c r="D155" s="36">
        <v>2</v>
      </c>
      <c r="E155" s="37"/>
      <c r="F155" s="32" t="s">
        <v>86</v>
      </c>
      <c r="G155" s="58" t="s">
        <v>219</v>
      </c>
      <c r="H155" s="34">
        <v>17075417.53</v>
      </c>
      <c r="I155" s="34">
        <v>14938173.72</v>
      </c>
      <c r="J155" s="34">
        <v>7520706.3</v>
      </c>
      <c r="K155" s="34">
        <v>827158.75</v>
      </c>
      <c r="L155" s="34">
        <v>20187.13</v>
      </c>
      <c r="M155" s="34">
        <v>0</v>
      </c>
      <c r="N155" s="34">
        <v>6570121.54</v>
      </c>
      <c r="O155" s="34">
        <v>2137243.81</v>
      </c>
      <c r="P155" s="34">
        <v>2137243.81</v>
      </c>
    </row>
    <row r="156" spans="1:16" ht="12.75">
      <c r="A156" s="35">
        <v>6</v>
      </c>
      <c r="B156" s="35">
        <v>7</v>
      </c>
      <c r="C156" s="35">
        <v>6</v>
      </c>
      <c r="D156" s="36">
        <v>2</v>
      </c>
      <c r="E156" s="37"/>
      <c r="F156" s="32" t="s">
        <v>86</v>
      </c>
      <c r="G156" s="58" t="s">
        <v>220</v>
      </c>
      <c r="H156" s="34">
        <v>14933197.58</v>
      </c>
      <c r="I156" s="34">
        <v>13829628.78</v>
      </c>
      <c r="J156" s="34">
        <v>5648720.84</v>
      </c>
      <c r="K156" s="34">
        <v>2053794.1</v>
      </c>
      <c r="L156" s="34">
        <v>51705.2</v>
      </c>
      <c r="M156" s="34">
        <v>0</v>
      </c>
      <c r="N156" s="34">
        <v>6075408.64</v>
      </c>
      <c r="O156" s="34">
        <v>1103568.8</v>
      </c>
      <c r="P156" s="34">
        <v>1103568.8</v>
      </c>
    </row>
    <row r="157" spans="1:16" ht="12.75">
      <c r="A157" s="35">
        <v>6</v>
      </c>
      <c r="B157" s="35">
        <v>18</v>
      </c>
      <c r="C157" s="35">
        <v>9</v>
      </c>
      <c r="D157" s="36">
        <v>2</v>
      </c>
      <c r="E157" s="37"/>
      <c r="F157" s="32" t="s">
        <v>86</v>
      </c>
      <c r="G157" s="58" t="s">
        <v>221</v>
      </c>
      <c r="H157" s="34">
        <v>10688359.62</v>
      </c>
      <c r="I157" s="34">
        <v>8752797.69</v>
      </c>
      <c r="J157" s="34">
        <v>4424283.4</v>
      </c>
      <c r="K157" s="34">
        <v>74767.21</v>
      </c>
      <c r="L157" s="34">
        <v>1159.53</v>
      </c>
      <c r="M157" s="34">
        <v>0</v>
      </c>
      <c r="N157" s="34">
        <v>4252587.55</v>
      </c>
      <c r="O157" s="34">
        <v>1935561.93</v>
      </c>
      <c r="P157" s="34">
        <v>1935561.93</v>
      </c>
    </row>
    <row r="158" spans="1:16" ht="12.75">
      <c r="A158" s="35">
        <v>6</v>
      </c>
      <c r="B158" s="35">
        <v>18</v>
      </c>
      <c r="C158" s="35">
        <v>10</v>
      </c>
      <c r="D158" s="36">
        <v>2</v>
      </c>
      <c r="E158" s="37"/>
      <c r="F158" s="32" t="s">
        <v>86</v>
      </c>
      <c r="G158" s="58" t="s">
        <v>222</v>
      </c>
      <c r="H158" s="34">
        <v>9531269.95</v>
      </c>
      <c r="I158" s="34">
        <v>8655236.82</v>
      </c>
      <c r="J158" s="34">
        <v>3658465.42</v>
      </c>
      <c r="K158" s="34">
        <v>259496.83</v>
      </c>
      <c r="L158" s="34">
        <v>23750.54</v>
      </c>
      <c r="M158" s="34">
        <v>0</v>
      </c>
      <c r="N158" s="34">
        <v>4713524.03</v>
      </c>
      <c r="O158" s="34">
        <v>876033.13</v>
      </c>
      <c r="P158" s="34">
        <v>876033.13</v>
      </c>
    </row>
    <row r="159" spans="1:16" ht="12.75">
      <c r="A159" s="35">
        <v>6</v>
      </c>
      <c r="B159" s="35">
        <v>1</v>
      </c>
      <c r="C159" s="35">
        <v>16</v>
      </c>
      <c r="D159" s="36">
        <v>2</v>
      </c>
      <c r="E159" s="37"/>
      <c r="F159" s="32" t="s">
        <v>86</v>
      </c>
      <c r="G159" s="58" t="s">
        <v>100</v>
      </c>
      <c r="H159" s="34">
        <v>23236922.98</v>
      </c>
      <c r="I159" s="34">
        <v>13177714.76</v>
      </c>
      <c r="J159" s="34">
        <v>5591768.52</v>
      </c>
      <c r="K159" s="34">
        <v>1278908.79</v>
      </c>
      <c r="L159" s="34">
        <v>5643.71</v>
      </c>
      <c r="M159" s="34">
        <v>0</v>
      </c>
      <c r="N159" s="34">
        <v>6301393.74</v>
      </c>
      <c r="O159" s="34">
        <v>10059208.22</v>
      </c>
      <c r="P159" s="34">
        <v>9939550.22</v>
      </c>
    </row>
    <row r="160" spans="1:16" ht="12.75">
      <c r="A160" s="35">
        <v>6</v>
      </c>
      <c r="B160" s="35">
        <v>2</v>
      </c>
      <c r="C160" s="35">
        <v>13</v>
      </c>
      <c r="D160" s="36">
        <v>2</v>
      </c>
      <c r="E160" s="37"/>
      <c r="F160" s="32" t="s">
        <v>86</v>
      </c>
      <c r="G160" s="58" t="s">
        <v>223</v>
      </c>
      <c r="H160" s="34">
        <v>9572909.09</v>
      </c>
      <c r="I160" s="34">
        <v>8081304.24</v>
      </c>
      <c r="J160" s="34">
        <v>4038071.06</v>
      </c>
      <c r="K160" s="34">
        <v>341888.75</v>
      </c>
      <c r="L160" s="34">
        <v>24879.65</v>
      </c>
      <c r="M160" s="34">
        <v>0</v>
      </c>
      <c r="N160" s="34">
        <v>3676464.78</v>
      </c>
      <c r="O160" s="34">
        <v>1491604.85</v>
      </c>
      <c r="P160" s="34">
        <v>1491604.85</v>
      </c>
    </row>
    <row r="161" spans="1:16" ht="12.75">
      <c r="A161" s="35">
        <v>6</v>
      </c>
      <c r="B161" s="35">
        <v>18</v>
      </c>
      <c r="C161" s="35">
        <v>11</v>
      </c>
      <c r="D161" s="36">
        <v>2</v>
      </c>
      <c r="E161" s="37"/>
      <c r="F161" s="32" t="s">
        <v>86</v>
      </c>
      <c r="G161" s="58" t="s">
        <v>101</v>
      </c>
      <c r="H161" s="34">
        <v>25434926.65</v>
      </c>
      <c r="I161" s="34">
        <v>19729315.65</v>
      </c>
      <c r="J161" s="34">
        <v>9754558.06</v>
      </c>
      <c r="K161" s="34">
        <v>853476.64</v>
      </c>
      <c r="L161" s="34">
        <v>138198.72</v>
      </c>
      <c r="M161" s="34">
        <v>0</v>
      </c>
      <c r="N161" s="34">
        <v>8983082.23</v>
      </c>
      <c r="O161" s="34">
        <v>5705611</v>
      </c>
      <c r="P161" s="34">
        <v>5705611</v>
      </c>
    </row>
    <row r="162" spans="1:16" ht="12.75">
      <c r="A162" s="35">
        <v>6</v>
      </c>
      <c r="B162" s="35">
        <v>17</v>
      </c>
      <c r="C162" s="35">
        <v>5</v>
      </c>
      <c r="D162" s="36">
        <v>2</v>
      </c>
      <c r="E162" s="37"/>
      <c r="F162" s="32" t="s">
        <v>86</v>
      </c>
      <c r="G162" s="58" t="s">
        <v>224</v>
      </c>
      <c r="H162" s="34">
        <v>16490692.29</v>
      </c>
      <c r="I162" s="34">
        <v>15312149.96</v>
      </c>
      <c r="J162" s="34">
        <v>7526482.55</v>
      </c>
      <c r="K162" s="34">
        <v>667343.03</v>
      </c>
      <c r="L162" s="34">
        <v>0</v>
      </c>
      <c r="M162" s="34">
        <v>0</v>
      </c>
      <c r="N162" s="34">
        <v>7118324.38</v>
      </c>
      <c r="O162" s="34">
        <v>1178542.33</v>
      </c>
      <c r="P162" s="34">
        <v>1178542.33</v>
      </c>
    </row>
    <row r="163" spans="1:16" ht="12.75">
      <c r="A163" s="35">
        <v>6</v>
      </c>
      <c r="B163" s="35">
        <v>11</v>
      </c>
      <c r="C163" s="35">
        <v>9</v>
      </c>
      <c r="D163" s="36">
        <v>2</v>
      </c>
      <c r="E163" s="37"/>
      <c r="F163" s="32" t="s">
        <v>86</v>
      </c>
      <c r="G163" s="58" t="s">
        <v>225</v>
      </c>
      <c r="H163" s="34">
        <v>19044531.74</v>
      </c>
      <c r="I163" s="34">
        <v>16182885.8</v>
      </c>
      <c r="J163" s="34">
        <v>8802306.72</v>
      </c>
      <c r="K163" s="34">
        <v>267982.03</v>
      </c>
      <c r="L163" s="34">
        <v>4615.97</v>
      </c>
      <c r="M163" s="34">
        <v>0</v>
      </c>
      <c r="N163" s="34">
        <v>7107981.08</v>
      </c>
      <c r="O163" s="34">
        <v>2861645.94</v>
      </c>
      <c r="P163" s="34">
        <v>2861645.94</v>
      </c>
    </row>
    <row r="164" spans="1:16" ht="12.75">
      <c r="A164" s="35">
        <v>6</v>
      </c>
      <c r="B164" s="35">
        <v>4</v>
      </c>
      <c r="C164" s="35">
        <v>6</v>
      </c>
      <c r="D164" s="36">
        <v>2</v>
      </c>
      <c r="E164" s="37"/>
      <c r="F164" s="32" t="s">
        <v>86</v>
      </c>
      <c r="G164" s="58" t="s">
        <v>226</v>
      </c>
      <c r="H164" s="34">
        <v>9954437.98</v>
      </c>
      <c r="I164" s="34">
        <v>8710685.03</v>
      </c>
      <c r="J164" s="34">
        <v>4173127.73</v>
      </c>
      <c r="K164" s="34">
        <v>398751</v>
      </c>
      <c r="L164" s="34">
        <v>92456.59</v>
      </c>
      <c r="M164" s="34">
        <v>0</v>
      </c>
      <c r="N164" s="34">
        <v>4046349.71</v>
      </c>
      <c r="O164" s="34">
        <v>1243752.95</v>
      </c>
      <c r="P164" s="34">
        <v>1243752.95</v>
      </c>
    </row>
    <row r="165" spans="1:16" ht="12.75">
      <c r="A165" s="35">
        <v>6</v>
      </c>
      <c r="B165" s="35">
        <v>7</v>
      </c>
      <c r="C165" s="35">
        <v>7</v>
      </c>
      <c r="D165" s="36">
        <v>2</v>
      </c>
      <c r="E165" s="37"/>
      <c r="F165" s="32" t="s">
        <v>86</v>
      </c>
      <c r="G165" s="58" t="s">
        <v>227</v>
      </c>
      <c r="H165" s="34">
        <v>14900536.21</v>
      </c>
      <c r="I165" s="34">
        <v>11976710.06</v>
      </c>
      <c r="J165" s="34">
        <v>6219795.89</v>
      </c>
      <c r="K165" s="34">
        <v>585394.18</v>
      </c>
      <c r="L165" s="34">
        <v>2003.85</v>
      </c>
      <c r="M165" s="34">
        <v>0</v>
      </c>
      <c r="N165" s="34">
        <v>5169516.14</v>
      </c>
      <c r="O165" s="34">
        <v>2923826.15</v>
      </c>
      <c r="P165" s="34">
        <v>2923826.15</v>
      </c>
    </row>
    <row r="166" spans="1:16" ht="12.75">
      <c r="A166" s="35">
        <v>6</v>
      </c>
      <c r="B166" s="35">
        <v>1</v>
      </c>
      <c r="C166" s="35">
        <v>17</v>
      </c>
      <c r="D166" s="36">
        <v>2</v>
      </c>
      <c r="E166" s="37"/>
      <c r="F166" s="32" t="s">
        <v>86</v>
      </c>
      <c r="G166" s="58" t="s">
        <v>228</v>
      </c>
      <c r="H166" s="34">
        <v>8047450.73</v>
      </c>
      <c r="I166" s="34">
        <v>7635387.58</v>
      </c>
      <c r="J166" s="34">
        <v>3661422.89</v>
      </c>
      <c r="K166" s="34">
        <v>107559.43</v>
      </c>
      <c r="L166" s="34">
        <v>21668.44</v>
      </c>
      <c r="M166" s="34">
        <v>0</v>
      </c>
      <c r="N166" s="34">
        <v>3844736.82</v>
      </c>
      <c r="O166" s="34">
        <v>412063.15</v>
      </c>
      <c r="P166" s="34">
        <v>412063.15</v>
      </c>
    </row>
    <row r="167" spans="1:16" ht="12.75">
      <c r="A167" s="35">
        <v>6</v>
      </c>
      <c r="B167" s="35">
        <v>2</v>
      </c>
      <c r="C167" s="35">
        <v>14</v>
      </c>
      <c r="D167" s="36">
        <v>2</v>
      </c>
      <c r="E167" s="37"/>
      <c r="F167" s="32" t="s">
        <v>86</v>
      </c>
      <c r="G167" s="58" t="s">
        <v>229</v>
      </c>
      <c r="H167" s="34">
        <v>13566708.73</v>
      </c>
      <c r="I167" s="34">
        <v>12569584.17</v>
      </c>
      <c r="J167" s="34">
        <v>6157901.68</v>
      </c>
      <c r="K167" s="34">
        <v>180347.5</v>
      </c>
      <c r="L167" s="34">
        <v>16335.78</v>
      </c>
      <c r="M167" s="34">
        <v>0</v>
      </c>
      <c r="N167" s="34">
        <v>6214999.21</v>
      </c>
      <c r="O167" s="34">
        <v>997124.56</v>
      </c>
      <c r="P167" s="34">
        <v>985124.56</v>
      </c>
    </row>
    <row r="168" spans="1:16" ht="12.75">
      <c r="A168" s="35">
        <v>6</v>
      </c>
      <c r="B168" s="35">
        <v>4</v>
      </c>
      <c r="C168" s="35">
        <v>7</v>
      </c>
      <c r="D168" s="36">
        <v>2</v>
      </c>
      <c r="E168" s="37"/>
      <c r="F168" s="32" t="s">
        <v>86</v>
      </c>
      <c r="G168" s="58" t="s">
        <v>230</v>
      </c>
      <c r="H168" s="34">
        <v>11519575.39</v>
      </c>
      <c r="I168" s="34">
        <v>9887480.14</v>
      </c>
      <c r="J168" s="34">
        <v>4501847.95</v>
      </c>
      <c r="K168" s="34">
        <v>467600</v>
      </c>
      <c r="L168" s="34">
        <v>10220.88</v>
      </c>
      <c r="M168" s="34">
        <v>0</v>
      </c>
      <c r="N168" s="34">
        <v>4907811.31</v>
      </c>
      <c r="O168" s="34">
        <v>1632095.25</v>
      </c>
      <c r="P168" s="34">
        <v>1632095.25</v>
      </c>
    </row>
    <row r="169" spans="1:16" ht="12.75">
      <c r="A169" s="35">
        <v>6</v>
      </c>
      <c r="B169" s="35">
        <v>15</v>
      </c>
      <c r="C169" s="35">
        <v>7</v>
      </c>
      <c r="D169" s="36">
        <v>2</v>
      </c>
      <c r="E169" s="37"/>
      <c r="F169" s="32" t="s">
        <v>86</v>
      </c>
      <c r="G169" s="58" t="s">
        <v>231</v>
      </c>
      <c r="H169" s="34">
        <v>15368319.79</v>
      </c>
      <c r="I169" s="34">
        <v>12273033.04</v>
      </c>
      <c r="J169" s="34">
        <v>6391715.51</v>
      </c>
      <c r="K169" s="34">
        <v>202000</v>
      </c>
      <c r="L169" s="34">
        <v>4927.25</v>
      </c>
      <c r="M169" s="34">
        <v>0</v>
      </c>
      <c r="N169" s="34">
        <v>5674390.28</v>
      </c>
      <c r="O169" s="34">
        <v>3095286.75</v>
      </c>
      <c r="P169" s="34">
        <v>3095286.75</v>
      </c>
    </row>
    <row r="170" spans="1:16" ht="12.75">
      <c r="A170" s="35">
        <v>6</v>
      </c>
      <c r="B170" s="35">
        <v>18</v>
      </c>
      <c r="C170" s="35">
        <v>13</v>
      </c>
      <c r="D170" s="36">
        <v>2</v>
      </c>
      <c r="E170" s="37"/>
      <c r="F170" s="32" t="s">
        <v>86</v>
      </c>
      <c r="G170" s="58" t="s">
        <v>232</v>
      </c>
      <c r="H170" s="34">
        <v>11892758.97</v>
      </c>
      <c r="I170" s="34">
        <v>10907338.29</v>
      </c>
      <c r="J170" s="34">
        <v>4970158.26</v>
      </c>
      <c r="K170" s="34">
        <v>199174.06</v>
      </c>
      <c r="L170" s="34">
        <v>54759.19</v>
      </c>
      <c r="M170" s="34">
        <v>0</v>
      </c>
      <c r="N170" s="34">
        <v>5683246.78</v>
      </c>
      <c r="O170" s="34">
        <v>985420.68</v>
      </c>
      <c r="P170" s="34">
        <v>985420.68</v>
      </c>
    </row>
    <row r="171" spans="1:16" ht="12.75">
      <c r="A171" s="35">
        <v>6</v>
      </c>
      <c r="B171" s="35">
        <v>16</v>
      </c>
      <c r="C171" s="35">
        <v>6</v>
      </c>
      <c r="D171" s="36">
        <v>2</v>
      </c>
      <c r="E171" s="37"/>
      <c r="F171" s="32" t="s">
        <v>86</v>
      </c>
      <c r="G171" s="58" t="s">
        <v>233</v>
      </c>
      <c r="H171" s="34">
        <v>9083915.97</v>
      </c>
      <c r="I171" s="34">
        <v>7607359.1</v>
      </c>
      <c r="J171" s="34">
        <v>3253877.54</v>
      </c>
      <c r="K171" s="34">
        <v>14500</v>
      </c>
      <c r="L171" s="34">
        <v>0</v>
      </c>
      <c r="M171" s="34">
        <v>0</v>
      </c>
      <c r="N171" s="34">
        <v>4338981.56</v>
      </c>
      <c r="O171" s="34">
        <v>1476556.87</v>
      </c>
      <c r="P171" s="34">
        <v>1476556.87</v>
      </c>
    </row>
    <row r="172" spans="1:16" ht="12.75">
      <c r="A172" s="35">
        <v>6</v>
      </c>
      <c r="B172" s="35">
        <v>19</v>
      </c>
      <c r="C172" s="35">
        <v>5</v>
      </c>
      <c r="D172" s="36">
        <v>2</v>
      </c>
      <c r="E172" s="37"/>
      <c r="F172" s="32" t="s">
        <v>86</v>
      </c>
      <c r="G172" s="58" t="s">
        <v>234</v>
      </c>
      <c r="H172" s="34">
        <v>12220373</v>
      </c>
      <c r="I172" s="34">
        <v>9731334.24</v>
      </c>
      <c r="J172" s="34">
        <v>4918610.09</v>
      </c>
      <c r="K172" s="34">
        <v>112429.56</v>
      </c>
      <c r="L172" s="34">
        <v>143034.65</v>
      </c>
      <c r="M172" s="34">
        <v>0</v>
      </c>
      <c r="N172" s="34">
        <v>4557259.94</v>
      </c>
      <c r="O172" s="34">
        <v>2489038.76</v>
      </c>
      <c r="P172" s="34">
        <v>2489038.76</v>
      </c>
    </row>
    <row r="173" spans="1:16" ht="12.75">
      <c r="A173" s="35">
        <v>6</v>
      </c>
      <c r="B173" s="35">
        <v>7</v>
      </c>
      <c r="C173" s="35">
        <v>8</v>
      </c>
      <c r="D173" s="36">
        <v>2</v>
      </c>
      <c r="E173" s="37"/>
      <c r="F173" s="32" t="s">
        <v>86</v>
      </c>
      <c r="G173" s="58" t="s">
        <v>235</v>
      </c>
      <c r="H173" s="34">
        <v>20028202.2</v>
      </c>
      <c r="I173" s="34">
        <v>16060810.22</v>
      </c>
      <c r="J173" s="34">
        <v>8637322.9</v>
      </c>
      <c r="K173" s="34">
        <v>659629.93</v>
      </c>
      <c r="L173" s="34">
        <v>58289.71</v>
      </c>
      <c r="M173" s="34">
        <v>0</v>
      </c>
      <c r="N173" s="34">
        <v>6705567.68</v>
      </c>
      <c r="O173" s="34">
        <v>3967391.98</v>
      </c>
      <c r="P173" s="34">
        <v>3967391.98</v>
      </c>
    </row>
    <row r="174" spans="1:16" ht="12.75">
      <c r="A174" s="35">
        <v>6</v>
      </c>
      <c r="B174" s="35">
        <v>8</v>
      </c>
      <c r="C174" s="35">
        <v>13</v>
      </c>
      <c r="D174" s="36">
        <v>2</v>
      </c>
      <c r="E174" s="37"/>
      <c r="F174" s="32" t="s">
        <v>86</v>
      </c>
      <c r="G174" s="58" t="s">
        <v>236</v>
      </c>
      <c r="H174" s="34">
        <v>8913410.46</v>
      </c>
      <c r="I174" s="34">
        <v>6973612.44</v>
      </c>
      <c r="J174" s="34">
        <v>3547938.85</v>
      </c>
      <c r="K174" s="34">
        <v>179987</v>
      </c>
      <c r="L174" s="34">
        <v>3925.81</v>
      </c>
      <c r="M174" s="34">
        <v>0</v>
      </c>
      <c r="N174" s="34">
        <v>3241760.78</v>
      </c>
      <c r="O174" s="34">
        <v>1939798.02</v>
      </c>
      <c r="P174" s="34">
        <v>1939798.02</v>
      </c>
    </row>
    <row r="175" spans="1:16" ht="12.75">
      <c r="A175" s="35">
        <v>6</v>
      </c>
      <c r="B175" s="35">
        <v>14</v>
      </c>
      <c r="C175" s="35">
        <v>10</v>
      </c>
      <c r="D175" s="36">
        <v>2</v>
      </c>
      <c r="E175" s="37"/>
      <c r="F175" s="32" t="s">
        <v>86</v>
      </c>
      <c r="G175" s="58" t="s">
        <v>237</v>
      </c>
      <c r="H175" s="34">
        <v>10680760.62</v>
      </c>
      <c r="I175" s="34">
        <v>9779396.11</v>
      </c>
      <c r="J175" s="34">
        <v>4721693.32</v>
      </c>
      <c r="K175" s="34">
        <v>1050123.44</v>
      </c>
      <c r="L175" s="34">
        <v>186513.52</v>
      </c>
      <c r="M175" s="34">
        <v>0</v>
      </c>
      <c r="N175" s="34">
        <v>3821065.83</v>
      </c>
      <c r="O175" s="34">
        <v>901364.51</v>
      </c>
      <c r="P175" s="34">
        <v>901364.51</v>
      </c>
    </row>
    <row r="176" spans="1:16" ht="12.75">
      <c r="A176" s="35">
        <v>6</v>
      </c>
      <c r="B176" s="35">
        <v>4</v>
      </c>
      <c r="C176" s="35">
        <v>8</v>
      </c>
      <c r="D176" s="36">
        <v>2</v>
      </c>
      <c r="E176" s="37"/>
      <c r="F176" s="32" t="s">
        <v>86</v>
      </c>
      <c r="G176" s="58" t="s">
        <v>238</v>
      </c>
      <c r="H176" s="34">
        <v>21084319.21</v>
      </c>
      <c r="I176" s="34">
        <v>18898526.08</v>
      </c>
      <c r="J176" s="34">
        <v>9223948.37</v>
      </c>
      <c r="K176" s="34">
        <v>2188174</v>
      </c>
      <c r="L176" s="34">
        <v>15450.79</v>
      </c>
      <c r="M176" s="34">
        <v>0</v>
      </c>
      <c r="N176" s="34">
        <v>7470952.92</v>
      </c>
      <c r="O176" s="34">
        <v>2185793.13</v>
      </c>
      <c r="P176" s="34">
        <v>2185793.13</v>
      </c>
    </row>
    <row r="177" spans="1:16" ht="12.75">
      <c r="A177" s="35">
        <v>6</v>
      </c>
      <c r="B177" s="35">
        <v>3</v>
      </c>
      <c r="C177" s="35">
        <v>12</v>
      </c>
      <c r="D177" s="36">
        <v>2</v>
      </c>
      <c r="E177" s="37"/>
      <c r="F177" s="32" t="s">
        <v>86</v>
      </c>
      <c r="G177" s="58" t="s">
        <v>239</v>
      </c>
      <c r="H177" s="34">
        <v>14874709.39</v>
      </c>
      <c r="I177" s="34">
        <v>12815281.65</v>
      </c>
      <c r="J177" s="34">
        <v>6429028.72</v>
      </c>
      <c r="K177" s="34">
        <v>321138.6</v>
      </c>
      <c r="L177" s="34">
        <v>145928.38</v>
      </c>
      <c r="M177" s="34">
        <v>0</v>
      </c>
      <c r="N177" s="34">
        <v>5919185.95</v>
      </c>
      <c r="O177" s="34">
        <v>2059427.74</v>
      </c>
      <c r="P177" s="34">
        <v>2059427.74</v>
      </c>
    </row>
    <row r="178" spans="1:16" ht="12.75">
      <c r="A178" s="35">
        <v>6</v>
      </c>
      <c r="B178" s="35">
        <v>7</v>
      </c>
      <c r="C178" s="35">
        <v>9</v>
      </c>
      <c r="D178" s="36">
        <v>2</v>
      </c>
      <c r="E178" s="37"/>
      <c r="F178" s="32" t="s">
        <v>86</v>
      </c>
      <c r="G178" s="58" t="s">
        <v>240</v>
      </c>
      <c r="H178" s="34">
        <v>14035054.97</v>
      </c>
      <c r="I178" s="34">
        <v>8902049.42</v>
      </c>
      <c r="J178" s="34">
        <v>4882210.91</v>
      </c>
      <c r="K178" s="34">
        <v>154863.15</v>
      </c>
      <c r="L178" s="34">
        <v>23549.53</v>
      </c>
      <c r="M178" s="34">
        <v>0</v>
      </c>
      <c r="N178" s="34">
        <v>3841425.83</v>
      </c>
      <c r="O178" s="34">
        <v>5133005.55</v>
      </c>
      <c r="P178" s="34">
        <v>5133005.55</v>
      </c>
    </row>
    <row r="179" spans="1:16" ht="12.75">
      <c r="A179" s="35">
        <v>6</v>
      </c>
      <c r="B179" s="35">
        <v>12</v>
      </c>
      <c r="C179" s="35">
        <v>7</v>
      </c>
      <c r="D179" s="36">
        <v>2</v>
      </c>
      <c r="E179" s="37"/>
      <c r="F179" s="32" t="s">
        <v>86</v>
      </c>
      <c r="G179" s="58" t="s">
        <v>241</v>
      </c>
      <c r="H179" s="34">
        <v>10969439.23</v>
      </c>
      <c r="I179" s="34">
        <v>10046318.11</v>
      </c>
      <c r="J179" s="34">
        <v>5448992.45</v>
      </c>
      <c r="K179" s="34">
        <v>267327.72</v>
      </c>
      <c r="L179" s="34">
        <v>128513.4</v>
      </c>
      <c r="M179" s="34">
        <v>0</v>
      </c>
      <c r="N179" s="34">
        <v>4201484.54</v>
      </c>
      <c r="O179" s="34">
        <v>923121.12</v>
      </c>
      <c r="P179" s="34">
        <v>923121.12</v>
      </c>
    </row>
    <row r="180" spans="1:16" ht="12.75">
      <c r="A180" s="35">
        <v>6</v>
      </c>
      <c r="B180" s="35">
        <v>1</v>
      </c>
      <c r="C180" s="35">
        <v>18</v>
      </c>
      <c r="D180" s="36">
        <v>2</v>
      </c>
      <c r="E180" s="37"/>
      <c r="F180" s="32" t="s">
        <v>86</v>
      </c>
      <c r="G180" s="58" t="s">
        <v>242</v>
      </c>
      <c r="H180" s="34">
        <v>17253800.1</v>
      </c>
      <c r="I180" s="34">
        <v>11022100.52</v>
      </c>
      <c r="J180" s="34">
        <v>5590324.9</v>
      </c>
      <c r="K180" s="34">
        <v>987434.38</v>
      </c>
      <c r="L180" s="34">
        <v>124356.39</v>
      </c>
      <c r="M180" s="34">
        <v>0</v>
      </c>
      <c r="N180" s="34">
        <v>4319984.85</v>
      </c>
      <c r="O180" s="34">
        <v>6231699.58</v>
      </c>
      <c r="P180" s="34">
        <v>6231699.58</v>
      </c>
    </row>
    <row r="181" spans="1:16" ht="12.75">
      <c r="A181" s="35">
        <v>6</v>
      </c>
      <c r="B181" s="35">
        <v>19</v>
      </c>
      <c r="C181" s="35">
        <v>6</v>
      </c>
      <c r="D181" s="36">
        <v>2</v>
      </c>
      <c r="E181" s="37"/>
      <c r="F181" s="32" t="s">
        <v>86</v>
      </c>
      <c r="G181" s="58" t="s">
        <v>102</v>
      </c>
      <c r="H181" s="34">
        <v>16019577.85</v>
      </c>
      <c r="I181" s="34">
        <v>13615494.85</v>
      </c>
      <c r="J181" s="34">
        <v>5881206.38</v>
      </c>
      <c r="K181" s="34">
        <v>257889</v>
      </c>
      <c r="L181" s="34">
        <v>118549.67</v>
      </c>
      <c r="M181" s="34">
        <v>0</v>
      </c>
      <c r="N181" s="34">
        <v>7357849.8</v>
      </c>
      <c r="O181" s="34">
        <v>2404083</v>
      </c>
      <c r="P181" s="34">
        <v>2404083</v>
      </c>
    </row>
    <row r="182" spans="1:16" ht="12.75">
      <c r="A182" s="35">
        <v>6</v>
      </c>
      <c r="B182" s="35">
        <v>15</v>
      </c>
      <c r="C182" s="35">
        <v>8</v>
      </c>
      <c r="D182" s="36">
        <v>2</v>
      </c>
      <c r="E182" s="37"/>
      <c r="F182" s="32" t="s">
        <v>86</v>
      </c>
      <c r="G182" s="58" t="s">
        <v>243</v>
      </c>
      <c r="H182" s="34">
        <v>15878971.27</v>
      </c>
      <c r="I182" s="34">
        <v>12997879.52</v>
      </c>
      <c r="J182" s="34">
        <v>6629710.51</v>
      </c>
      <c r="K182" s="34">
        <v>80000</v>
      </c>
      <c r="L182" s="34">
        <v>18175.32</v>
      </c>
      <c r="M182" s="34">
        <v>0</v>
      </c>
      <c r="N182" s="34">
        <v>6269993.69</v>
      </c>
      <c r="O182" s="34">
        <v>2881091.75</v>
      </c>
      <c r="P182" s="34">
        <v>2828655.35</v>
      </c>
    </row>
    <row r="183" spans="1:16" ht="12.75">
      <c r="A183" s="35">
        <v>6</v>
      </c>
      <c r="B183" s="35">
        <v>9</v>
      </c>
      <c r="C183" s="35">
        <v>13</v>
      </c>
      <c r="D183" s="36">
        <v>2</v>
      </c>
      <c r="E183" s="37"/>
      <c r="F183" s="32" t="s">
        <v>86</v>
      </c>
      <c r="G183" s="58" t="s">
        <v>244</v>
      </c>
      <c r="H183" s="34">
        <v>12716009.03</v>
      </c>
      <c r="I183" s="34">
        <v>10986015.75</v>
      </c>
      <c r="J183" s="34">
        <v>4760548.71</v>
      </c>
      <c r="K183" s="34">
        <v>1091756</v>
      </c>
      <c r="L183" s="34">
        <v>57594.37</v>
      </c>
      <c r="M183" s="34">
        <v>0</v>
      </c>
      <c r="N183" s="34">
        <v>5076116.67</v>
      </c>
      <c r="O183" s="34">
        <v>1729993.28</v>
      </c>
      <c r="P183" s="34">
        <v>1729993.28</v>
      </c>
    </row>
    <row r="184" spans="1:16" ht="12.75">
      <c r="A184" s="35">
        <v>6</v>
      </c>
      <c r="B184" s="35">
        <v>11</v>
      </c>
      <c r="C184" s="35">
        <v>10</v>
      </c>
      <c r="D184" s="36">
        <v>2</v>
      </c>
      <c r="E184" s="37"/>
      <c r="F184" s="32" t="s">
        <v>86</v>
      </c>
      <c r="G184" s="58" t="s">
        <v>245</v>
      </c>
      <c r="H184" s="34">
        <v>18530945.44</v>
      </c>
      <c r="I184" s="34">
        <v>13983302.83</v>
      </c>
      <c r="J184" s="34">
        <v>6692084.48</v>
      </c>
      <c r="K184" s="34">
        <v>834858.28</v>
      </c>
      <c r="L184" s="34">
        <v>46354.29</v>
      </c>
      <c r="M184" s="34">
        <v>0</v>
      </c>
      <c r="N184" s="34">
        <v>6410005.78</v>
      </c>
      <c r="O184" s="34">
        <v>4547642.61</v>
      </c>
      <c r="P184" s="34">
        <v>4547642.61</v>
      </c>
    </row>
    <row r="185" spans="1:16" ht="12.75">
      <c r="A185" s="35">
        <v>6</v>
      </c>
      <c r="B185" s="35">
        <v>3</v>
      </c>
      <c r="C185" s="35">
        <v>13</v>
      </c>
      <c r="D185" s="36">
        <v>2</v>
      </c>
      <c r="E185" s="37"/>
      <c r="F185" s="32" t="s">
        <v>86</v>
      </c>
      <c r="G185" s="58" t="s">
        <v>246</v>
      </c>
      <c r="H185" s="34">
        <v>11873313.34</v>
      </c>
      <c r="I185" s="34">
        <v>8342307.75</v>
      </c>
      <c r="J185" s="34">
        <v>3792886.5</v>
      </c>
      <c r="K185" s="34">
        <v>731230.59</v>
      </c>
      <c r="L185" s="34">
        <v>45564.14</v>
      </c>
      <c r="M185" s="34">
        <v>0</v>
      </c>
      <c r="N185" s="34">
        <v>3772626.52</v>
      </c>
      <c r="O185" s="34">
        <v>3531005.59</v>
      </c>
      <c r="P185" s="34">
        <v>3531005.59</v>
      </c>
    </row>
    <row r="186" spans="1:16" ht="12.75">
      <c r="A186" s="35">
        <v>6</v>
      </c>
      <c r="B186" s="35">
        <v>11</v>
      </c>
      <c r="C186" s="35">
        <v>11</v>
      </c>
      <c r="D186" s="36">
        <v>2</v>
      </c>
      <c r="E186" s="37"/>
      <c r="F186" s="32" t="s">
        <v>86</v>
      </c>
      <c r="G186" s="58" t="s">
        <v>247</v>
      </c>
      <c r="H186" s="34">
        <v>10916078.45</v>
      </c>
      <c r="I186" s="34">
        <v>9262943.08</v>
      </c>
      <c r="J186" s="34">
        <v>4487717.25</v>
      </c>
      <c r="K186" s="34">
        <v>277636</v>
      </c>
      <c r="L186" s="34">
        <v>3049.33</v>
      </c>
      <c r="M186" s="34">
        <v>0</v>
      </c>
      <c r="N186" s="34">
        <v>4494540.5</v>
      </c>
      <c r="O186" s="34">
        <v>1653135.37</v>
      </c>
      <c r="P186" s="34">
        <v>1653135.37</v>
      </c>
    </row>
    <row r="187" spans="1:16" ht="12.75">
      <c r="A187" s="35">
        <v>6</v>
      </c>
      <c r="B187" s="35">
        <v>19</v>
      </c>
      <c r="C187" s="35">
        <v>7</v>
      </c>
      <c r="D187" s="36">
        <v>2</v>
      </c>
      <c r="E187" s="37"/>
      <c r="F187" s="32" t="s">
        <v>86</v>
      </c>
      <c r="G187" s="58" t="s">
        <v>248</v>
      </c>
      <c r="H187" s="34">
        <v>10383607.03</v>
      </c>
      <c r="I187" s="34">
        <v>8885612.97</v>
      </c>
      <c r="J187" s="34">
        <v>4350744.75</v>
      </c>
      <c r="K187" s="34">
        <v>141050</v>
      </c>
      <c r="L187" s="34">
        <v>129733.4</v>
      </c>
      <c r="M187" s="34">
        <v>0</v>
      </c>
      <c r="N187" s="34">
        <v>4264084.82</v>
      </c>
      <c r="O187" s="34">
        <v>1497994.06</v>
      </c>
      <c r="P187" s="34">
        <v>1497994.06</v>
      </c>
    </row>
    <row r="188" spans="1:16" ht="12.75">
      <c r="A188" s="35">
        <v>6</v>
      </c>
      <c r="B188" s="35">
        <v>9</v>
      </c>
      <c r="C188" s="35">
        <v>14</v>
      </c>
      <c r="D188" s="36">
        <v>2</v>
      </c>
      <c r="E188" s="37"/>
      <c r="F188" s="32" t="s">
        <v>86</v>
      </c>
      <c r="G188" s="58" t="s">
        <v>249</v>
      </c>
      <c r="H188" s="34">
        <v>27210709.45</v>
      </c>
      <c r="I188" s="34">
        <v>18502991.59</v>
      </c>
      <c r="J188" s="34">
        <v>8474480.1</v>
      </c>
      <c r="K188" s="34">
        <v>795944.76</v>
      </c>
      <c r="L188" s="34">
        <v>314061.8</v>
      </c>
      <c r="M188" s="34">
        <v>0</v>
      </c>
      <c r="N188" s="34">
        <v>8918504.93</v>
      </c>
      <c r="O188" s="34">
        <v>8707717.86</v>
      </c>
      <c r="P188" s="34">
        <v>8707717.86</v>
      </c>
    </row>
    <row r="189" spans="1:16" ht="12.75">
      <c r="A189" s="35">
        <v>6</v>
      </c>
      <c r="B189" s="35">
        <v>19</v>
      </c>
      <c r="C189" s="35">
        <v>8</v>
      </c>
      <c r="D189" s="36">
        <v>2</v>
      </c>
      <c r="E189" s="37"/>
      <c r="F189" s="32" t="s">
        <v>86</v>
      </c>
      <c r="G189" s="58" t="s">
        <v>250</v>
      </c>
      <c r="H189" s="34">
        <v>6343293.99</v>
      </c>
      <c r="I189" s="34">
        <v>6197141.49</v>
      </c>
      <c r="J189" s="34">
        <v>2853150.75</v>
      </c>
      <c r="K189" s="34">
        <v>92484.35</v>
      </c>
      <c r="L189" s="34">
        <v>25461.77</v>
      </c>
      <c r="M189" s="34">
        <v>0</v>
      </c>
      <c r="N189" s="34">
        <v>3226044.62</v>
      </c>
      <c r="O189" s="34">
        <v>146152.5</v>
      </c>
      <c r="P189" s="34">
        <v>146152.5</v>
      </c>
    </row>
    <row r="190" spans="1:16" ht="12.75">
      <c r="A190" s="35">
        <v>6</v>
      </c>
      <c r="B190" s="35">
        <v>9</v>
      </c>
      <c r="C190" s="35">
        <v>15</v>
      </c>
      <c r="D190" s="36">
        <v>2</v>
      </c>
      <c r="E190" s="37"/>
      <c r="F190" s="32" t="s">
        <v>86</v>
      </c>
      <c r="G190" s="58" t="s">
        <v>251</v>
      </c>
      <c r="H190" s="34">
        <v>12012244.72</v>
      </c>
      <c r="I190" s="34">
        <v>9896620.66</v>
      </c>
      <c r="J190" s="34">
        <v>4897789.93</v>
      </c>
      <c r="K190" s="34">
        <v>441062.57</v>
      </c>
      <c r="L190" s="34">
        <v>62868.67</v>
      </c>
      <c r="M190" s="34">
        <v>0</v>
      </c>
      <c r="N190" s="34">
        <v>4494899.49</v>
      </c>
      <c r="O190" s="34">
        <v>2115624.06</v>
      </c>
      <c r="P190" s="34">
        <v>2115624.06</v>
      </c>
    </row>
    <row r="191" spans="1:16" ht="12.75">
      <c r="A191" s="35">
        <v>6</v>
      </c>
      <c r="B191" s="35">
        <v>9</v>
      </c>
      <c r="C191" s="35">
        <v>16</v>
      </c>
      <c r="D191" s="36">
        <v>2</v>
      </c>
      <c r="E191" s="37"/>
      <c r="F191" s="32" t="s">
        <v>86</v>
      </c>
      <c r="G191" s="58" t="s">
        <v>252</v>
      </c>
      <c r="H191" s="34">
        <v>6532744.47</v>
      </c>
      <c r="I191" s="34">
        <v>5676344.32</v>
      </c>
      <c r="J191" s="34">
        <v>2981598.8</v>
      </c>
      <c r="K191" s="34">
        <v>136228.22</v>
      </c>
      <c r="L191" s="34">
        <v>0</v>
      </c>
      <c r="M191" s="34">
        <v>0</v>
      </c>
      <c r="N191" s="34">
        <v>2558517.3</v>
      </c>
      <c r="O191" s="34">
        <v>856400.15</v>
      </c>
      <c r="P191" s="34">
        <v>856400.15</v>
      </c>
    </row>
    <row r="192" spans="1:16" ht="12.75">
      <c r="A192" s="35">
        <v>6</v>
      </c>
      <c r="B192" s="35">
        <v>7</v>
      </c>
      <c r="C192" s="35">
        <v>10</v>
      </c>
      <c r="D192" s="36">
        <v>2</v>
      </c>
      <c r="E192" s="37"/>
      <c r="F192" s="32" t="s">
        <v>86</v>
      </c>
      <c r="G192" s="58" t="s">
        <v>253</v>
      </c>
      <c r="H192" s="34">
        <v>14569532.94</v>
      </c>
      <c r="I192" s="34">
        <v>13322905.65</v>
      </c>
      <c r="J192" s="34">
        <v>6959433.99</v>
      </c>
      <c r="K192" s="34">
        <v>571651.34</v>
      </c>
      <c r="L192" s="34">
        <v>81211.99</v>
      </c>
      <c r="M192" s="34">
        <v>0</v>
      </c>
      <c r="N192" s="34">
        <v>5710608.33</v>
      </c>
      <c r="O192" s="34">
        <v>1246627.29</v>
      </c>
      <c r="P192" s="34">
        <v>1246627.29</v>
      </c>
    </row>
    <row r="193" spans="1:16" ht="12.75">
      <c r="A193" s="35">
        <v>6</v>
      </c>
      <c r="B193" s="35">
        <v>1</v>
      </c>
      <c r="C193" s="35">
        <v>19</v>
      </c>
      <c r="D193" s="36">
        <v>2</v>
      </c>
      <c r="E193" s="37"/>
      <c r="F193" s="32" t="s">
        <v>86</v>
      </c>
      <c r="G193" s="58" t="s">
        <v>254</v>
      </c>
      <c r="H193" s="34">
        <v>12446734.31</v>
      </c>
      <c r="I193" s="34">
        <v>9332527.47</v>
      </c>
      <c r="J193" s="34">
        <v>4963440.8</v>
      </c>
      <c r="K193" s="34">
        <v>264398.38</v>
      </c>
      <c r="L193" s="34">
        <v>72509.05</v>
      </c>
      <c r="M193" s="34">
        <v>0</v>
      </c>
      <c r="N193" s="34">
        <v>4032179.24</v>
      </c>
      <c r="O193" s="34">
        <v>3114206.84</v>
      </c>
      <c r="P193" s="34">
        <v>3114206.84</v>
      </c>
    </row>
    <row r="194" spans="1:16" ht="12.75">
      <c r="A194" s="35">
        <v>6</v>
      </c>
      <c r="B194" s="35">
        <v>20</v>
      </c>
      <c r="C194" s="35">
        <v>14</v>
      </c>
      <c r="D194" s="36">
        <v>2</v>
      </c>
      <c r="E194" s="37"/>
      <c r="F194" s="32" t="s">
        <v>86</v>
      </c>
      <c r="G194" s="58" t="s">
        <v>255</v>
      </c>
      <c r="H194" s="34">
        <v>50061457.85</v>
      </c>
      <c r="I194" s="34">
        <v>35617751.85</v>
      </c>
      <c r="J194" s="34">
        <v>16613166.83</v>
      </c>
      <c r="K194" s="34">
        <v>2049673.12</v>
      </c>
      <c r="L194" s="34">
        <v>299224.96</v>
      </c>
      <c r="M194" s="34">
        <v>0</v>
      </c>
      <c r="N194" s="34">
        <v>16655686.94</v>
      </c>
      <c r="O194" s="34">
        <v>14443706</v>
      </c>
      <c r="P194" s="34">
        <v>14443706</v>
      </c>
    </row>
    <row r="195" spans="1:16" ht="12.75">
      <c r="A195" s="35">
        <v>6</v>
      </c>
      <c r="B195" s="35">
        <v>3</v>
      </c>
      <c r="C195" s="35">
        <v>14</v>
      </c>
      <c r="D195" s="36">
        <v>2</v>
      </c>
      <c r="E195" s="37"/>
      <c r="F195" s="32" t="s">
        <v>86</v>
      </c>
      <c r="G195" s="58" t="s">
        <v>256</v>
      </c>
      <c r="H195" s="34">
        <v>8674661.36</v>
      </c>
      <c r="I195" s="34">
        <v>7385175.07</v>
      </c>
      <c r="J195" s="34">
        <v>3931443.39</v>
      </c>
      <c r="K195" s="34">
        <v>106500</v>
      </c>
      <c r="L195" s="34">
        <v>4815.55</v>
      </c>
      <c r="M195" s="34">
        <v>0</v>
      </c>
      <c r="N195" s="34">
        <v>3342416.13</v>
      </c>
      <c r="O195" s="34">
        <v>1289486.29</v>
      </c>
      <c r="P195" s="34">
        <v>1289486.29</v>
      </c>
    </row>
    <row r="196" spans="1:16" ht="12.75">
      <c r="A196" s="35">
        <v>6</v>
      </c>
      <c r="B196" s="35">
        <v>6</v>
      </c>
      <c r="C196" s="35">
        <v>11</v>
      </c>
      <c r="D196" s="36">
        <v>2</v>
      </c>
      <c r="E196" s="37"/>
      <c r="F196" s="32" t="s">
        <v>86</v>
      </c>
      <c r="G196" s="58" t="s">
        <v>257</v>
      </c>
      <c r="H196" s="34">
        <v>13874312.99</v>
      </c>
      <c r="I196" s="34">
        <v>10021306.61</v>
      </c>
      <c r="J196" s="34">
        <v>4895360.49</v>
      </c>
      <c r="K196" s="34">
        <v>531715.58</v>
      </c>
      <c r="L196" s="34">
        <v>21612.75</v>
      </c>
      <c r="M196" s="34">
        <v>0</v>
      </c>
      <c r="N196" s="34">
        <v>4572617.79</v>
      </c>
      <c r="O196" s="34">
        <v>3853006.38</v>
      </c>
      <c r="P196" s="34">
        <v>3853006.38</v>
      </c>
    </row>
    <row r="197" spans="1:16" ht="12.75">
      <c r="A197" s="35">
        <v>6</v>
      </c>
      <c r="B197" s="35">
        <v>14</v>
      </c>
      <c r="C197" s="35">
        <v>11</v>
      </c>
      <c r="D197" s="36">
        <v>2</v>
      </c>
      <c r="E197" s="37"/>
      <c r="F197" s="32" t="s">
        <v>86</v>
      </c>
      <c r="G197" s="58" t="s">
        <v>258</v>
      </c>
      <c r="H197" s="34">
        <v>14699473.33</v>
      </c>
      <c r="I197" s="34">
        <v>12240954.45</v>
      </c>
      <c r="J197" s="34">
        <v>7194051.76</v>
      </c>
      <c r="K197" s="34">
        <v>246300</v>
      </c>
      <c r="L197" s="34">
        <v>39925.07</v>
      </c>
      <c r="M197" s="34">
        <v>0</v>
      </c>
      <c r="N197" s="34">
        <v>4760677.62</v>
      </c>
      <c r="O197" s="34">
        <v>2458518.88</v>
      </c>
      <c r="P197" s="34">
        <v>2455518.88</v>
      </c>
    </row>
    <row r="198" spans="1:16" ht="12.75">
      <c r="A198" s="35">
        <v>6</v>
      </c>
      <c r="B198" s="35">
        <v>7</v>
      </c>
      <c r="C198" s="35">
        <v>2</v>
      </c>
      <c r="D198" s="36">
        <v>3</v>
      </c>
      <c r="E198" s="37"/>
      <c r="F198" s="32" t="s">
        <v>86</v>
      </c>
      <c r="G198" s="58" t="s">
        <v>259</v>
      </c>
      <c r="H198" s="34">
        <v>23550771</v>
      </c>
      <c r="I198" s="34">
        <v>20423289.75</v>
      </c>
      <c r="J198" s="34">
        <v>9189645.3</v>
      </c>
      <c r="K198" s="34">
        <v>1249617.76</v>
      </c>
      <c r="L198" s="34">
        <v>9515.94</v>
      </c>
      <c r="M198" s="34">
        <v>0</v>
      </c>
      <c r="N198" s="34">
        <v>9974510.75</v>
      </c>
      <c r="O198" s="34">
        <v>3127481.25</v>
      </c>
      <c r="P198" s="34">
        <v>3127481.25</v>
      </c>
    </row>
    <row r="199" spans="1:16" ht="12.75">
      <c r="A199" s="35">
        <v>6</v>
      </c>
      <c r="B199" s="35">
        <v>9</v>
      </c>
      <c r="C199" s="35">
        <v>1</v>
      </c>
      <c r="D199" s="36">
        <v>3</v>
      </c>
      <c r="E199" s="37"/>
      <c r="F199" s="32" t="s">
        <v>86</v>
      </c>
      <c r="G199" s="58" t="s">
        <v>260</v>
      </c>
      <c r="H199" s="34">
        <v>26079786.26</v>
      </c>
      <c r="I199" s="34">
        <v>23551735.88</v>
      </c>
      <c r="J199" s="34">
        <v>10303744.23</v>
      </c>
      <c r="K199" s="34">
        <v>2788333.83</v>
      </c>
      <c r="L199" s="34">
        <v>295166.59</v>
      </c>
      <c r="M199" s="34">
        <v>0</v>
      </c>
      <c r="N199" s="34">
        <v>10164491.23</v>
      </c>
      <c r="O199" s="34">
        <v>2528050.38</v>
      </c>
      <c r="P199" s="34">
        <v>2528050.38</v>
      </c>
    </row>
    <row r="200" spans="1:16" ht="12.75">
      <c r="A200" s="35">
        <v>6</v>
      </c>
      <c r="B200" s="35">
        <v>9</v>
      </c>
      <c r="C200" s="35">
        <v>3</v>
      </c>
      <c r="D200" s="36">
        <v>3</v>
      </c>
      <c r="E200" s="37"/>
      <c r="F200" s="32" t="s">
        <v>86</v>
      </c>
      <c r="G200" s="58" t="s">
        <v>261</v>
      </c>
      <c r="H200" s="34">
        <v>23831384.22</v>
      </c>
      <c r="I200" s="34">
        <v>21393752.62</v>
      </c>
      <c r="J200" s="34">
        <v>10715290.57</v>
      </c>
      <c r="K200" s="34">
        <v>1048650.05</v>
      </c>
      <c r="L200" s="34">
        <v>268469.04</v>
      </c>
      <c r="M200" s="34">
        <v>0</v>
      </c>
      <c r="N200" s="34">
        <v>9361342.96</v>
      </c>
      <c r="O200" s="34">
        <v>2437631.6</v>
      </c>
      <c r="P200" s="34">
        <v>2437531.6</v>
      </c>
    </row>
    <row r="201" spans="1:16" ht="12.75">
      <c r="A201" s="35">
        <v>6</v>
      </c>
      <c r="B201" s="35">
        <v>2</v>
      </c>
      <c r="C201" s="35">
        <v>5</v>
      </c>
      <c r="D201" s="36">
        <v>3</v>
      </c>
      <c r="E201" s="37"/>
      <c r="F201" s="32" t="s">
        <v>86</v>
      </c>
      <c r="G201" s="58" t="s">
        <v>262</v>
      </c>
      <c r="H201" s="34">
        <v>16869052.35</v>
      </c>
      <c r="I201" s="34">
        <v>12749003.09</v>
      </c>
      <c r="J201" s="34">
        <v>6446760.4</v>
      </c>
      <c r="K201" s="34">
        <v>687934.21</v>
      </c>
      <c r="L201" s="34">
        <v>28746.47</v>
      </c>
      <c r="M201" s="34">
        <v>0</v>
      </c>
      <c r="N201" s="34">
        <v>5585562.01</v>
      </c>
      <c r="O201" s="34">
        <v>4120049.26</v>
      </c>
      <c r="P201" s="34">
        <v>4120049.26</v>
      </c>
    </row>
    <row r="202" spans="1:16" ht="12.75">
      <c r="A202" s="35">
        <v>6</v>
      </c>
      <c r="B202" s="35">
        <v>5</v>
      </c>
      <c r="C202" s="35">
        <v>5</v>
      </c>
      <c r="D202" s="36">
        <v>3</v>
      </c>
      <c r="E202" s="37"/>
      <c r="F202" s="32" t="s">
        <v>86</v>
      </c>
      <c r="G202" s="58" t="s">
        <v>263</v>
      </c>
      <c r="H202" s="34">
        <v>40866315.89</v>
      </c>
      <c r="I202" s="34">
        <v>27853498.91</v>
      </c>
      <c r="J202" s="34">
        <v>12577861.63</v>
      </c>
      <c r="K202" s="34">
        <v>3575261.66</v>
      </c>
      <c r="L202" s="34">
        <v>43828.89</v>
      </c>
      <c r="M202" s="34">
        <v>0</v>
      </c>
      <c r="N202" s="34">
        <v>11656546.73</v>
      </c>
      <c r="O202" s="34">
        <v>13012816.98</v>
      </c>
      <c r="P202" s="34">
        <v>13012816.98</v>
      </c>
    </row>
    <row r="203" spans="1:16" ht="12.75">
      <c r="A203" s="35">
        <v>6</v>
      </c>
      <c r="B203" s="35">
        <v>2</v>
      </c>
      <c r="C203" s="35">
        <v>7</v>
      </c>
      <c r="D203" s="36">
        <v>3</v>
      </c>
      <c r="E203" s="37"/>
      <c r="F203" s="32" t="s">
        <v>86</v>
      </c>
      <c r="G203" s="58" t="s">
        <v>264</v>
      </c>
      <c r="H203" s="34">
        <v>19246700.09</v>
      </c>
      <c r="I203" s="34">
        <v>17269148.91</v>
      </c>
      <c r="J203" s="34">
        <v>8133571.23</v>
      </c>
      <c r="K203" s="34">
        <v>1392000</v>
      </c>
      <c r="L203" s="34">
        <v>76700.57</v>
      </c>
      <c r="M203" s="34">
        <v>0</v>
      </c>
      <c r="N203" s="34">
        <v>7666877.11</v>
      </c>
      <c r="O203" s="34">
        <v>1977551.18</v>
      </c>
      <c r="P203" s="34">
        <v>1977551.18</v>
      </c>
    </row>
    <row r="204" spans="1:16" ht="12.75">
      <c r="A204" s="35">
        <v>6</v>
      </c>
      <c r="B204" s="35">
        <v>14</v>
      </c>
      <c r="C204" s="35">
        <v>4</v>
      </c>
      <c r="D204" s="36">
        <v>3</v>
      </c>
      <c r="E204" s="37"/>
      <c r="F204" s="32" t="s">
        <v>86</v>
      </c>
      <c r="G204" s="58" t="s">
        <v>265</v>
      </c>
      <c r="H204" s="34">
        <v>17979472.4</v>
      </c>
      <c r="I204" s="34">
        <v>14300621.65</v>
      </c>
      <c r="J204" s="34">
        <v>6976536.77</v>
      </c>
      <c r="K204" s="34">
        <v>564600.66</v>
      </c>
      <c r="L204" s="34">
        <v>270256.38</v>
      </c>
      <c r="M204" s="34">
        <v>0</v>
      </c>
      <c r="N204" s="34">
        <v>6489227.84</v>
      </c>
      <c r="O204" s="34">
        <v>3678850.75</v>
      </c>
      <c r="P204" s="34">
        <v>3678850.75</v>
      </c>
    </row>
    <row r="205" spans="1:16" ht="12.75">
      <c r="A205" s="35">
        <v>6</v>
      </c>
      <c r="B205" s="35">
        <v>8</v>
      </c>
      <c r="C205" s="35">
        <v>6</v>
      </c>
      <c r="D205" s="36">
        <v>3</v>
      </c>
      <c r="E205" s="37"/>
      <c r="F205" s="32" t="s">
        <v>86</v>
      </c>
      <c r="G205" s="58" t="s">
        <v>266</v>
      </c>
      <c r="H205" s="34">
        <v>21872605.51</v>
      </c>
      <c r="I205" s="34">
        <v>13757175.62</v>
      </c>
      <c r="J205" s="34">
        <v>5073008.43</v>
      </c>
      <c r="K205" s="34">
        <v>1496350.15</v>
      </c>
      <c r="L205" s="34">
        <v>66906.68</v>
      </c>
      <c r="M205" s="34">
        <v>0</v>
      </c>
      <c r="N205" s="34">
        <v>7120910.36</v>
      </c>
      <c r="O205" s="34">
        <v>8115429.89</v>
      </c>
      <c r="P205" s="34">
        <v>8115429.89</v>
      </c>
    </row>
    <row r="206" spans="1:16" ht="12.75">
      <c r="A206" s="35">
        <v>6</v>
      </c>
      <c r="B206" s="35">
        <v>20</v>
      </c>
      <c r="C206" s="35">
        <v>4</v>
      </c>
      <c r="D206" s="36">
        <v>3</v>
      </c>
      <c r="E206" s="37"/>
      <c r="F206" s="32" t="s">
        <v>86</v>
      </c>
      <c r="G206" s="58" t="s">
        <v>267</v>
      </c>
      <c r="H206" s="34">
        <v>18994016.09</v>
      </c>
      <c r="I206" s="34">
        <v>15991031.37</v>
      </c>
      <c r="J206" s="34">
        <v>8150379.79</v>
      </c>
      <c r="K206" s="34">
        <v>658380.67</v>
      </c>
      <c r="L206" s="34">
        <v>379089.46</v>
      </c>
      <c r="M206" s="34">
        <v>0</v>
      </c>
      <c r="N206" s="34">
        <v>6803181.45</v>
      </c>
      <c r="O206" s="34">
        <v>3002984.72</v>
      </c>
      <c r="P206" s="34">
        <v>3002984.72</v>
      </c>
    </row>
    <row r="207" spans="1:16" ht="12.75">
      <c r="A207" s="35">
        <v>6</v>
      </c>
      <c r="B207" s="35">
        <v>18</v>
      </c>
      <c r="C207" s="35">
        <v>6</v>
      </c>
      <c r="D207" s="36">
        <v>3</v>
      </c>
      <c r="E207" s="37"/>
      <c r="F207" s="32" t="s">
        <v>86</v>
      </c>
      <c r="G207" s="58" t="s">
        <v>268</v>
      </c>
      <c r="H207" s="34">
        <v>18711333.35</v>
      </c>
      <c r="I207" s="34">
        <v>14879868.49</v>
      </c>
      <c r="J207" s="34">
        <v>8208169.86</v>
      </c>
      <c r="K207" s="34">
        <v>381475</v>
      </c>
      <c r="L207" s="34">
        <v>20286.28</v>
      </c>
      <c r="M207" s="34">
        <v>0</v>
      </c>
      <c r="N207" s="34">
        <v>6269937.35</v>
      </c>
      <c r="O207" s="34">
        <v>3831464.86</v>
      </c>
      <c r="P207" s="34">
        <v>3831464.86</v>
      </c>
    </row>
    <row r="208" spans="1:16" ht="12.75">
      <c r="A208" s="35">
        <v>6</v>
      </c>
      <c r="B208" s="35">
        <v>10</v>
      </c>
      <c r="C208" s="35">
        <v>3</v>
      </c>
      <c r="D208" s="36">
        <v>3</v>
      </c>
      <c r="E208" s="37"/>
      <c r="F208" s="32" t="s">
        <v>86</v>
      </c>
      <c r="G208" s="58" t="s">
        <v>269</v>
      </c>
      <c r="H208" s="34">
        <v>56399587.46</v>
      </c>
      <c r="I208" s="34">
        <v>43815870.65</v>
      </c>
      <c r="J208" s="34">
        <v>22622251.01</v>
      </c>
      <c r="K208" s="34">
        <v>5400407.63</v>
      </c>
      <c r="L208" s="34">
        <v>42183.57</v>
      </c>
      <c r="M208" s="34">
        <v>0</v>
      </c>
      <c r="N208" s="34">
        <v>15751028.44</v>
      </c>
      <c r="O208" s="34">
        <v>12583716.81</v>
      </c>
      <c r="P208" s="34">
        <v>12493682.07</v>
      </c>
    </row>
    <row r="209" spans="1:16" ht="12.75">
      <c r="A209" s="35">
        <v>6</v>
      </c>
      <c r="B209" s="35">
        <v>14</v>
      </c>
      <c r="C209" s="35">
        <v>8</v>
      </c>
      <c r="D209" s="36">
        <v>3</v>
      </c>
      <c r="E209" s="37"/>
      <c r="F209" s="32" t="s">
        <v>86</v>
      </c>
      <c r="G209" s="58" t="s">
        <v>270</v>
      </c>
      <c r="H209" s="34">
        <v>27824635.19</v>
      </c>
      <c r="I209" s="34">
        <v>21069902.76</v>
      </c>
      <c r="J209" s="34">
        <v>9883369.07</v>
      </c>
      <c r="K209" s="34">
        <v>2585395.32</v>
      </c>
      <c r="L209" s="34">
        <v>0</v>
      </c>
      <c r="M209" s="34">
        <v>0</v>
      </c>
      <c r="N209" s="34">
        <v>8601138.37</v>
      </c>
      <c r="O209" s="34">
        <v>6754732.43</v>
      </c>
      <c r="P209" s="34">
        <v>6754732.43</v>
      </c>
    </row>
    <row r="210" spans="1:16" ht="12.75">
      <c r="A210" s="35">
        <v>6</v>
      </c>
      <c r="B210" s="35">
        <v>12</v>
      </c>
      <c r="C210" s="35">
        <v>5</v>
      </c>
      <c r="D210" s="36">
        <v>3</v>
      </c>
      <c r="E210" s="37"/>
      <c r="F210" s="32" t="s">
        <v>86</v>
      </c>
      <c r="G210" s="58" t="s">
        <v>271</v>
      </c>
      <c r="H210" s="34">
        <v>38269968.3</v>
      </c>
      <c r="I210" s="34">
        <v>33529936.39</v>
      </c>
      <c r="J210" s="34">
        <v>16245489.37</v>
      </c>
      <c r="K210" s="34">
        <v>1225000</v>
      </c>
      <c r="L210" s="34">
        <v>284081.09</v>
      </c>
      <c r="M210" s="34">
        <v>0</v>
      </c>
      <c r="N210" s="34">
        <v>15775365.93</v>
      </c>
      <c r="O210" s="34">
        <v>4740031.91</v>
      </c>
      <c r="P210" s="34">
        <v>4740031.91</v>
      </c>
    </row>
    <row r="211" spans="1:16" ht="12.75">
      <c r="A211" s="35">
        <v>6</v>
      </c>
      <c r="B211" s="35">
        <v>8</v>
      </c>
      <c r="C211" s="35">
        <v>10</v>
      </c>
      <c r="D211" s="36">
        <v>3</v>
      </c>
      <c r="E211" s="37"/>
      <c r="F211" s="32" t="s">
        <v>86</v>
      </c>
      <c r="G211" s="58" t="s">
        <v>272</v>
      </c>
      <c r="H211" s="34">
        <v>13382309.08</v>
      </c>
      <c r="I211" s="34">
        <v>10552037.13</v>
      </c>
      <c r="J211" s="34">
        <v>5145601.82</v>
      </c>
      <c r="K211" s="34">
        <v>605760</v>
      </c>
      <c r="L211" s="34">
        <v>36527.95</v>
      </c>
      <c r="M211" s="34">
        <v>16960</v>
      </c>
      <c r="N211" s="34">
        <v>4747187.36</v>
      </c>
      <c r="O211" s="34">
        <v>2830271.95</v>
      </c>
      <c r="P211" s="34">
        <v>2830271.95</v>
      </c>
    </row>
    <row r="212" spans="1:16" ht="12.75">
      <c r="A212" s="35">
        <v>6</v>
      </c>
      <c r="B212" s="35">
        <v>13</v>
      </c>
      <c r="C212" s="35">
        <v>4</v>
      </c>
      <c r="D212" s="36">
        <v>3</v>
      </c>
      <c r="E212" s="37"/>
      <c r="F212" s="32" t="s">
        <v>86</v>
      </c>
      <c r="G212" s="58" t="s">
        <v>273</v>
      </c>
      <c r="H212" s="34">
        <v>38093250.71</v>
      </c>
      <c r="I212" s="34">
        <v>28039600.68</v>
      </c>
      <c r="J212" s="34">
        <v>13943028.37</v>
      </c>
      <c r="K212" s="34">
        <v>1258150.75</v>
      </c>
      <c r="L212" s="34">
        <v>324884.13</v>
      </c>
      <c r="M212" s="34">
        <v>0</v>
      </c>
      <c r="N212" s="34">
        <v>12513537.43</v>
      </c>
      <c r="O212" s="34">
        <v>10053650.03</v>
      </c>
      <c r="P212" s="34">
        <v>10053650.03</v>
      </c>
    </row>
    <row r="213" spans="1:16" ht="12.75">
      <c r="A213" s="35">
        <v>6</v>
      </c>
      <c r="B213" s="35">
        <v>17</v>
      </c>
      <c r="C213" s="35">
        <v>3</v>
      </c>
      <c r="D213" s="36">
        <v>3</v>
      </c>
      <c r="E213" s="37"/>
      <c r="F213" s="32" t="s">
        <v>86</v>
      </c>
      <c r="G213" s="58" t="s">
        <v>274</v>
      </c>
      <c r="H213" s="34">
        <v>25201517.36</v>
      </c>
      <c r="I213" s="34">
        <v>19559314.99</v>
      </c>
      <c r="J213" s="34">
        <v>7735873.15</v>
      </c>
      <c r="K213" s="34">
        <v>1922447.49</v>
      </c>
      <c r="L213" s="34">
        <v>134680.93</v>
      </c>
      <c r="M213" s="34">
        <v>0</v>
      </c>
      <c r="N213" s="34">
        <v>9766313.42</v>
      </c>
      <c r="O213" s="34">
        <v>5642202.37</v>
      </c>
      <c r="P213" s="34">
        <v>5642202.37</v>
      </c>
    </row>
    <row r="214" spans="1:16" ht="12.75">
      <c r="A214" s="35">
        <v>6</v>
      </c>
      <c r="B214" s="35">
        <v>12</v>
      </c>
      <c r="C214" s="35">
        <v>6</v>
      </c>
      <c r="D214" s="36">
        <v>3</v>
      </c>
      <c r="E214" s="37"/>
      <c r="F214" s="32" t="s">
        <v>86</v>
      </c>
      <c r="G214" s="58" t="s">
        <v>275</v>
      </c>
      <c r="H214" s="34">
        <v>34815916.61</v>
      </c>
      <c r="I214" s="34">
        <v>26548670.49</v>
      </c>
      <c r="J214" s="34">
        <v>12326514.49</v>
      </c>
      <c r="K214" s="34">
        <v>2182329.71</v>
      </c>
      <c r="L214" s="34">
        <v>96742.2</v>
      </c>
      <c r="M214" s="34">
        <v>0</v>
      </c>
      <c r="N214" s="34">
        <v>11943084.09</v>
      </c>
      <c r="O214" s="34">
        <v>8267246.12</v>
      </c>
      <c r="P214" s="34">
        <v>8267246.12</v>
      </c>
    </row>
    <row r="215" spans="1:16" ht="12.75">
      <c r="A215" s="35">
        <v>6</v>
      </c>
      <c r="B215" s="35">
        <v>16</v>
      </c>
      <c r="C215" s="35">
        <v>4</v>
      </c>
      <c r="D215" s="36">
        <v>3</v>
      </c>
      <c r="E215" s="37"/>
      <c r="F215" s="32" t="s">
        <v>86</v>
      </c>
      <c r="G215" s="58" t="s">
        <v>276</v>
      </c>
      <c r="H215" s="34">
        <v>45607081.03</v>
      </c>
      <c r="I215" s="34">
        <v>41076199.63</v>
      </c>
      <c r="J215" s="34">
        <v>22560984.24</v>
      </c>
      <c r="K215" s="34">
        <v>1255342.62</v>
      </c>
      <c r="L215" s="34">
        <v>115728.57</v>
      </c>
      <c r="M215" s="34">
        <v>0</v>
      </c>
      <c r="N215" s="34">
        <v>17144144.2</v>
      </c>
      <c r="O215" s="34">
        <v>4530881.4</v>
      </c>
      <c r="P215" s="34">
        <v>4530881.4</v>
      </c>
    </row>
    <row r="216" spans="1:16" ht="12.75">
      <c r="A216" s="35">
        <v>6</v>
      </c>
      <c r="B216" s="35">
        <v>20</v>
      </c>
      <c r="C216" s="35">
        <v>13</v>
      </c>
      <c r="D216" s="36">
        <v>3</v>
      </c>
      <c r="E216" s="37"/>
      <c r="F216" s="32" t="s">
        <v>86</v>
      </c>
      <c r="G216" s="58" t="s">
        <v>277</v>
      </c>
      <c r="H216" s="34">
        <v>25327841.65</v>
      </c>
      <c r="I216" s="34">
        <v>21082357.37</v>
      </c>
      <c r="J216" s="34">
        <v>10830231.55</v>
      </c>
      <c r="K216" s="34">
        <v>827769.2</v>
      </c>
      <c r="L216" s="34">
        <v>84463.32</v>
      </c>
      <c r="M216" s="34">
        <v>0</v>
      </c>
      <c r="N216" s="34">
        <v>9339893.3</v>
      </c>
      <c r="O216" s="34">
        <v>4245484.28</v>
      </c>
      <c r="P216" s="34">
        <v>4245484.28</v>
      </c>
    </row>
    <row r="217" spans="1:16" ht="12.75">
      <c r="A217" s="35">
        <v>6</v>
      </c>
      <c r="B217" s="35">
        <v>2</v>
      </c>
      <c r="C217" s="35">
        <v>12</v>
      </c>
      <c r="D217" s="36">
        <v>3</v>
      </c>
      <c r="E217" s="37"/>
      <c r="F217" s="32" t="s">
        <v>86</v>
      </c>
      <c r="G217" s="58" t="s">
        <v>278</v>
      </c>
      <c r="H217" s="34">
        <v>20463470.15</v>
      </c>
      <c r="I217" s="34">
        <v>15116156.11</v>
      </c>
      <c r="J217" s="34">
        <v>8085128.53</v>
      </c>
      <c r="K217" s="34">
        <v>1048508.95</v>
      </c>
      <c r="L217" s="34">
        <v>90278.42</v>
      </c>
      <c r="M217" s="34">
        <v>0</v>
      </c>
      <c r="N217" s="34">
        <v>5892240.21</v>
      </c>
      <c r="O217" s="34">
        <v>5347314.04</v>
      </c>
      <c r="P217" s="34">
        <v>5347314.04</v>
      </c>
    </row>
    <row r="218" spans="1:16" ht="12.75">
      <c r="A218" s="35">
        <v>6</v>
      </c>
      <c r="B218" s="35">
        <v>18</v>
      </c>
      <c r="C218" s="35">
        <v>12</v>
      </c>
      <c r="D218" s="36">
        <v>3</v>
      </c>
      <c r="E218" s="37"/>
      <c r="F218" s="32" t="s">
        <v>86</v>
      </c>
      <c r="G218" s="58" t="s">
        <v>279</v>
      </c>
      <c r="H218" s="34">
        <v>13928363.38</v>
      </c>
      <c r="I218" s="34">
        <v>11999419.43</v>
      </c>
      <c r="J218" s="34">
        <v>6565089.17</v>
      </c>
      <c r="K218" s="34">
        <v>356180</v>
      </c>
      <c r="L218" s="34">
        <v>44392.67</v>
      </c>
      <c r="M218" s="34">
        <v>0</v>
      </c>
      <c r="N218" s="34">
        <v>5033757.59</v>
      </c>
      <c r="O218" s="34">
        <v>1928943.95</v>
      </c>
      <c r="P218" s="34">
        <v>1928943.95</v>
      </c>
    </row>
    <row r="219" spans="1:16" ht="12.75">
      <c r="A219" s="35">
        <v>6</v>
      </c>
      <c r="B219" s="35">
        <v>20</v>
      </c>
      <c r="C219" s="35">
        <v>15</v>
      </c>
      <c r="D219" s="36">
        <v>3</v>
      </c>
      <c r="E219" s="37"/>
      <c r="F219" s="32" t="s">
        <v>86</v>
      </c>
      <c r="G219" s="58" t="s">
        <v>280</v>
      </c>
      <c r="H219" s="34">
        <v>17754515.28</v>
      </c>
      <c r="I219" s="34">
        <v>14639794.39</v>
      </c>
      <c r="J219" s="34">
        <v>7169065.64</v>
      </c>
      <c r="K219" s="34">
        <v>1112909.04</v>
      </c>
      <c r="L219" s="34">
        <v>250386.93</v>
      </c>
      <c r="M219" s="34">
        <v>0</v>
      </c>
      <c r="N219" s="34">
        <v>6107432.78</v>
      </c>
      <c r="O219" s="34">
        <v>3114720.89</v>
      </c>
      <c r="P219" s="34">
        <v>3114720.89</v>
      </c>
    </row>
    <row r="220" spans="1:16" ht="12.75">
      <c r="A220" s="35">
        <v>6</v>
      </c>
      <c r="B220" s="35">
        <v>61</v>
      </c>
      <c r="C220" s="35">
        <v>0</v>
      </c>
      <c r="D220" s="36">
        <v>0</v>
      </c>
      <c r="E220" s="37"/>
      <c r="F220" s="32" t="s">
        <v>281</v>
      </c>
      <c r="G220" s="58" t="s">
        <v>282</v>
      </c>
      <c r="H220" s="34">
        <v>203952772.73</v>
      </c>
      <c r="I220" s="34">
        <v>163072179.48</v>
      </c>
      <c r="J220" s="34">
        <v>88072496.38</v>
      </c>
      <c r="K220" s="34">
        <v>17263999.75</v>
      </c>
      <c r="L220" s="34">
        <v>4810678.15</v>
      </c>
      <c r="M220" s="34">
        <v>0</v>
      </c>
      <c r="N220" s="34">
        <v>52925005.2</v>
      </c>
      <c r="O220" s="34">
        <v>40880593.25</v>
      </c>
      <c r="P220" s="34">
        <v>40880593.25</v>
      </c>
    </row>
    <row r="221" spans="1:16" ht="12.75">
      <c r="A221" s="35">
        <v>6</v>
      </c>
      <c r="B221" s="35">
        <v>62</v>
      </c>
      <c r="C221" s="35">
        <v>0</v>
      </c>
      <c r="D221" s="36">
        <v>0</v>
      </c>
      <c r="E221" s="37"/>
      <c r="F221" s="32" t="s">
        <v>281</v>
      </c>
      <c r="G221" s="58" t="s">
        <v>283</v>
      </c>
      <c r="H221" s="34">
        <v>219819901.94</v>
      </c>
      <c r="I221" s="34">
        <v>201272524.28</v>
      </c>
      <c r="J221" s="34">
        <v>106765717.24</v>
      </c>
      <c r="K221" s="34">
        <v>18869880.02</v>
      </c>
      <c r="L221" s="34">
        <v>3571008.13</v>
      </c>
      <c r="M221" s="34">
        <v>0</v>
      </c>
      <c r="N221" s="34">
        <v>72065918.89</v>
      </c>
      <c r="O221" s="34">
        <v>18547377.66</v>
      </c>
      <c r="P221" s="34">
        <v>18047357.66</v>
      </c>
    </row>
    <row r="222" spans="1:16" ht="12.75">
      <c r="A222" s="35">
        <v>6</v>
      </c>
      <c r="B222" s="35">
        <v>63</v>
      </c>
      <c r="C222" s="35">
        <v>0</v>
      </c>
      <c r="D222" s="36">
        <v>0</v>
      </c>
      <c r="E222" s="37"/>
      <c r="F222" s="32" t="s">
        <v>281</v>
      </c>
      <c r="G222" s="58" t="s">
        <v>284</v>
      </c>
      <c r="H222" s="34">
        <v>1361866755.18</v>
      </c>
      <c r="I222" s="34">
        <v>1057417008.66</v>
      </c>
      <c r="J222" s="34">
        <v>494746628.74</v>
      </c>
      <c r="K222" s="34">
        <v>118764017.24</v>
      </c>
      <c r="L222" s="34">
        <v>20606736.37</v>
      </c>
      <c r="M222" s="34">
        <v>0</v>
      </c>
      <c r="N222" s="34">
        <v>423299626.31</v>
      </c>
      <c r="O222" s="34">
        <v>304449746.52</v>
      </c>
      <c r="P222" s="34">
        <v>269017993.05</v>
      </c>
    </row>
    <row r="223" spans="1:16" ht="12.75">
      <c r="A223" s="35">
        <v>6</v>
      </c>
      <c r="B223" s="35">
        <v>64</v>
      </c>
      <c r="C223" s="35">
        <v>0</v>
      </c>
      <c r="D223" s="36">
        <v>0</v>
      </c>
      <c r="E223" s="37"/>
      <c r="F223" s="32" t="s">
        <v>281</v>
      </c>
      <c r="G223" s="58" t="s">
        <v>285</v>
      </c>
      <c r="H223" s="34">
        <v>273118238.35</v>
      </c>
      <c r="I223" s="34">
        <v>213125619.99</v>
      </c>
      <c r="J223" s="34">
        <v>108962764.21</v>
      </c>
      <c r="K223" s="34">
        <v>29817567.29</v>
      </c>
      <c r="L223" s="34">
        <v>2437481.68</v>
      </c>
      <c r="M223" s="34">
        <v>0</v>
      </c>
      <c r="N223" s="34">
        <v>71907806.81</v>
      </c>
      <c r="O223" s="34">
        <v>59992618.36</v>
      </c>
      <c r="P223" s="34">
        <v>59492638.36</v>
      </c>
    </row>
    <row r="224" spans="1:16" ht="12.75">
      <c r="A224" s="35">
        <v>6</v>
      </c>
      <c r="B224" s="35">
        <v>1</v>
      </c>
      <c r="C224" s="35">
        <v>0</v>
      </c>
      <c r="D224" s="36">
        <v>0</v>
      </c>
      <c r="E224" s="37"/>
      <c r="F224" s="32" t="s">
        <v>286</v>
      </c>
      <c r="G224" s="58" t="s">
        <v>287</v>
      </c>
      <c r="H224" s="34">
        <v>83532739.4</v>
      </c>
      <c r="I224" s="34">
        <v>63071122.69</v>
      </c>
      <c r="J224" s="34">
        <v>38620228.6</v>
      </c>
      <c r="K224" s="34">
        <v>1905961.11</v>
      </c>
      <c r="L224" s="34">
        <v>289801.69</v>
      </c>
      <c r="M224" s="34">
        <v>0</v>
      </c>
      <c r="N224" s="34">
        <v>22255131.29</v>
      </c>
      <c r="O224" s="34">
        <v>20461616.71</v>
      </c>
      <c r="P224" s="34">
        <v>20461616.71</v>
      </c>
    </row>
    <row r="225" spans="1:16" ht="12.75">
      <c r="A225" s="35">
        <v>6</v>
      </c>
      <c r="B225" s="35">
        <v>2</v>
      </c>
      <c r="C225" s="35">
        <v>0</v>
      </c>
      <c r="D225" s="36">
        <v>0</v>
      </c>
      <c r="E225" s="37"/>
      <c r="F225" s="32" t="s">
        <v>286</v>
      </c>
      <c r="G225" s="58" t="s">
        <v>288</v>
      </c>
      <c r="H225" s="34">
        <v>80674473.95</v>
      </c>
      <c r="I225" s="34">
        <v>69078872.69</v>
      </c>
      <c r="J225" s="34">
        <v>41462783.35</v>
      </c>
      <c r="K225" s="34">
        <v>4421856.17</v>
      </c>
      <c r="L225" s="34">
        <v>121554.79</v>
      </c>
      <c r="M225" s="34">
        <v>2193192.68</v>
      </c>
      <c r="N225" s="34">
        <v>20879485.7</v>
      </c>
      <c r="O225" s="34">
        <v>11595601.26</v>
      </c>
      <c r="P225" s="34">
        <v>11595601.26</v>
      </c>
    </row>
    <row r="226" spans="1:16" ht="12.75">
      <c r="A226" s="35">
        <v>6</v>
      </c>
      <c r="B226" s="35">
        <v>3</v>
      </c>
      <c r="C226" s="35">
        <v>0</v>
      </c>
      <c r="D226" s="36">
        <v>0</v>
      </c>
      <c r="E226" s="37"/>
      <c r="F226" s="32" t="s">
        <v>286</v>
      </c>
      <c r="G226" s="58" t="s">
        <v>289</v>
      </c>
      <c r="H226" s="34">
        <v>53598076.81</v>
      </c>
      <c r="I226" s="34">
        <v>42752735.92</v>
      </c>
      <c r="J226" s="34">
        <v>20537085.72</v>
      </c>
      <c r="K226" s="34">
        <v>1603014.81</v>
      </c>
      <c r="L226" s="34">
        <v>179948</v>
      </c>
      <c r="M226" s="34">
        <v>0</v>
      </c>
      <c r="N226" s="34">
        <v>20432687.39</v>
      </c>
      <c r="O226" s="34">
        <v>10845340.89</v>
      </c>
      <c r="P226" s="34">
        <v>10845340.89</v>
      </c>
    </row>
    <row r="227" spans="1:16" ht="12.75">
      <c r="A227" s="35">
        <v>6</v>
      </c>
      <c r="B227" s="35">
        <v>4</v>
      </c>
      <c r="C227" s="35">
        <v>0</v>
      </c>
      <c r="D227" s="36">
        <v>0</v>
      </c>
      <c r="E227" s="37"/>
      <c r="F227" s="32" t="s">
        <v>286</v>
      </c>
      <c r="G227" s="58" t="s">
        <v>290</v>
      </c>
      <c r="H227" s="34">
        <v>50196030.77</v>
      </c>
      <c r="I227" s="34">
        <v>40882740.52</v>
      </c>
      <c r="J227" s="34">
        <v>26066350.78</v>
      </c>
      <c r="K227" s="34">
        <v>2197089.62</v>
      </c>
      <c r="L227" s="34">
        <v>82951.18</v>
      </c>
      <c r="M227" s="34">
        <v>0</v>
      </c>
      <c r="N227" s="34">
        <v>12536348.94</v>
      </c>
      <c r="O227" s="34">
        <v>9313290.25</v>
      </c>
      <c r="P227" s="34">
        <v>9313290.25</v>
      </c>
    </row>
    <row r="228" spans="1:16" ht="12.75">
      <c r="A228" s="35">
        <v>6</v>
      </c>
      <c r="B228" s="35">
        <v>5</v>
      </c>
      <c r="C228" s="35">
        <v>0</v>
      </c>
      <c r="D228" s="36">
        <v>0</v>
      </c>
      <c r="E228" s="37"/>
      <c r="F228" s="32" t="s">
        <v>286</v>
      </c>
      <c r="G228" s="58" t="s">
        <v>291</v>
      </c>
      <c r="H228" s="34">
        <v>37066381.3</v>
      </c>
      <c r="I228" s="34">
        <v>30457179.88</v>
      </c>
      <c r="J228" s="34">
        <v>19256477.45</v>
      </c>
      <c r="K228" s="34">
        <v>398995.65</v>
      </c>
      <c r="L228" s="34">
        <v>311040.4</v>
      </c>
      <c r="M228" s="34">
        <v>0</v>
      </c>
      <c r="N228" s="34">
        <v>10490666.38</v>
      </c>
      <c r="O228" s="34">
        <v>6609201.42</v>
      </c>
      <c r="P228" s="34">
        <v>6609201.42</v>
      </c>
    </row>
    <row r="229" spans="1:16" ht="12.75">
      <c r="A229" s="35">
        <v>6</v>
      </c>
      <c r="B229" s="35">
        <v>6</v>
      </c>
      <c r="C229" s="35">
        <v>0</v>
      </c>
      <c r="D229" s="36">
        <v>0</v>
      </c>
      <c r="E229" s="37"/>
      <c r="F229" s="32" t="s">
        <v>286</v>
      </c>
      <c r="G229" s="58" t="s">
        <v>292</v>
      </c>
      <c r="H229" s="34">
        <v>59067086.48</v>
      </c>
      <c r="I229" s="34">
        <v>57069607.18</v>
      </c>
      <c r="J229" s="34">
        <v>35398981.35</v>
      </c>
      <c r="K229" s="34">
        <v>4118472</v>
      </c>
      <c r="L229" s="34">
        <v>840564.08</v>
      </c>
      <c r="M229" s="34">
        <v>0</v>
      </c>
      <c r="N229" s="34">
        <v>16711589.75</v>
      </c>
      <c r="O229" s="34">
        <v>1997479.3</v>
      </c>
      <c r="P229" s="34">
        <v>1997479.3</v>
      </c>
    </row>
    <row r="230" spans="1:16" ht="12.75">
      <c r="A230" s="35">
        <v>6</v>
      </c>
      <c r="B230" s="35">
        <v>7</v>
      </c>
      <c r="C230" s="35">
        <v>0</v>
      </c>
      <c r="D230" s="36">
        <v>0</v>
      </c>
      <c r="E230" s="37"/>
      <c r="F230" s="32" t="s">
        <v>286</v>
      </c>
      <c r="G230" s="58" t="s">
        <v>293</v>
      </c>
      <c r="H230" s="34">
        <v>72906625.4</v>
      </c>
      <c r="I230" s="34">
        <v>69291453.89</v>
      </c>
      <c r="J230" s="34">
        <v>42774154.8</v>
      </c>
      <c r="K230" s="34">
        <v>3468028.62</v>
      </c>
      <c r="L230" s="34">
        <v>558508.44</v>
      </c>
      <c r="M230" s="34">
        <v>0</v>
      </c>
      <c r="N230" s="34">
        <v>22490762.03</v>
      </c>
      <c r="O230" s="34">
        <v>3615171.51</v>
      </c>
      <c r="P230" s="34">
        <v>3615171.51</v>
      </c>
    </row>
    <row r="231" spans="1:16" ht="12.75">
      <c r="A231" s="35">
        <v>6</v>
      </c>
      <c r="B231" s="35">
        <v>8</v>
      </c>
      <c r="C231" s="35">
        <v>0</v>
      </c>
      <c r="D231" s="36">
        <v>0</v>
      </c>
      <c r="E231" s="37"/>
      <c r="F231" s="32" t="s">
        <v>286</v>
      </c>
      <c r="G231" s="58" t="s">
        <v>294</v>
      </c>
      <c r="H231" s="34">
        <v>59730129.28</v>
      </c>
      <c r="I231" s="34">
        <v>53063261.21</v>
      </c>
      <c r="J231" s="34">
        <v>31054098.19</v>
      </c>
      <c r="K231" s="34">
        <v>3204221.94</v>
      </c>
      <c r="L231" s="34">
        <v>347727.77</v>
      </c>
      <c r="M231" s="34">
        <v>0</v>
      </c>
      <c r="N231" s="34">
        <v>18457213.31</v>
      </c>
      <c r="O231" s="34">
        <v>6666868.07</v>
      </c>
      <c r="P231" s="34">
        <v>6666868.07</v>
      </c>
    </row>
    <row r="232" spans="1:16" ht="12.75">
      <c r="A232" s="35">
        <v>6</v>
      </c>
      <c r="B232" s="35">
        <v>9</v>
      </c>
      <c r="C232" s="35">
        <v>0</v>
      </c>
      <c r="D232" s="36">
        <v>0</v>
      </c>
      <c r="E232" s="37"/>
      <c r="F232" s="32" t="s">
        <v>286</v>
      </c>
      <c r="G232" s="58" t="s">
        <v>295</v>
      </c>
      <c r="H232" s="34">
        <v>91101036.34</v>
      </c>
      <c r="I232" s="34">
        <v>77502851.48</v>
      </c>
      <c r="J232" s="34">
        <v>19643495.16</v>
      </c>
      <c r="K232" s="34">
        <v>36141593.04</v>
      </c>
      <c r="L232" s="34">
        <v>1047346.01</v>
      </c>
      <c r="M232" s="34">
        <v>0</v>
      </c>
      <c r="N232" s="34">
        <v>20670417.27</v>
      </c>
      <c r="O232" s="34">
        <v>13598184.86</v>
      </c>
      <c r="P232" s="34">
        <v>13598184.86</v>
      </c>
    </row>
    <row r="233" spans="1:16" ht="12.75">
      <c r="A233" s="35">
        <v>6</v>
      </c>
      <c r="B233" s="35">
        <v>10</v>
      </c>
      <c r="C233" s="35">
        <v>0</v>
      </c>
      <c r="D233" s="36">
        <v>0</v>
      </c>
      <c r="E233" s="37"/>
      <c r="F233" s="32" t="s">
        <v>286</v>
      </c>
      <c r="G233" s="58" t="s">
        <v>296</v>
      </c>
      <c r="H233" s="34">
        <v>38711846.27</v>
      </c>
      <c r="I233" s="34">
        <v>34876674.49</v>
      </c>
      <c r="J233" s="34">
        <v>21898121.49</v>
      </c>
      <c r="K233" s="34">
        <v>881751.45</v>
      </c>
      <c r="L233" s="34">
        <v>744058.31</v>
      </c>
      <c r="M233" s="34">
        <v>0</v>
      </c>
      <c r="N233" s="34">
        <v>11352743.24</v>
      </c>
      <c r="O233" s="34">
        <v>3835171.78</v>
      </c>
      <c r="P233" s="34">
        <v>3835171.78</v>
      </c>
    </row>
    <row r="234" spans="1:16" ht="12.75">
      <c r="A234" s="35">
        <v>6</v>
      </c>
      <c r="B234" s="35">
        <v>11</v>
      </c>
      <c r="C234" s="35">
        <v>0</v>
      </c>
      <c r="D234" s="36">
        <v>0</v>
      </c>
      <c r="E234" s="37"/>
      <c r="F234" s="32" t="s">
        <v>286</v>
      </c>
      <c r="G234" s="58" t="s">
        <v>297</v>
      </c>
      <c r="H234" s="34">
        <v>83556259.69</v>
      </c>
      <c r="I234" s="34">
        <v>73683873.01</v>
      </c>
      <c r="J234" s="34">
        <v>43244326.7</v>
      </c>
      <c r="K234" s="34">
        <v>4717596.02</v>
      </c>
      <c r="L234" s="34">
        <v>865240.92</v>
      </c>
      <c r="M234" s="34">
        <v>0</v>
      </c>
      <c r="N234" s="34">
        <v>24856709.37</v>
      </c>
      <c r="O234" s="34">
        <v>9872386.68</v>
      </c>
      <c r="P234" s="34">
        <v>9872386.68</v>
      </c>
    </row>
    <row r="235" spans="1:16" ht="12.75">
      <c r="A235" s="35">
        <v>6</v>
      </c>
      <c r="B235" s="35">
        <v>12</v>
      </c>
      <c r="C235" s="35">
        <v>0</v>
      </c>
      <c r="D235" s="36">
        <v>0</v>
      </c>
      <c r="E235" s="37"/>
      <c r="F235" s="32" t="s">
        <v>286</v>
      </c>
      <c r="G235" s="58" t="s">
        <v>298</v>
      </c>
      <c r="H235" s="34">
        <v>39904471.03</v>
      </c>
      <c r="I235" s="34">
        <v>35503280.94</v>
      </c>
      <c r="J235" s="34">
        <v>17160881.01</v>
      </c>
      <c r="K235" s="34">
        <v>6936755.35</v>
      </c>
      <c r="L235" s="34">
        <v>280304.31</v>
      </c>
      <c r="M235" s="34">
        <v>898765.94</v>
      </c>
      <c r="N235" s="34">
        <v>10226574.33</v>
      </c>
      <c r="O235" s="34">
        <v>4401190.09</v>
      </c>
      <c r="P235" s="34">
        <v>4401190.09</v>
      </c>
    </row>
    <row r="236" spans="1:16" ht="12.75">
      <c r="A236" s="35">
        <v>6</v>
      </c>
      <c r="B236" s="35">
        <v>13</v>
      </c>
      <c r="C236" s="35">
        <v>0</v>
      </c>
      <c r="D236" s="36">
        <v>0</v>
      </c>
      <c r="E236" s="37"/>
      <c r="F236" s="32" t="s">
        <v>286</v>
      </c>
      <c r="G236" s="58" t="s">
        <v>299</v>
      </c>
      <c r="H236" s="34">
        <v>29744870.62</v>
      </c>
      <c r="I236" s="34">
        <v>23758306.71</v>
      </c>
      <c r="J236" s="34">
        <v>15037682.3</v>
      </c>
      <c r="K236" s="34">
        <v>1153484.52</v>
      </c>
      <c r="L236" s="34">
        <v>526361.67</v>
      </c>
      <c r="M236" s="34">
        <v>0</v>
      </c>
      <c r="N236" s="34">
        <v>7040778.22</v>
      </c>
      <c r="O236" s="34">
        <v>5986563.91</v>
      </c>
      <c r="P236" s="34">
        <v>5986563.91</v>
      </c>
    </row>
    <row r="237" spans="1:16" ht="12.75">
      <c r="A237" s="35">
        <v>6</v>
      </c>
      <c r="B237" s="35">
        <v>14</v>
      </c>
      <c r="C237" s="35">
        <v>0</v>
      </c>
      <c r="D237" s="36">
        <v>0</v>
      </c>
      <c r="E237" s="37"/>
      <c r="F237" s="32" t="s">
        <v>286</v>
      </c>
      <c r="G237" s="58" t="s">
        <v>300</v>
      </c>
      <c r="H237" s="34">
        <v>94034887.8</v>
      </c>
      <c r="I237" s="34">
        <v>84885330.18</v>
      </c>
      <c r="J237" s="34">
        <v>16818066.41</v>
      </c>
      <c r="K237" s="34">
        <v>49899223.41</v>
      </c>
      <c r="L237" s="34">
        <v>140003.78</v>
      </c>
      <c r="M237" s="34">
        <v>0</v>
      </c>
      <c r="N237" s="34">
        <v>18028036.58</v>
      </c>
      <c r="O237" s="34">
        <v>9149557.62</v>
      </c>
      <c r="P237" s="34">
        <v>9149557.62</v>
      </c>
    </row>
    <row r="238" spans="1:16" ht="12.75">
      <c r="A238" s="35">
        <v>6</v>
      </c>
      <c r="B238" s="35">
        <v>15</v>
      </c>
      <c r="C238" s="35">
        <v>0</v>
      </c>
      <c r="D238" s="36">
        <v>0</v>
      </c>
      <c r="E238" s="37"/>
      <c r="F238" s="32" t="s">
        <v>286</v>
      </c>
      <c r="G238" s="58" t="s">
        <v>301</v>
      </c>
      <c r="H238" s="34">
        <v>35273467.73</v>
      </c>
      <c r="I238" s="34">
        <v>34310170.45</v>
      </c>
      <c r="J238" s="34">
        <v>21530414.47</v>
      </c>
      <c r="K238" s="34">
        <v>946421.71</v>
      </c>
      <c r="L238" s="34">
        <v>308204.44</v>
      </c>
      <c r="M238" s="34">
        <v>0</v>
      </c>
      <c r="N238" s="34">
        <v>11525129.83</v>
      </c>
      <c r="O238" s="34">
        <v>963297.28</v>
      </c>
      <c r="P238" s="34">
        <v>963297.28</v>
      </c>
    </row>
    <row r="239" spans="1:16" ht="12.75">
      <c r="A239" s="35">
        <v>6</v>
      </c>
      <c r="B239" s="35">
        <v>16</v>
      </c>
      <c r="C239" s="35">
        <v>0</v>
      </c>
      <c r="D239" s="36">
        <v>0</v>
      </c>
      <c r="E239" s="37"/>
      <c r="F239" s="32" t="s">
        <v>286</v>
      </c>
      <c r="G239" s="58" t="s">
        <v>302</v>
      </c>
      <c r="H239" s="34">
        <v>47493456.74</v>
      </c>
      <c r="I239" s="34">
        <v>44642233.08</v>
      </c>
      <c r="J239" s="34">
        <v>10144321.87</v>
      </c>
      <c r="K239" s="34">
        <v>22596779.34</v>
      </c>
      <c r="L239" s="34">
        <v>241848.18</v>
      </c>
      <c r="M239" s="34">
        <v>0</v>
      </c>
      <c r="N239" s="34">
        <v>11659283.69</v>
      </c>
      <c r="O239" s="34">
        <v>2851223.66</v>
      </c>
      <c r="P239" s="34">
        <v>2851223.66</v>
      </c>
    </row>
    <row r="240" spans="1:16" ht="12.75">
      <c r="A240" s="35">
        <v>6</v>
      </c>
      <c r="B240" s="35">
        <v>17</v>
      </c>
      <c r="C240" s="35">
        <v>0</v>
      </c>
      <c r="D240" s="36">
        <v>0</v>
      </c>
      <c r="E240" s="37"/>
      <c r="F240" s="32" t="s">
        <v>286</v>
      </c>
      <c r="G240" s="58" t="s">
        <v>303</v>
      </c>
      <c r="H240" s="34">
        <v>58182951.85</v>
      </c>
      <c r="I240" s="34">
        <v>46629860.03</v>
      </c>
      <c r="J240" s="34">
        <v>29276520.13</v>
      </c>
      <c r="K240" s="34">
        <v>1571094.18</v>
      </c>
      <c r="L240" s="34">
        <v>25541.2</v>
      </c>
      <c r="M240" s="34">
        <v>0</v>
      </c>
      <c r="N240" s="34">
        <v>15756704.52</v>
      </c>
      <c r="O240" s="34">
        <v>11553091.82</v>
      </c>
      <c r="P240" s="34">
        <v>11553091.82</v>
      </c>
    </row>
    <row r="241" spans="1:16" ht="12.75">
      <c r="A241" s="35">
        <v>6</v>
      </c>
      <c r="B241" s="35">
        <v>18</v>
      </c>
      <c r="C241" s="35">
        <v>0</v>
      </c>
      <c r="D241" s="36">
        <v>0</v>
      </c>
      <c r="E241" s="37"/>
      <c r="F241" s="32" t="s">
        <v>286</v>
      </c>
      <c r="G241" s="58" t="s">
        <v>304</v>
      </c>
      <c r="H241" s="34">
        <v>74425379.93</v>
      </c>
      <c r="I241" s="34">
        <v>63094431.85</v>
      </c>
      <c r="J241" s="34">
        <v>35307733.33</v>
      </c>
      <c r="K241" s="34">
        <v>4658980.76</v>
      </c>
      <c r="L241" s="34">
        <v>289578.93</v>
      </c>
      <c r="M241" s="34">
        <v>0</v>
      </c>
      <c r="N241" s="34">
        <v>22838138.83</v>
      </c>
      <c r="O241" s="34">
        <v>11330948.08</v>
      </c>
      <c r="P241" s="34">
        <v>11330948.08</v>
      </c>
    </row>
    <row r="242" spans="1:16" ht="12.75">
      <c r="A242" s="35">
        <v>6</v>
      </c>
      <c r="B242" s="35">
        <v>19</v>
      </c>
      <c r="C242" s="35">
        <v>0</v>
      </c>
      <c r="D242" s="36">
        <v>0</v>
      </c>
      <c r="E242" s="37"/>
      <c r="F242" s="32" t="s">
        <v>286</v>
      </c>
      <c r="G242" s="58" t="s">
        <v>305</v>
      </c>
      <c r="H242" s="34">
        <v>42895280.65</v>
      </c>
      <c r="I242" s="34">
        <v>37751043.63</v>
      </c>
      <c r="J242" s="34">
        <v>23074232.18</v>
      </c>
      <c r="K242" s="34">
        <v>1758431.53</v>
      </c>
      <c r="L242" s="34">
        <v>450457.67</v>
      </c>
      <c r="M242" s="34">
        <v>0</v>
      </c>
      <c r="N242" s="34">
        <v>12467922.25</v>
      </c>
      <c r="O242" s="34">
        <v>5144237.02</v>
      </c>
      <c r="P242" s="34">
        <v>5144237.02</v>
      </c>
    </row>
    <row r="243" spans="1:16" ht="12.75">
      <c r="A243" s="35">
        <v>6</v>
      </c>
      <c r="B243" s="35">
        <v>20</v>
      </c>
      <c r="C243" s="35">
        <v>0</v>
      </c>
      <c r="D243" s="36">
        <v>0</v>
      </c>
      <c r="E243" s="37"/>
      <c r="F243" s="32" t="s">
        <v>286</v>
      </c>
      <c r="G243" s="58" t="s">
        <v>306</v>
      </c>
      <c r="H243" s="34">
        <v>49222614.44</v>
      </c>
      <c r="I243" s="34">
        <v>39286921.74</v>
      </c>
      <c r="J243" s="34">
        <v>22286297.29</v>
      </c>
      <c r="K243" s="34">
        <v>2356342.89</v>
      </c>
      <c r="L243" s="34">
        <v>76074.07</v>
      </c>
      <c r="M243" s="34">
        <v>0</v>
      </c>
      <c r="N243" s="34">
        <v>14568207.49</v>
      </c>
      <c r="O243" s="34">
        <v>9935692.7</v>
      </c>
      <c r="P243" s="34">
        <v>9935692.7</v>
      </c>
    </row>
    <row r="244" spans="1:16" ht="12.75">
      <c r="A244" s="35">
        <v>6</v>
      </c>
      <c r="B244" s="35">
        <v>0</v>
      </c>
      <c r="C244" s="35">
        <v>0</v>
      </c>
      <c r="D244" s="36">
        <v>0</v>
      </c>
      <c r="E244" s="37"/>
      <c r="F244" s="32" t="s">
        <v>307</v>
      </c>
      <c r="G244" s="58" t="s">
        <v>308</v>
      </c>
      <c r="H244" s="34">
        <v>954263984.12</v>
      </c>
      <c r="I244" s="34">
        <v>594485965.05</v>
      </c>
      <c r="J244" s="34">
        <v>112017730.52</v>
      </c>
      <c r="K244" s="34">
        <v>298536882.62</v>
      </c>
      <c r="L244" s="34">
        <v>13147154.01</v>
      </c>
      <c r="M244" s="34">
        <v>0</v>
      </c>
      <c r="N244" s="34">
        <v>170784197.9</v>
      </c>
      <c r="O244" s="34">
        <v>359778019.07</v>
      </c>
      <c r="P244" s="34">
        <v>339063155.81</v>
      </c>
    </row>
    <row r="245" spans="1:16" ht="12.75">
      <c r="A245" s="35">
        <v>6</v>
      </c>
      <c r="B245" s="35">
        <v>8</v>
      </c>
      <c r="C245" s="35">
        <v>1</v>
      </c>
      <c r="D245" s="36" t="s">
        <v>309</v>
      </c>
      <c r="E245" s="37">
        <v>271</v>
      </c>
      <c r="F245" s="32" t="s">
        <v>309</v>
      </c>
      <c r="G245" s="58" t="s">
        <v>310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</row>
    <row r="246" spans="1:16" ht="12.75">
      <c r="A246" s="35">
        <v>6</v>
      </c>
      <c r="B246" s="35">
        <v>11</v>
      </c>
      <c r="C246" s="35">
        <v>8</v>
      </c>
      <c r="D246" s="36" t="s">
        <v>309</v>
      </c>
      <c r="E246" s="37">
        <v>247</v>
      </c>
      <c r="F246" s="32" t="s">
        <v>309</v>
      </c>
      <c r="G246" s="58" t="s">
        <v>311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</row>
    <row r="247" spans="1:16" ht="25.5">
      <c r="A247" s="35">
        <v>6</v>
      </c>
      <c r="B247" s="35">
        <v>19</v>
      </c>
      <c r="C247" s="35">
        <v>1</v>
      </c>
      <c r="D247" s="36" t="s">
        <v>309</v>
      </c>
      <c r="E247" s="37">
        <v>270</v>
      </c>
      <c r="F247" s="32" t="s">
        <v>309</v>
      </c>
      <c r="G247" s="58" t="s">
        <v>312</v>
      </c>
      <c r="H247" s="34">
        <v>1127181</v>
      </c>
      <c r="I247" s="34">
        <v>76118.59</v>
      </c>
      <c r="J247" s="34">
        <v>42768.38</v>
      </c>
      <c r="K247" s="34">
        <v>0</v>
      </c>
      <c r="L247" s="34">
        <v>0</v>
      </c>
      <c r="M247" s="34">
        <v>0</v>
      </c>
      <c r="N247" s="34">
        <v>33350.21</v>
      </c>
      <c r="O247" s="34">
        <v>1051062.41</v>
      </c>
      <c r="P247" s="34">
        <v>1051062.41</v>
      </c>
    </row>
    <row r="248" spans="1:16" ht="12.75">
      <c r="A248" s="35">
        <v>6</v>
      </c>
      <c r="B248" s="35">
        <v>7</v>
      </c>
      <c r="C248" s="35">
        <v>1</v>
      </c>
      <c r="D248" s="36" t="s">
        <v>309</v>
      </c>
      <c r="E248" s="37">
        <v>187</v>
      </c>
      <c r="F248" s="32" t="s">
        <v>309</v>
      </c>
      <c r="G248" s="58" t="s">
        <v>313</v>
      </c>
      <c r="H248" s="34">
        <v>1914562.48</v>
      </c>
      <c r="I248" s="34">
        <v>1900561.76</v>
      </c>
      <c r="J248" s="34">
        <v>293716.79</v>
      </c>
      <c r="K248" s="34">
        <v>0</v>
      </c>
      <c r="L248" s="34">
        <v>20341.91</v>
      </c>
      <c r="M248" s="34">
        <v>0</v>
      </c>
      <c r="N248" s="34">
        <v>1586503.06</v>
      </c>
      <c r="O248" s="34">
        <v>14000.72</v>
      </c>
      <c r="P248" s="34">
        <v>14000.72</v>
      </c>
    </row>
    <row r="249" spans="1:16" ht="12.75">
      <c r="A249" s="35">
        <v>6</v>
      </c>
      <c r="B249" s="35">
        <v>1</v>
      </c>
      <c r="C249" s="35">
        <v>1</v>
      </c>
      <c r="D249" s="36" t="s">
        <v>309</v>
      </c>
      <c r="E249" s="37">
        <v>188</v>
      </c>
      <c r="F249" s="32" t="s">
        <v>309</v>
      </c>
      <c r="G249" s="58" t="s">
        <v>313</v>
      </c>
      <c r="H249" s="34">
        <v>164744.82</v>
      </c>
      <c r="I249" s="34">
        <v>164744.82</v>
      </c>
      <c r="J249" s="34">
        <v>2000</v>
      </c>
      <c r="K249" s="34">
        <v>0</v>
      </c>
      <c r="L249" s="34">
        <v>0</v>
      </c>
      <c r="M249" s="34">
        <v>0</v>
      </c>
      <c r="N249" s="34">
        <v>162744.82</v>
      </c>
      <c r="O249" s="34">
        <v>0</v>
      </c>
      <c r="P249" s="34">
        <v>0</v>
      </c>
    </row>
    <row r="250" spans="1:16" ht="25.5">
      <c r="A250" s="35">
        <v>6</v>
      </c>
      <c r="B250" s="35">
        <v>2</v>
      </c>
      <c r="C250" s="35">
        <v>1</v>
      </c>
      <c r="D250" s="36" t="s">
        <v>309</v>
      </c>
      <c r="E250" s="37">
        <v>221</v>
      </c>
      <c r="F250" s="32" t="s">
        <v>309</v>
      </c>
      <c r="G250" s="58" t="s">
        <v>314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</row>
    <row r="251" spans="1:16" ht="25.5">
      <c r="A251" s="35">
        <v>6</v>
      </c>
      <c r="B251" s="35">
        <v>13</v>
      </c>
      <c r="C251" s="35">
        <v>4</v>
      </c>
      <c r="D251" s="36" t="s">
        <v>309</v>
      </c>
      <c r="E251" s="37">
        <v>186</v>
      </c>
      <c r="F251" s="32" t="s">
        <v>309</v>
      </c>
      <c r="G251" s="58" t="s">
        <v>315</v>
      </c>
      <c r="H251" s="34">
        <v>29524.14</v>
      </c>
      <c r="I251" s="34">
        <v>612.67</v>
      </c>
      <c r="J251" s="34">
        <v>0</v>
      </c>
      <c r="K251" s="34">
        <v>0</v>
      </c>
      <c r="L251" s="34">
        <v>0</v>
      </c>
      <c r="M251" s="34">
        <v>0</v>
      </c>
      <c r="N251" s="34">
        <v>612.67</v>
      </c>
      <c r="O251" s="34">
        <v>28911.47</v>
      </c>
      <c r="P251" s="34">
        <v>28911.47</v>
      </c>
    </row>
    <row r="252" spans="1:16" ht="25.5">
      <c r="A252" s="35">
        <v>6</v>
      </c>
      <c r="B252" s="35">
        <v>4</v>
      </c>
      <c r="C252" s="35">
        <v>3</v>
      </c>
      <c r="D252" s="36" t="s">
        <v>309</v>
      </c>
      <c r="E252" s="37">
        <v>218</v>
      </c>
      <c r="F252" s="32" t="s">
        <v>309</v>
      </c>
      <c r="G252" s="58" t="s">
        <v>316</v>
      </c>
      <c r="H252" s="34">
        <v>13984.9</v>
      </c>
      <c r="I252" s="34">
        <v>13984.9</v>
      </c>
      <c r="J252" s="34">
        <v>3000</v>
      </c>
      <c r="K252" s="34">
        <v>0</v>
      </c>
      <c r="L252" s="34">
        <v>0</v>
      </c>
      <c r="M252" s="34">
        <v>0</v>
      </c>
      <c r="N252" s="34">
        <v>10984.9</v>
      </c>
      <c r="O252" s="34">
        <v>0</v>
      </c>
      <c r="P252" s="34">
        <v>0</v>
      </c>
    </row>
    <row r="253" spans="1:16" ht="12.75">
      <c r="A253" s="35">
        <v>6</v>
      </c>
      <c r="B253" s="35">
        <v>3</v>
      </c>
      <c r="C253" s="35">
        <v>3</v>
      </c>
      <c r="D253" s="36" t="s">
        <v>309</v>
      </c>
      <c r="E253" s="37">
        <v>122</v>
      </c>
      <c r="F253" s="32" t="s">
        <v>309</v>
      </c>
      <c r="G253" s="58" t="s">
        <v>317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</row>
    <row r="254" spans="1:16" ht="25.5">
      <c r="A254" s="35">
        <v>6</v>
      </c>
      <c r="B254" s="35">
        <v>15</v>
      </c>
      <c r="C254" s="35">
        <v>0</v>
      </c>
      <c r="D254" s="36" t="s">
        <v>309</v>
      </c>
      <c r="E254" s="37">
        <v>220</v>
      </c>
      <c r="F254" s="32" t="s">
        <v>309</v>
      </c>
      <c r="G254" s="58" t="s">
        <v>318</v>
      </c>
      <c r="H254" s="34">
        <v>119466.04</v>
      </c>
      <c r="I254" s="34">
        <v>59686.04</v>
      </c>
      <c r="J254" s="34">
        <v>29692.02</v>
      </c>
      <c r="K254" s="34">
        <v>0</v>
      </c>
      <c r="L254" s="34">
        <v>0</v>
      </c>
      <c r="M254" s="34">
        <v>0</v>
      </c>
      <c r="N254" s="34">
        <v>29994.02</v>
      </c>
      <c r="O254" s="34">
        <v>59780</v>
      </c>
      <c r="P254" s="34">
        <v>59780</v>
      </c>
    </row>
    <row r="255" spans="1:16" ht="12.75">
      <c r="A255" s="35">
        <v>6</v>
      </c>
      <c r="B255" s="35">
        <v>9</v>
      </c>
      <c r="C255" s="35">
        <v>1</v>
      </c>
      <c r="D255" s="36" t="s">
        <v>309</v>
      </c>
      <c r="E255" s="37">
        <v>140</v>
      </c>
      <c r="F255" s="32" t="s">
        <v>309</v>
      </c>
      <c r="G255" s="58" t="s">
        <v>319</v>
      </c>
      <c r="H255" s="34">
        <v>28683.59</v>
      </c>
      <c r="I255" s="34">
        <v>28683.59</v>
      </c>
      <c r="J255" s="34">
        <v>14993.16</v>
      </c>
      <c r="K255" s="34">
        <v>0</v>
      </c>
      <c r="L255" s="34">
        <v>0</v>
      </c>
      <c r="M255" s="34">
        <v>0</v>
      </c>
      <c r="N255" s="34">
        <v>13690.43</v>
      </c>
      <c r="O255" s="34">
        <v>0</v>
      </c>
      <c r="P255" s="34">
        <v>0</v>
      </c>
    </row>
    <row r="256" spans="1:16" ht="12.75">
      <c r="A256" s="35">
        <v>6</v>
      </c>
      <c r="B256" s="35">
        <v>62</v>
      </c>
      <c r="C256" s="35">
        <v>1</v>
      </c>
      <c r="D256" s="36" t="s">
        <v>309</v>
      </c>
      <c r="E256" s="37">
        <v>198</v>
      </c>
      <c r="F256" s="32" t="s">
        <v>309</v>
      </c>
      <c r="G256" s="58" t="s">
        <v>320</v>
      </c>
      <c r="H256" s="34">
        <v>101052.58</v>
      </c>
      <c r="I256" s="34">
        <v>101052.58</v>
      </c>
      <c r="J256" s="34">
        <v>9028</v>
      </c>
      <c r="K256" s="34">
        <v>0</v>
      </c>
      <c r="L256" s="34">
        <v>1192.06</v>
      </c>
      <c r="M256" s="34">
        <v>0</v>
      </c>
      <c r="N256" s="34">
        <v>90832.52</v>
      </c>
      <c r="O256" s="34">
        <v>0</v>
      </c>
      <c r="P256" s="34">
        <v>0</v>
      </c>
    </row>
    <row r="257" spans="1:16" ht="12.75">
      <c r="A257" s="35">
        <v>6</v>
      </c>
      <c r="B257" s="35">
        <v>8</v>
      </c>
      <c r="C257" s="35">
        <v>1</v>
      </c>
      <c r="D257" s="36" t="s">
        <v>309</v>
      </c>
      <c r="E257" s="37">
        <v>265</v>
      </c>
      <c r="F257" s="32" t="s">
        <v>309</v>
      </c>
      <c r="G257" s="58" t="s">
        <v>321</v>
      </c>
      <c r="H257" s="34">
        <v>477797.15</v>
      </c>
      <c r="I257" s="34">
        <v>301605.97</v>
      </c>
      <c r="J257" s="34">
        <v>28712.83</v>
      </c>
      <c r="K257" s="34">
        <v>221000</v>
      </c>
      <c r="L257" s="34">
        <v>19001.61</v>
      </c>
      <c r="M257" s="34">
        <v>0</v>
      </c>
      <c r="N257" s="34">
        <v>32891.53</v>
      </c>
      <c r="O257" s="34">
        <v>176191.18</v>
      </c>
      <c r="P257" s="34">
        <v>176191.18</v>
      </c>
    </row>
    <row r="258" spans="1:16" ht="12.75">
      <c r="A258" s="35">
        <v>6</v>
      </c>
      <c r="B258" s="35">
        <v>8</v>
      </c>
      <c r="C258" s="35">
        <v>7</v>
      </c>
      <c r="D258" s="36" t="s">
        <v>309</v>
      </c>
      <c r="E258" s="37">
        <v>244</v>
      </c>
      <c r="F258" s="32" t="s">
        <v>309</v>
      </c>
      <c r="G258" s="58" t="s">
        <v>322</v>
      </c>
      <c r="H258" s="34">
        <v>30163.21</v>
      </c>
      <c r="I258" s="34">
        <v>30163.21</v>
      </c>
      <c r="J258" s="34">
        <v>22000</v>
      </c>
      <c r="K258" s="34">
        <v>0</v>
      </c>
      <c r="L258" s="34">
        <v>0</v>
      </c>
      <c r="M258" s="34">
        <v>0</v>
      </c>
      <c r="N258" s="34">
        <v>8163.21</v>
      </c>
      <c r="O258" s="34">
        <v>0</v>
      </c>
      <c r="P258" s="34">
        <v>0</v>
      </c>
    </row>
    <row r="259" spans="1:16" ht="12.75">
      <c r="A259" s="35">
        <v>6</v>
      </c>
      <c r="B259" s="35">
        <v>9</v>
      </c>
      <c r="C259" s="35">
        <v>11</v>
      </c>
      <c r="D259" s="36" t="s">
        <v>309</v>
      </c>
      <c r="E259" s="37">
        <v>252</v>
      </c>
      <c r="F259" s="32" t="s">
        <v>309</v>
      </c>
      <c r="G259" s="58" t="s">
        <v>323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/>
  <dimension ref="A1:Z256"/>
  <sheetViews>
    <sheetView zoomScale="80" zoomScaleNormal="80" zoomScalePageLayoutView="0" workbookViewId="0" topLeftCell="A1">
      <pane xSplit="7" ySplit="7" topLeftCell="N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8" sqref="X8:X25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tabel'!B9</f>
        <v>Tabela 7. Planowane wydatki budżetowe jst wg ważniejszych działów klasyfikacji budżetowej wg stanu na koniec  4 kwartału 2009 roku.</v>
      </c>
      <c r="H2" s="24"/>
      <c r="O2" s="18"/>
      <c r="W2" s="24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69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48">
        <v>6</v>
      </c>
      <c r="B8" s="48">
        <v>2</v>
      </c>
      <c r="C8" s="48">
        <v>1</v>
      </c>
      <c r="D8" s="42">
        <v>1</v>
      </c>
      <c r="E8" s="49"/>
      <c r="F8" s="50" t="s">
        <v>86</v>
      </c>
      <c r="G8" s="60" t="s">
        <v>87</v>
      </c>
      <c r="H8" s="51">
        <v>79621034</v>
      </c>
      <c r="I8" s="51">
        <v>4064</v>
      </c>
      <c r="J8" s="51">
        <v>0</v>
      </c>
      <c r="K8" s="51">
        <v>9138659</v>
      </c>
      <c r="L8" s="51">
        <v>4000</v>
      </c>
      <c r="M8" s="51">
        <v>5241500</v>
      </c>
      <c r="N8" s="51">
        <v>5120700</v>
      </c>
      <c r="O8" s="51">
        <v>429900</v>
      </c>
      <c r="P8" s="51">
        <v>24758090</v>
      </c>
      <c r="Q8" s="51">
        <v>637806</v>
      </c>
      <c r="R8" s="51">
        <v>9405181</v>
      </c>
      <c r="S8" s="51">
        <v>432930</v>
      </c>
      <c r="T8" s="51">
        <v>545661</v>
      </c>
      <c r="U8" s="51">
        <v>2510500</v>
      </c>
      <c r="V8" s="51">
        <v>1969500</v>
      </c>
      <c r="W8" s="51">
        <v>17545775</v>
      </c>
      <c r="X8" s="51">
        <v>1876768</v>
      </c>
    </row>
    <row r="9" spans="1:24" ht="12.75">
      <c r="A9" s="48">
        <v>6</v>
      </c>
      <c r="B9" s="48">
        <v>16</v>
      </c>
      <c r="C9" s="48">
        <v>1</v>
      </c>
      <c r="D9" s="42">
        <v>1</v>
      </c>
      <c r="E9" s="49"/>
      <c r="F9" s="50" t="s">
        <v>86</v>
      </c>
      <c r="G9" s="60" t="s">
        <v>88</v>
      </c>
      <c r="H9" s="51">
        <v>40684118</v>
      </c>
      <c r="I9" s="51">
        <v>2858</v>
      </c>
      <c r="J9" s="51">
        <v>60000</v>
      </c>
      <c r="K9" s="51">
        <v>2244411</v>
      </c>
      <c r="L9" s="51">
        <v>7000</v>
      </c>
      <c r="M9" s="51">
        <v>1127000</v>
      </c>
      <c r="N9" s="51">
        <v>4561344</v>
      </c>
      <c r="O9" s="51">
        <v>93300</v>
      </c>
      <c r="P9" s="51">
        <v>16951439</v>
      </c>
      <c r="Q9" s="51">
        <v>207500</v>
      </c>
      <c r="R9" s="51">
        <v>5422621</v>
      </c>
      <c r="S9" s="51">
        <v>401299</v>
      </c>
      <c r="T9" s="51">
        <v>1966658</v>
      </c>
      <c r="U9" s="51">
        <v>3300646</v>
      </c>
      <c r="V9" s="51">
        <v>1045400</v>
      </c>
      <c r="W9" s="51">
        <v>1496510</v>
      </c>
      <c r="X9" s="51">
        <v>1796132</v>
      </c>
    </row>
    <row r="10" spans="1:24" ht="12.75">
      <c r="A10" s="48">
        <v>6</v>
      </c>
      <c r="B10" s="48">
        <v>4</v>
      </c>
      <c r="C10" s="48">
        <v>1</v>
      </c>
      <c r="D10" s="42">
        <v>1</v>
      </c>
      <c r="E10" s="49"/>
      <c r="F10" s="50" t="s">
        <v>86</v>
      </c>
      <c r="G10" s="60" t="s">
        <v>89</v>
      </c>
      <c r="H10" s="51">
        <v>38784546.5</v>
      </c>
      <c r="I10" s="51">
        <v>64678</v>
      </c>
      <c r="J10" s="51">
        <v>26000</v>
      </c>
      <c r="K10" s="51">
        <v>1337985</v>
      </c>
      <c r="L10" s="51">
        <v>268400</v>
      </c>
      <c r="M10" s="51">
        <v>2653295</v>
      </c>
      <c r="N10" s="51">
        <v>3609078</v>
      </c>
      <c r="O10" s="51">
        <v>22200</v>
      </c>
      <c r="P10" s="51">
        <v>15964482</v>
      </c>
      <c r="Q10" s="51">
        <v>230000</v>
      </c>
      <c r="R10" s="51">
        <v>8157467.5</v>
      </c>
      <c r="S10" s="51">
        <v>0</v>
      </c>
      <c r="T10" s="51">
        <v>960326</v>
      </c>
      <c r="U10" s="51">
        <v>2514305</v>
      </c>
      <c r="V10" s="51">
        <v>1403600</v>
      </c>
      <c r="W10" s="51">
        <v>968393</v>
      </c>
      <c r="X10" s="51">
        <v>604337</v>
      </c>
    </row>
    <row r="11" spans="1:24" ht="12.75">
      <c r="A11" s="48">
        <v>6</v>
      </c>
      <c r="B11" s="48">
        <v>6</v>
      </c>
      <c r="C11" s="48">
        <v>1</v>
      </c>
      <c r="D11" s="42">
        <v>1</v>
      </c>
      <c r="E11" s="49"/>
      <c r="F11" s="50" t="s">
        <v>86</v>
      </c>
      <c r="G11" s="60" t="s">
        <v>90</v>
      </c>
      <c r="H11" s="51">
        <v>51071738</v>
      </c>
      <c r="I11" s="51">
        <v>74347</v>
      </c>
      <c r="J11" s="51">
        <v>0</v>
      </c>
      <c r="K11" s="51">
        <v>8192501</v>
      </c>
      <c r="L11" s="51">
        <v>0</v>
      </c>
      <c r="M11" s="51">
        <v>1441644</v>
      </c>
      <c r="N11" s="51">
        <v>3406506</v>
      </c>
      <c r="O11" s="51">
        <v>674037</v>
      </c>
      <c r="P11" s="51">
        <v>19575512</v>
      </c>
      <c r="Q11" s="51">
        <v>310300</v>
      </c>
      <c r="R11" s="51">
        <v>9734895</v>
      </c>
      <c r="S11" s="51">
        <v>450000</v>
      </c>
      <c r="T11" s="51">
        <v>527773</v>
      </c>
      <c r="U11" s="51">
        <v>1762033</v>
      </c>
      <c r="V11" s="51">
        <v>1249880</v>
      </c>
      <c r="W11" s="51">
        <v>1864974</v>
      </c>
      <c r="X11" s="51">
        <v>1807336</v>
      </c>
    </row>
    <row r="12" spans="1:24" ht="12.75">
      <c r="A12" s="48">
        <v>6</v>
      </c>
      <c r="B12" s="48">
        <v>7</v>
      </c>
      <c r="C12" s="48">
        <v>1</v>
      </c>
      <c r="D12" s="42">
        <v>1</v>
      </c>
      <c r="E12" s="49"/>
      <c r="F12" s="50" t="s">
        <v>86</v>
      </c>
      <c r="G12" s="60" t="s">
        <v>91</v>
      </c>
      <c r="H12" s="51">
        <v>96110581</v>
      </c>
      <c r="I12" s="51">
        <v>11484</v>
      </c>
      <c r="J12" s="51">
        <v>0</v>
      </c>
      <c r="K12" s="51">
        <v>14996900</v>
      </c>
      <c r="L12" s="51">
        <v>0</v>
      </c>
      <c r="M12" s="51">
        <v>4694013</v>
      </c>
      <c r="N12" s="51">
        <v>7352182</v>
      </c>
      <c r="O12" s="51">
        <v>1013300</v>
      </c>
      <c r="P12" s="51">
        <v>37240762</v>
      </c>
      <c r="Q12" s="51">
        <v>852300</v>
      </c>
      <c r="R12" s="51">
        <v>13802199</v>
      </c>
      <c r="S12" s="51">
        <v>540235</v>
      </c>
      <c r="T12" s="51">
        <v>894771</v>
      </c>
      <c r="U12" s="51">
        <v>6577397</v>
      </c>
      <c r="V12" s="51">
        <v>2326984</v>
      </c>
      <c r="W12" s="51">
        <v>5007500</v>
      </c>
      <c r="X12" s="51">
        <v>800554</v>
      </c>
    </row>
    <row r="13" spans="1:24" ht="12.75">
      <c r="A13" s="48">
        <v>6</v>
      </c>
      <c r="B13" s="48">
        <v>8</v>
      </c>
      <c r="C13" s="48">
        <v>1</v>
      </c>
      <c r="D13" s="42">
        <v>1</v>
      </c>
      <c r="E13" s="49"/>
      <c r="F13" s="50" t="s">
        <v>86</v>
      </c>
      <c r="G13" s="60" t="s">
        <v>92</v>
      </c>
      <c r="H13" s="51">
        <v>61010326</v>
      </c>
      <c r="I13" s="51">
        <v>6514</v>
      </c>
      <c r="J13" s="51">
        <v>0</v>
      </c>
      <c r="K13" s="51">
        <v>7750887</v>
      </c>
      <c r="L13" s="51">
        <v>0</v>
      </c>
      <c r="M13" s="51">
        <v>3845510</v>
      </c>
      <c r="N13" s="51">
        <v>5674922</v>
      </c>
      <c r="O13" s="51">
        <v>41700</v>
      </c>
      <c r="P13" s="51">
        <v>23505480</v>
      </c>
      <c r="Q13" s="51">
        <v>475000</v>
      </c>
      <c r="R13" s="51">
        <v>9262846</v>
      </c>
      <c r="S13" s="51">
        <v>151214</v>
      </c>
      <c r="T13" s="51">
        <v>168649</v>
      </c>
      <c r="U13" s="51">
        <v>6366582</v>
      </c>
      <c r="V13" s="51">
        <v>1727000</v>
      </c>
      <c r="W13" s="51">
        <v>715100</v>
      </c>
      <c r="X13" s="51">
        <v>1318922</v>
      </c>
    </row>
    <row r="14" spans="1:24" ht="12.75">
      <c r="A14" s="48">
        <v>6</v>
      </c>
      <c r="B14" s="48">
        <v>11</v>
      </c>
      <c r="C14" s="48">
        <v>1</v>
      </c>
      <c r="D14" s="42">
        <v>1</v>
      </c>
      <c r="E14" s="49"/>
      <c r="F14" s="50" t="s">
        <v>86</v>
      </c>
      <c r="G14" s="60" t="s">
        <v>93</v>
      </c>
      <c r="H14" s="51">
        <v>72607096</v>
      </c>
      <c r="I14" s="51">
        <v>18469</v>
      </c>
      <c r="J14" s="51">
        <v>0</v>
      </c>
      <c r="K14" s="51">
        <v>5345000</v>
      </c>
      <c r="L14" s="51">
        <v>60000</v>
      </c>
      <c r="M14" s="51">
        <v>4132490</v>
      </c>
      <c r="N14" s="51">
        <v>7564524</v>
      </c>
      <c r="O14" s="51">
        <v>66100</v>
      </c>
      <c r="P14" s="51">
        <v>32296079</v>
      </c>
      <c r="Q14" s="51">
        <v>504200</v>
      </c>
      <c r="R14" s="51">
        <v>11078050</v>
      </c>
      <c r="S14" s="51">
        <v>0</v>
      </c>
      <c r="T14" s="51">
        <v>793652</v>
      </c>
      <c r="U14" s="51">
        <v>5467150</v>
      </c>
      <c r="V14" s="51">
        <v>1307000</v>
      </c>
      <c r="W14" s="51">
        <v>2500400</v>
      </c>
      <c r="X14" s="51">
        <v>1473982</v>
      </c>
    </row>
    <row r="15" spans="1:24" ht="12.75">
      <c r="A15" s="48">
        <v>6</v>
      </c>
      <c r="B15" s="48">
        <v>1</v>
      </c>
      <c r="C15" s="48">
        <v>1</v>
      </c>
      <c r="D15" s="42">
        <v>1</v>
      </c>
      <c r="E15" s="49"/>
      <c r="F15" s="50" t="s">
        <v>86</v>
      </c>
      <c r="G15" s="60" t="s">
        <v>94</v>
      </c>
      <c r="H15" s="51">
        <v>43440774.51</v>
      </c>
      <c r="I15" s="51">
        <v>6574</v>
      </c>
      <c r="J15" s="51">
        <v>0</v>
      </c>
      <c r="K15" s="51">
        <v>3562920</v>
      </c>
      <c r="L15" s="51">
        <v>0</v>
      </c>
      <c r="M15" s="51">
        <v>6248866</v>
      </c>
      <c r="N15" s="51">
        <v>3613031.51</v>
      </c>
      <c r="O15" s="51">
        <v>323837</v>
      </c>
      <c r="P15" s="51">
        <v>13857034</v>
      </c>
      <c r="Q15" s="51">
        <v>242000</v>
      </c>
      <c r="R15" s="51">
        <v>8405905</v>
      </c>
      <c r="S15" s="51">
        <v>455236</v>
      </c>
      <c r="T15" s="51">
        <v>2429895</v>
      </c>
      <c r="U15" s="51">
        <v>1396262</v>
      </c>
      <c r="V15" s="51">
        <v>1090400</v>
      </c>
      <c r="W15" s="51">
        <v>1473510</v>
      </c>
      <c r="X15" s="51">
        <v>335304</v>
      </c>
    </row>
    <row r="16" spans="1:24" ht="12.75">
      <c r="A16" s="48">
        <v>6</v>
      </c>
      <c r="B16" s="48">
        <v>14</v>
      </c>
      <c r="C16" s="48">
        <v>1</v>
      </c>
      <c r="D16" s="42">
        <v>1</v>
      </c>
      <c r="E16" s="49"/>
      <c r="F16" s="50" t="s">
        <v>86</v>
      </c>
      <c r="G16" s="60" t="s">
        <v>95</v>
      </c>
      <c r="H16" s="51">
        <v>166883566</v>
      </c>
      <c r="I16" s="51">
        <v>39912</v>
      </c>
      <c r="J16" s="51">
        <v>231000</v>
      </c>
      <c r="K16" s="51">
        <v>23402435</v>
      </c>
      <c r="L16" s="51">
        <v>0</v>
      </c>
      <c r="M16" s="51">
        <v>5485082</v>
      </c>
      <c r="N16" s="51">
        <v>13121255</v>
      </c>
      <c r="O16" s="51">
        <v>1486772</v>
      </c>
      <c r="P16" s="51">
        <v>45776878</v>
      </c>
      <c r="Q16" s="51">
        <v>1305700</v>
      </c>
      <c r="R16" s="51">
        <v>24322814</v>
      </c>
      <c r="S16" s="51">
        <v>0</v>
      </c>
      <c r="T16" s="51">
        <v>1202246</v>
      </c>
      <c r="U16" s="51">
        <v>7799250</v>
      </c>
      <c r="V16" s="51">
        <v>5499800</v>
      </c>
      <c r="W16" s="51">
        <v>32788403</v>
      </c>
      <c r="X16" s="51">
        <v>4422019</v>
      </c>
    </row>
    <row r="17" spans="1:24" ht="12.75">
      <c r="A17" s="48">
        <v>6</v>
      </c>
      <c r="B17" s="48">
        <v>15</v>
      </c>
      <c r="C17" s="48">
        <v>1</v>
      </c>
      <c r="D17" s="42">
        <v>1</v>
      </c>
      <c r="E17" s="49"/>
      <c r="F17" s="50" t="s">
        <v>86</v>
      </c>
      <c r="G17" s="60" t="s">
        <v>96</v>
      </c>
      <c r="H17" s="51">
        <v>36790335.21</v>
      </c>
      <c r="I17" s="51">
        <v>29117</v>
      </c>
      <c r="J17" s="51">
        <v>0</v>
      </c>
      <c r="K17" s="51">
        <v>6268867.44</v>
      </c>
      <c r="L17" s="51">
        <v>0</v>
      </c>
      <c r="M17" s="51">
        <v>623000</v>
      </c>
      <c r="N17" s="51">
        <v>3226272</v>
      </c>
      <c r="O17" s="51">
        <v>350334</v>
      </c>
      <c r="P17" s="51">
        <v>12356982</v>
      </c>
      <c r="Q17" s="51">
        <v>270000</v>
      </c>
      <c r="R17" s="51">
        <v>7385877</v>
      </c>
      <c r="S17" s="51">
        <v>0</v>
      </c>
      <c r="T17" s="51">
        <v>447726</v>
      </c>
      <c r="U17" s="51">
        <v>2418112</v>
      </c>
      <c r="V17" s="51">
        <v>1564000</v>
      </c>
      <c r="W17" s="51">
        <v>1544000</v>
      </c>
      <c r="X17" s="51">
        <v>306047.77</v>
      </c>
    </row>
    <row r="18" spans="1:24" ht="12.75">
      <c r="A18" s="48">
        <v>6</v>
      </c>
      <c r="B18" s="48">
        <v>3</v>
      </c>
      <c r="C18" s="48">
        <v>1</v>
      </c>
      <c r="D18" s="42">
        <v>1</v>
      </c>
      <c r="E18" s="49"/>
      <c r="F18" s="50" t="s">
        <v>86</v>
      </c>
      <c r="G18" s="60" t="s">
        <v>97</v>
      </c>
      <c r="H18" s="51">
        <v>16181497</v>
      </c>
      <c r="I18" s="51">
        <v>11923</v>
      </c>
      <c r="J18" s="51">
        <v>440562</v>
      </c>
      <c r="K18" s="51">
        <v>1191629</v>
      </c>
      <c r="L18" s="51">
        <v>0</v>
      </c>
      <c r="M18" s="51">
        <v>459871</v>
      </c>
      <c r="N18" s="51">
        <v>2029400</v>
      </c>
      <c r="O18" s="51">
        <v>203554</v>
      </c>
      <c r="P18" s="51">
        <v>4791417</v>
      </c>
      <c r="Q18" s="51">
        <v>72921</v>
      </c>
      <c r="R18" s="51">
        <v>3295649</v>
      </c>
      <c r="S18" s="51">
        <v>32880</v>
      </c>
      <c r="T18" s="51">
        <v>200359</v>
      </c>
      <c r="U18" s="51">
        <v>1930207</v>
      </c>
      <c r="V18" s="51">
        <v>397306</v>
      </c>
      <c r="W18" s="51">
        <v>602105</v>
      </c>
      <c r="X18" s="51">
        <v>521714</v>
      </c>
    </row>
    <row r="19" spans="1:24" ht="12.75">
      <c r="A19" s="48">
        <v>6</v>
      </c>
      <c r="B19" s="48">
        <v>11</v>
      </c>
      <c r="C19" s="48">
        <v>2</v>
      </c>
      <c r="D19" s="42">
        <v>1</v>
      </c>
      <c r="E19" s="49"/>
      <c r="F19" s="50" t="s">
        <v>86</v>
      </c>
      <c r="G19" s="60" t="s">
        <v>98</v>
      </c>
      <c r="H19" s="51">
        <v>7658738</v>
      </c>
      <c r="I19" s="51">
        <v>7580</v>
      </c>
      <c r="J19" s="51">
        <v>0</v>
      </c>
      <c r="K19" s="51">
        <v>378099</v>
      </c>
      <c r="L19" s="51">
        <v>0</v>
      </c>
      <c r="M19" s="51">
        <v>19000</v>
      </c>
      <c r="N19" s="51">
        <v>1222277</v>
      </c>
      <c r="O19" s="51">
        <v>59700</v>
      </c>
      <c r="P19" s="51">
        <v>3183272</v>
      </c>
      <c r="Q19" s="51">
        <v>36650</v>
      </c>
      <c r="R19" s="51">
        <v>1074936</v>
      </c>
      <c r="S19" s="51">
        <v>88135</v>
      </c>
      <c r="T19" s="51">
        <v>66090</v>
      </c>
      <c r="U19" s="51">
        <v>1048146</v>
      </c>
      <c r="V19" s="51">
        <v>132500</v>
      </c>
      <c r="W19" s="51">
        <v>216000</v>
      </c>
      <c r="X19" s="51">
        <v>126353</v>
      </c>
    </row>
    <row r="20" spans="1:24" ht="12.75">
      <c r="A20" s="48">
        <v>6</v>
      </c>
      <c r="B20" s="48">
        <v>17</v>
      </c>
      <c r="C20" s="48">
        <v>1</v>
      </c>
      <c r="D20" s="42">
        <v>1</v>
      </c>
      <c r="E20" s="49"/>
      <c r="F20" s="50" t="s">
        <v>86</v>
      </c>
      <c r="G20" s="60" t="s">
        <v>99</v>
      </c>
      <c r="H20" s="51">
        <v>94005156</v>
      </c>
      <c r="I20" s="51">
        <v>214538</v>
      </c>
      <c r="J20" s="51">
        <v>0</v>
      </c>
      <c r="K20" s="51">
        <v>16034090</v>
      </c>
      <c r="L20" s="51">
        <v>80000</v>
      </c>
      <c r="M20" s="51">
        <v>9987768</v>
      </c>
      <c r="N20" s="51">
        <v>7664190</v>
      </c>
      <c r="O20" s="51">
        <v>1140104</v>
      </c>
      <c r="P20" s="51">
        <v>32674864</v>
      </c>
      <c r="Q20" s="51">
        <v>867400</v>
      </c>
      <c r="R20" s="51">
        <v>14399061</v>
      </c>
      <c r="S20" s="51">
        <v>277256</v>
      </c>
      <c r="T20" s="51">
        <v>968352</v>
      </c>
      <c r="U20" s="51">
        <v>3348490</v>
      </c>
      <c r="V20" s="51">
        <v>3219887</v>
      </c>
      <c r="W20" s="51">
        <v>1847160</v>
      </c>
      <c r="X20" s="51">
        <v>1281996</v>
      </c>
    </row>
    <row r="21" spans="1:24" ht="12.75">
      <c r="A21" s="48">
        <v>6</v>
      </c>
      <c r="B21" s="48">
        <v>1</v>
      </c>
      <c r="C21" s="48">
        <v>2</v>
      </c>
      <c r="D21" s="42">
        <v>1</v>
      </c>
      <c r="E21" s="49"/>
      <c r="F21" s="50" t="s">
        <v>86</v>
      </c>
      <c r="G21" s="60" t="s">
        <v>100</v>
      </c>
      <c r="H21" s="51">
        <v>15858960.47</v>
      </c>
      <c r="I21" s="51">
        <v>1491</v>
      </c>
      <c r="J21" s="51">
        <v>0</v>
      </c>
      <c r="K21" s="51">
        <v>504784</v>
      </c>
      <c r="L21" s="51">
        <v>0</v>
      </c>
      <c r="M21" s="51">
        <v>461669</v>
      </c>
      <c r="N21" s="51">
        <v>1786753</v>
      </c>
      <c r="O21" s="51">
        <v>187010</v>
      </c>
      <c r="P21" s="51">
        <v>4330329.33</v>
      </c>
      <c r="Q21" s="51">
        <v>74250</v>
      </c>
      <c r="R21" s="51">
        <v>2284631</v>
      </c>
      <c r="S21" s="51">
        <v>206885</v>
      </c>
      <c r="T21" s="51">
        <v>188915</v>
      </c>
      <c r="U21" s="51">
        <v>4742573.14</v>
      </c>
      <c r="V21" s="51">
        <v>380100</v>
      </c>
      <c r="W21" s="51">
        <v>260347</v>
      </c>
      <c r="X21" s="51">
        <v>449223</v>
      </c>
    </row>
    <row r="22" spans="1:24" ht="12.75">
      <c r="A22" s="48">
        <v>6</v>
      </c>
      <c r="B22" s="48">
        <v>18</v>
      </c>
      <c r="C22" s="48">
        <v>1</v>
      </c>
      <c r="D22" s="42">
        <v>1</v>
      </c>
      <c r="E22" s="49"/>
      <c r="F22" s="50" t="s">
        <v>86</v>
      </c>
      <c r="G22" s="60" t="s">
        <v>101</v>
      </c>
      <c r="H22" s="51">
        <v>54028768</v>
      </c>
      <c r="I22" s="51">
        <v>2348</v>
      </c>
      <c r="J22" s="51">
        <v>0</v>
      </c>
      <c r="K22" s="51">
        <v>7766109</v>
      </c>
      <c r="L22" s="51">
        <v>0</v>
      </c>
      <c r="M22" s="51">
        <v>2456982</v>
      </c>
      <c r="N22" s="51">
        <v>4458836</v>
      </c>
      <c r="O22" s="51">
        <v>449860</v>
      </c>
      <c r="P22" s="51">
        <v>18721285</v>
      </c>
      <c r="Q22" s="51">
        <v>245300</v>
      </c>
      <c r="R22" s="51">
        <v>7495561</v>
      </c>
      <c r="S22" s="51">
        <v>252168</v>
      </c>
      <c r="T22" s="51">
        <v>350781</v>
      </c>
      <c r="U22" s="51">
        <v>2823800</v>
      </c>
      <c r="V22" s="51">
        <v>2624932</v>
      </c>
      <c r="W22" s="51">
        <v>5540940</v>
      </c>
      <c r="X22" s="51">
        <v>839866</v>
      </c>
    </row>
    <row r="23" spans="1:24" ht="12.75">
      <c r="A23" s="48">
        <v>6</v>
      </c>
      <c r="B23" s="48">
        <v>19</v>
      </c>
      <c r="C23" s="48">
        <v>1</v>
      </c>
      <c r="D23" s="42">
        <v>1</v>
      </c>
      <c r="E23" s="49"/>
      <c r="F23" s="50" t="s">
        <v>86</v>
      </c>
      <c r="G23" s="60" t="s">
        <v>102</v>
      </c>
      <c r="H23" s="51">
        <v>37973936</v>
      </c>
      <c r="I23" s="51">
        <v>28131</v>
      </c>
      <c r="J23" s="51">
        <v>0</v>
      </c>
      <c r="K23" s="51">
        <v>6117630</v>
      </c>
      <c r="L23" s="51">
        <v>73500</v>
      </c>
      <c r="M23" s="51">
        <v>2239370</v>
      </c>
      <c r="N23" s="51">
        <v>2859162</v>
      </c>
      <c r="O23" s="51">
        <v>537141</v>
      </c>
      <c r="P23" s="51">
        <v>12632808</v>
      </c>
      <c r="Q23" s="51">
        <v>226000</v>
      </c>
      <c r="R23" s="51">
        <v>6591186</v>
      </c>
      <c r="S23" s="51">
        <v>57540</v>
      </c>
      <c r="T23" s="51">
        <v>367007</v>
      </c>
      <c r="U23" s="51">
        <v>2074850</v>
      </c>
      <c r="V23" s="51">
        <v>1042750</v>
      </c>
      <c r="W23" s="51">
        <v>2663039</v>
      </c>
      <c r="X23" s="51">
        <v>463822</v>
      </c>
    </row>
    <row r="24" spans="1:24" ht="12.75">
      <c r="A24" s="48">
        <v>6</v>
      </c>
      <c r="B24" s="48">
        <v>8</v>
      </c>
      <c r="C24" s="48">
        <v>2</v>
      </c>
      <c r="D24" s="42">
        <v>2</v>
      </c>
      <c r="E24" s="49"/>
      <c r="F24" s="50" t="s">
        <v>86</v>
      </c>
      <c r="G24" s="60" t="s">
        <v>103</v>
      </c>
      <c r="H24" s="51">
        <v>10889048.81</v>
      </c>
      <c r="I24" s="51">
        <v>298325</v>
      </c>
      <c r="J24" s="51">
        <v>286273</v>
      </c>
      <c r="K24" s="51">
        <v>997306</v>
      </c>
      <c r="L24" s="51">
        <v>0</v>
      </c>
      <c r="M24" s="51">
        <v>14100</v>
      </c>
      <c r="N24" s="51">
        <v>1099579</v>
      </c>
      <c r="O24" s="51">
        <v>123571</v>
      </c>
      <c r="P24" s="51">
        <v>5822413</v>
      </c>
      <c r="Q24" s="51">
        <v>45417</v>
      </c>
      <c r="R24" s="51">
        <v>1473163</v>
      </c>
      <c r="S24" s="51">
        <v>0</v>
      </c>
      <c r="T24" s="51">
        <v>237787</v>
      </c>
      <c r="U24" s="51">
        <v>227543</v>
      </c>
      <c r="V24" s="51">
        <v>100000</v>
      </c>
      <c r="W24" s="51">
        <v>12000</v>
      </c>
      <c r="X24" s="51">
        <v>151571.81</v>
      </c>
    </row>
    <row r="25" spans="1:24" ht="12.75">
      <c r="A25" s="48">
        <v>6</v>
      </c>
      <c r="B25" s="48">
        <v>11</v>
      </c>
      <c r="C25" s="48">
        <v>3</v>
      </c>
      <c r="D25" s="42">
        <v>2</v>
      </c>
      <c r="E25" s="49"/>
      <c r="F25" s="50" t="s">
        <v>86</v>
      </c>
      <c r="G25" s="60" t="s">
        <v>104</v>
      </c>
      <c r="H25" s="51">
        <v>17893808.98</v>
      </c>
      <c r="I25" s="51">
        <v>771058</v>
      </c>
      <c r="J25" s="51">
        <v>0</v>
      </c>
      <c r="K25" s="51">
        <v>1673000</v>
      </c>
      <c r="L25" s="51">
        <v>0</v>
      </c>
      <c r="M25" s="51">
        <v>452525.52</v>
      </c>
      <c r="N25" s="51">
        <v>2029329.98</v>
      </c>
      <c r="O25" s="51">
        <v>307000</v>
      </c>
      <c r="P25" s="51">
        <v>6680835.3</v>
      </c>
      <c r="Q25" s="51">
        <v>53700</v>
      </c>
      <c r="R25" s="51">
        <v>2966927.48</v>
      </c>
      <c r="S25" s="51">
        <v>279353</v>
      </c>
      <c r="T25" s="51">
        <v>417096</v>
      </c>
      <c r="U25" s="51">
        <v>389266</v>
      </c>
      <c r="V25" s="51">
        <v>1427714.7</v>
      </c>
      <c r="W25" s="51">
        <v>298828</v>
      </c>
      <c r="X25" s="51">
        <v>147175</v>
      </c>
    </row>
    <row r="26" spans="1:24" ht="12.75">
      <c r="A26" s="48">
        <v>6</v>
      </c>
      <c r="B26" s="48">
        <v>20</v>
      </c>
      <c r="C26" s="48">
        <v>1</v>
      </c>
      <c r="D26" s="42">
        <v>2</v>
      </c>
      <c r="E26" s="49"/>
      <c r="F26" s="50" t="s">
        <v>86</v>
      </c>
      <c r="G26" s="60" t="s">
        <v>104</v>
      </c>
      <c r="H26" s="51">
        <v>11168907.12</v>
      </c>
      <c r="I26" s="51">
        <v>458821</v>
      </c>
      <c r="J26" s="51">
        <v>0</v>
      </c>
      <c r="K26" s="51">
        <v>1325657</v>
      </c>
      <c r="L26" s="51">
        <v>3000</v>
      </c>
      <c r="M26" s="51">
        <v>54300</v>
      </c>
      <c r="N26" s="51">
        <v>1609600</v>
      </c>
      <c r="O26" s="51">
        <v>290273</v>
      </c>
      <c r="P26" s="51">
        <v>4273960</v>
      </c>
      <c r="Q26" s="51">
        <v>53000</v>
      </c>
      <c r="R26" s="51">
        <v>2203217.38</v>
      </c>
      <c r="S26" s="51">
        <v>0</v>
      </c>
      <c r="T26" s="51">
        <v>144022</v>
      </c>
      <c r="U26" s="51">
        <v>492446</v>
      </c>
      <c r="V26" s="51">
        <v>110588</v>
      </c>
      <c r="W26" s="51">
        <v>41000</v>
      </c>
      <c r="X26" s="51">
        <v>109022.74</v>
      </c>
    </row>
    <row r="27" spans="1:24" ht="12.75">
      <c r="A27" s="48">
        <v>6</v>
      </c>
      <c r="B27" s="48">
        <v>2</v>
      </c>
      <c r="C27" s="48">
        <v>2</v>
      </c>
      <c r="D27" s="42">
        <v>2</v>
      </c>
      <c r="E27" s="49"/>
      <c r="F27" s="50" t="s">
        <v>86</v>
      </c>
      <c r="G27" s="60" t="s">
        <v>105</v>
      </c>
      <c r="H27" s="51">
        <v>9686387.3</v>
      </c>
      <c r="I27" s="51">
        <v>160137</v>
      </c>
      <c r="J27" s="51">
        <v>97887</v>
      </c>
      <c r="K27" s="51">
        <v>1208000</v>
      </c>
      <c r="L27" s="51">
        <v>0</v>
      </c>
      <c r="M27" s="51">
        <v>57000</v>
      </c>
      <c r="N27" s="51">
        <v>1255725.3</v>
      </c>
      <c r="O27" s="51">
        <v>67889</v>
      </c>
      <c r="P27" s="51">
        <v>3161171</v>
      </c>
      <c r="Q27" s="51">
        <v>38600</v>
      </c>
      <c r="R27" s="51">
        <v>1803066</v>
      </c>
      <c r="S27" s="51">
        <v>0</v>
      </c>
      <c r="T27" s="51">
        <v>141075</v>
      </c>
      <c r="U27" s="51">
        <v>325887</v>
      </c>
      <c r="V27" s="51">
        <v>200943</v>
      </c>
      <c r="W27" s="51">
        <v>1093728</v>
      </c>
      <c r="X27" s="51">
        <v>75279</v>
      </c>
    </row>
    <row r="28" spans="1:24" ht="12.75">
      <c r="A28" s="48">
        <v>6</v>
      </c>
      <c r="B28" s="48">
        <v>14</v>
      </c>
      <c r="C28" s="48">
        <v>2</v>
      </c>
      <c r="D28" s="42">
        <v>2</v>
      </c>
      <c r="E28" s="49"/>
      <c r="F28" s="50" t="s">
        <v>86</v>
      </c>
      <c r="G28" s="60" t="s">
        <v>106</v>
      </c>
      <c r="H28" s="51">
        <v>12226339</v>
      </c>
      <c r="I28" s="51">
        <v>230534</v>
      </c>
      <c r="J28" s="51">
        <v>114830</v>
      </c>
      <c r="K28" s="51">
        <v>862000</v>
      </c>
      <c r="L28" s="51">
        <v>0</v>
      </c>
      <c r="M28" s="51">
        <v>43700</v>
      </c>
      <c r="N28" s="51">
        <v>1812368</v>
      </c>
      <c r="O28" s="51">
        <v>86174</v>
      </c>
      <c r="P28" s="51">
        <v>5140851</v>
      </c>
      <c r="Q28" s="51">
        <v>47065</v>
      </c>
      <c r="R28" s="51">
        <v>1572155</v>
      </c>
      <c r="S28" s="51">
        <v>0</v>
      </c>
      <c r="T28" s="51">
        <v>27714</v>
      </c>
      <c r="U28" s="51">
        <v>1812000</v>
      </c>
      <c r="V28" s="51">
        <v>289500</v>
      </c>
      <c r="W28" s="51">
        <v>10000</v>
      </c>
      <c r="X28" s="51">
        <v>177448</v>
      </c>
    </row>
    <row r="29" spans="1:24" ht="12.75">
      <c r="A29" s="48">
        <v>6</v>
      </c>
      <c r="B29" s="48">
        <v>5</v>
      </c>
      <c r="C29" s="48">
        <v>1</v>
      </c>
      <c r="D29" s="42">
        <v>2</v>
      </c>
      <c r="E29" s="49"/>
      <c r="F29" s="50" t="s">
        <v>86</v>
      </c>
      <c r="G29" s="60" t="s">
        <v>107</v>
      </c>
      <c r="H29" s="51">
        <v>9828043</v>
      </c>
      <c r="I29" s="51">
        <v>249131</v>
      </c>
      <c r="J29" s="51">
        <v>177618</v>
      </c>
      <c r="K29" s="51">
        <v>595093</v>
      </c>
      <c r="L29" s="51">
        <v>0</v>
      </c>
      <c r="M29" s="51">
        <v>13500</v>
      </c>
      <c r="N29" s="51">
        <v>1536444</v>
      </c>
      <c r="O29" s="51">
        <v>214541</v>
      </c>
      <c r="P29" s="51">
        <v>4561400</v>
      </c>
      <c r="Q29" s="51">
        <v>45500</v>
      </c>
      <c r="R29" s="51">
        <v>1418775</v>
      </c>
      <c r="S29" s="51">
        <v>5000</v>
      </c>
      <c r="T29" s="51">
        <v>92168</v>
      </c>
      <c r="U29" s="51">
        <v>323177</v>
      </c>
      <c r="V29" s="51">
        <v>424993</v>
      </c>
      <c r="W29" s="51">
        <v>28145</v>
      </c>
      <c r="X29" s="51">
        <v>142558</v>
      </c>
    </row>
    <row r="30" spans="1:24" ht="12.75">
      <c r="A30" s="48">
        <v>6</v>
      </c>
      <c r="B30" s="48">
        <v>18</v>
      </c>
      <c r="C30" s="48">
        <v>2</v>
      </c>
      <c r="D30" s="42">
        <v>2</v>
      </c>
      <c r="E30" s="49"/>
      <c r="F30" s="50" t="s">
        <v>86</v>
      </c>
      <c r="G30" s="60" t="s">
        <v>108</v>
      </c>
      <c r="H30" s="51">
        <v>12248213.5</v>
      </c>
      <c r="I30" s="51">
        <v>2141843.1</v>
      </c>
      <c r="J30" s="51">
        <v>0</v>
      </c>
      <c r="K30" s="51">
        <v>398500</v>
      </c>
      <c r="L30" s="51">
        <v>89010</v>
      </c>
      <c r="M30" s="51">
        <v>340000</v>
      </c>
      <c r="N30" s="51">
        <v>1349497.47</v>
      </c>
      <c r="O30" s="51">
        <v>155220</v>
      </c>
      <c r="P30" s="51">
        <v>4837023.23</v>
      </c>
      <c r="Q30" s="51">
        <v>35000</v>
      </c>
      <c r="R30" s="51">
        <v>1521677</v>
      </c>
      <c r="S30" s="51">
        <v>29535</v>
      </c>
      <c r="T30" s="51">
        <v>41893.4</v>
      </c>
      <c r="U30" s="51">
        <v>176100</v>
      </c>
      <c r="V30" s="51">
        <v>323130</v>
      </c>
      <c r="W30" s="51">
        <v>686031.72</v>
      </c>
      <c r="X30" s="51">
        <v>123752.58</v>
      </c>
    </row>
    <row r="31" spans="1:24" ht="12.75">
      <c r="A31" s="48">
        <v>6</v>
      </c>
      <c r="B31" s="48">
        <v>1</v>
      </c>
      <c r="C31" s="48">
        <v>3</v>
      </c>
      <c r="D31" s="42">
        <v>2</v>
      </c>
      <c r="E31" s="49"/>
      <c r="F31" s="50" t="s">
        <v>86</v>
      </c>
      <c r="G31" s="60" t="s">
        <v>109</v>
      </c>
      <c r="H31" s="51">
        <v>34798313</v>
      </c>
      <c r="I31" s="51">
        <v>2890895</v>
      </c>
      <c r="J31" s="51">
        <v>578919</v>
      </c>
      <c r="K31" s="51">
        <v>5241634</v>
      </c>
      <c r="L31" s="51">
        <v>0</v>
      </c>
      <c r="M31" s="51">
        <v>580591</v>
      </c>
      <c r="N31" s="51">
        <v>2285253</v>
      </c>
      <c r="O31" s="51">
        <v>199360</v>
      </c>
      <c r="P31" s="51">
        <v>12661327</v>
      </c>
      <c r="Q31" s="51">
        <v>75000</v>
      </c>
      <c r="R31" s="51">
        <v>5938133</v>
      </c>
      <c r="S31" s="51">
        <v>0</v>
      </c>
      <c r="T31" s="51">
        <v>521802</v>
      </c>
      <c r="U31" s="51">
        <v>1777742</v>
      </c>
      <c r="V31" s="51">
        <v>1416505</v>
      </c>
      <c r="W31" s="51">
        <v>110200</v>
      </c>
      <c r="X31" s="51">
        <v>520952</v>
      </c>
    </row>
    <row r="32" spans="1:24" ht="12.75">
      <c r="A32" s="48">
        <v>6</v>
      </c>
      <c r="B32" s="48">
        <v>3</v>
      </c>
      <c r="C32" s="48">
        <v>2</v>
      </c>
      <c r="D32" s="42">
        <v>2</v>
      </c>
      <c r="E32" s="49"/>
      <c r="F32" s="50" t="s">
        <v>86</v>
      </c>
      <c r="G32" s="60" t="s">
        <v>110</v>
      </c>
      <c r="H32" s="51">
        <v>8265370</v>
      </c>
      <c r="I32" s="51">
        <v>279342</v>
      </c>
      <c r="J32" s="51">
        <v>162000</v>
      </c>
      <c r="K32" s="51">
        <v>1049046</v>
      </c>
      <c r="L32" s="51">
        <v>0</v>
      </c>
      <c r="M32" s="51">
        <v>10000</v>
      </c>
      <c r="N32" s="51">
        <v>1133377.5</v>
      </c>
      <c r="O32" s="51">
        <v>332632</v>
      </c>
      <c r="P32" s="51">
        <v>2682800</v>
      </c>
      <c r="Q32" s="51">
        <v>29000</v>
      </c>
      <c r="R32" s="51">
        <v>1635565.5</v>
      </c>
      <c r="S32" s="51">
        <v>0</v>
      </c>
      <c r="T32" s="51">
        <v>65448</v>
      </c>
      <c r="U32" s="51">
        <v>478317</v>
      </c>
      <c r="V32" s="51">
        <v>227000</v>
      </c>
      <c r="W32" s="51">
        <v>20008</v>
      </c>
      <c r="X32" s="51">
        <v>160834</v>
      </c>
    </row>
    <row r="33" spans="1:24" ht="12.75">
      <c r="A33" s="48">
        <v>6</v>
      </c>
      <c r="B33" s="48">
        <v>2</v>
      </c>
      <c r="C33" s="48">
        <v>3</v>
      </c>
      <c r="D33" s="42">
        <v>2</v>
      </c>
      <c r="E33" s="49"/>
      <c r="F33" s="50" t="s">
        <v>86</v>
      </c>
      <c r="G33" s="60" t="s">
        <v>87</v>
      </c>
      <c r="H33" s="51">
        <v>41996503.35</v>
      </c>
      <c r="I33" s="51">
        <v>12026038</v>
      </c>
      <c r="J33" s="51">
        <v>0</v>
      </c>
      <c r="K33" s="51">
        <v>2586625.27</v>
      </c>
      <c r="L33" s="51">
        <v>0</v>
      </c>
      <c r="M33" s="51">
        <v>88439</v>
      </c>
      <c r="N33" s="51">
        <v>3159474</v>
      </c>
      <c r="O33" s="51">
        <v>540455</v>
      </c>
      <c r="P33" s="51">
        <v>14017580.11</v>
      </c>
      <c r="Q33" s="51">
        <v>89630</v>
      </c>
      <c r="R33" s="51">
        <v>6611677.6</v>
      </c>
      <c r="S33" s="51">
        <v>0</v>
      </c>
      <c r="T33" s="51">
        <v>199251</v>
      </c>
      <c r="U33" s="51">
        <v>794533</v>
      </c>
      <c r="V33" s="51">
        <v>580757.37</v>
      </c>
      <c r="W33" s="51">
        <v>884700</v>
      </c>
      <c r="X33" s="51">
        <v>417343</v>
      </c>
    </row>
    <row r="34" spans="1:24" ht="12.75">
      <c r="A34" s="48">
        <v>6</v>
      </c>
      <c r="B34" s="48">
        <v>2</v>
      </c>
      <c r="C34" s="48">
        <v>4</v>
      </c>
      <c r="D34" s="42">
        <v>2</v>
      </c>
      <c r="E34" s="49"/>
      <c r="F34" s="50" t="s">
        <v>86</v>
      </c>
      <c r="G34" s="60" t="s">
        <v>111</v>
      </c>
      <c r="H34" s="51">
        <v>9577205.01</v>
      </c>
      <c r="I34" s="51">
        <v>787243</v>
      </c>
      <c r="J34" s="51">
        <v>0</v>
      </c>
      <c r="K34" s="51">
        <v>951033</v>
      </c>
      <c r="L34" s="51">
        <v>0</v>
      </c>
      <c r="M34" s="51">
        <v>36088</v>
      </c>
      <c r="N34" s="51">
        <v>1490325.6</v>
      </c>
      <c r="O34" s="51">
        <v>155939</v>
      </c>
      <c r="P34" s="51">
        <v>2930525</v>
      </c>
      <c r="Q34" s="51">
        <v>36500</v>
      </c>
      <c r="R34" s="51">
        <v>2074464.41</v>
      </c>
      <c r="S34" s="51">
        <v>37890</v>
      </c>
      <c r="T34" s="51">
        <v>188305</v>
      </c>
      <c r="U34" s="51">
        <v>407531</v>
      </c>
      <c r="V34" s="51">
        <v>322014</v>
      </c>
      <c r="W34" s="51">
        <v>32000</v>
      </c>
      <c r="X34" s="51">
        <v>127347</v>
      </c>
    </row>
    <row r="35" spans="1:24" ht="12.75">
      <c r="A35" s="48">
        <v>6</v>
      </c>
      <c r="B35" s="48">
        <v>15</v>
      </c>
      <c r="C35" s="48">
        <v>2</v>
      </c>
      <c r="D35" s="42">
        <v>2</v>
      </c>
      <c r="E35" s="49"/>
      <c r="F35" s="50" t="s">
        <v>86</v>
      </c>
      <c r="G35" s="60" t="s">
        <v>112</v>
      </c>
      <c r="H35" s="51">
        <v>14771092</v>
      </c>
      <c r="I35" s="51">
        <v>285522</v>
      </c>
      <c r="J35" s="51">
        <v>0</v>
      </c>
      <c r="K35" s="51">
        <v>2485293</v>
      </c>
      <c r="L35" s="51">
        <v>0</v>
      </c>
      <c r="M35" s="51">
        <v>86883</v>
      </c>
      <c r="N35" s="51">
        <v>1448847</v>
      </c>
      <c r="O35" s="51">
        <v>271660</v>
      </c>
      <c r="P35" s="51">
        <v>5636502</v>
      </c>
      <c r="Q35" s="51">
        <v>35500</v>
      </c>
      <c r="R35" s="51">
        <v>3214543</v>
      </c>
      <c r="S35" s="51">
        <v>0</v>
      </c>
      <c r="T35" s="51">
        <v>200928</v>
      </c>
      <c r="U35" s="51">
        <v>368486</v>
      </c>
      <c r="V35" s="51">
        <v>515278</v>
      </c>
      <c r="W35" s="51">
        <v>56080</v>
      </c>
      <c r="X35" s="51">
        <v>165570</v>
      </c>
    </row>
    <row r="36" spans="1:24" ht="12.75">
      <c r="A36" s="48">
        <v>6</v>
      </c>
      <c r="B36" s="48">
        <v>9</v>
      </c>
      <c r="C36" s="48">
        <v>2</v>
      </c>
      <c r="D36" s="42">
        <v>2</v>
      </c>
      <c r="E36" s="49"/>
      <c r="F36" s="50" t="s">
        <v>86</v>
      </c>
      <c r="G36" s="60" t="s">
        <v>113</v>
      </c>
      <c r="H36" s="51">
        <v>8903726</v>
      </c>
      <c r="I36" s="51">
        <v>257895</v>
      </c>
      <c r="J36" s="51">
        <v>0</v>
      </c>
      <c r="K36" s="51">
        <v>1386059</v>
      </c>
      <c r="L36" s="51">
        <v>0</v>
      </c>
      <c r="M36" s="51">
        <v>35506</v>
      </c>
      <c r="N36" s="51">
        <v>1296866</v>
      </c>
      <c r="O36" s="51">
        <v>169940</v>
      </c>
      <c r="P36" s="51">
        <v>3733487</v>
      </c>
      <c r="Q36" s="51">
        <v>59000</v>
      </c>
      <c r="R36" s="51">
        <v>1382590</v>
      </c>
      <c r="S36" s="51">
        <v>4740</v>
      </c>
      <c r="T36" s="51">
        <v>42982</v>
      </c>
      <c r="U36" s="51">
        <v>150404</v>
      </c>
      <c r="V36" s="51">
        <v>226287</v>
      </c>
      <c r="W36" s="51">
        <v>49126</v>
      </c>
      <c r="X36" s="51">
        <v>108844</v>
      </c>
    </row>
    <row r="37" spans="1:24" ht="12.75">
      <c r="A37" s="48">
        <v>6</v>
      </c>
      <c r="B37" s="48">
        <v>3</v>
      </c>
      <c r="C37" s="48">
        <v>3</v>
      </c>
      <c r="D37" s="42">
        <v>2</v>
      </c>
      <c r="E37" s="49"/>
      <c r="F37" s="50" t="s">
        <v>86</v>
      </c>
      <c r="G37" s="60" t="s">
        <v>114</v>
      </c>
      <c r="H37" s="51">
        <v>32194055.83</v>
      </c>
      <c r="I37" s="51">
        <v>1113107</v>
      </c>
      <c r="J37" s="51">
        <v>0</v>
      </c>
      <c r="K37" s="51">
        <v>5645632.6</v>
      </c>
      <c r="L37" s="51">
        <v>40000</v>
      </c>
      <c r="M37" s="51">
        <v>716957</v>
      </c>
      <c r="N37" s="51">
        <v>3597729</v>
      </c>
      <c r="O37" s="51">
        <v>227500</v>
      </c>
      <c r="P37" s="51">
        <v>11450302.23</v>
      </c>
      <c r="Q37" s="51">
        <v>68000</v>
      </c>
      <c r="R37" s="51">
        <v>5947861</v>
      </c>
      <c r="S37" s="51">
        <v>0</v>
      </c>
      <c r="T37" s="51">
        <v>221851</v>
      </c>
      <c r="U37" s="51">
        <v>893739</v>
      </c>
      <c r="V37" s="51">
        <v>753965</v>
      </c>
      <c r="W37" s="51">
        <v>1214000</v>
      </c>
      <c r="X37" s="51">
        <v>303412</v>
      </c>
    </row>
    <row r="38" spans="1:24" ht="12.75">
      <c r="A38" s="48">
        <v>6</v>
      </c>
      <c r="B38" s="48">
        <v>12</v>
      </c>
      <c r="C38" s="48">
        <v>1</v>
      </c>
      <c r="D38" s="42">
        <v>2</v>
      </c>
      <c r="E38" s="49"/>
      <c r="F38" s="50" t="s">
        <v>86</v>
      </c>
      <c r="G38" s="60" t="s">
        <v>115</v>
      </c>
      <c r="H38" s="51">
        <v>16970861</v>
      </c>
      <c r="I38" s="51">
        <v>260994</v>
      </c>
      <c r="J38" s="51">
        <v>0</v>
      </c>
      <c r="K38" s="51">
        <v>2072629</v>
      </c>
      <c r="L38" s="51">
        <v>0</v>
      </c>
      <c r="M38" s="51">
        <v>66400</v>
      </c>
      <c r="N38" s="51">
        <v>2105822</v>
      </c>
      <c r="O38" s="51">
        <v>238972</v>
      </c>
      <c r="P38" s="51">
        <v>6783006</v>
      </c>
      <c r="Q38" s="51">
        <v>89000</v>
      </c>
      <c r="R38" s="51">
        <v>3567049</v>
      </c>
      <c r="S38" s="51">
        <v>44750</v>
      </c>
      <c r="T38" s="51">
        <v>271693</v>
      </c>
      <c r="U38" s="51">
        <v>851880</v>
      </c>
      <c r="V38" s="51">
        <v>233330</v>
      </c>
      <c r="W38" s="51">
        <v>105500</v>
      </c>
      <c r="X38" s="51">
        <v>279836</v>
      </c>
    </row>
    <row r="39" spans="1:24" ht="12.75">
      <c r="A39" s="48">
        <v>6</v>
      </c>
      <c r="B39" s="48">
        <v>5</v>
      </c>
      <c r="C39" s="48">
        <v>2</v>
      </c>
      <c r="D39" s="42">
        <v>2</v>
      </c>
      <c r="E39" s="49"/>
      <c r="F39" s="50" t="s">
        <v>86</v>
      </c>
      <c r="G39" s="60" t="s">
        <v>116</v>
      </c>
      <c r="H39" s="51">
        <v>8151821</v>
      </c>
      <c r="I39" s="51">
        <v>352362</v>
      </c>
      <c r="J39" s="51">
        <v>0</v>
      </c>
      <c r="K39" s="51">
        <v>1186422</v>
      </c>
      <c r="L39" s="51">
        <v>0</v>
      </c>
      <c r="M39" s="51">
        <v>0</v>
      </c>
      <c r="N39" s="51">
        <v>1769653</v>
      </c>
      <c r="O39" s="51">
        <v>390218</v>
      </c>
      <c r="P39" s="51">
        <v>2557438</v>
      </c>
      <c r="Q39" s="51">
        <v>35000</v>
      </c>
      <c r="R39" s="51">
        <v>1306879</v>
      </c>
      <c r="S39" s="51">
        <v>3000</v>
      </c>
      <c r="T39" s="51">
        <v>56542</v>
      </c>
      <c r="U39" s="51">
        <v>284334</v>
      </c>
      <c r="V39" s="51">
        <v>40000</v>
      </c>
      <c r="W39" s="51">
        <v>15000</v>
      </c>
      <c r="X39" s="51">
        <v>154973</v>
      </c>
    </row>
    <row r="40" spans="1:24" ht="12.75">
      <c r="A40" s="48">
        <v>6</v>
      </c>
      <c r="B40" s="48">
        <v>10</v>
      </c>
      <c r="C40" s="48">
        <v>1</v>
      </c>
      <c r="D40" s="42">
        <v>2</v>
      </c>
      <c r="E40" s="49"/>
      <c r="F40" s="50" t="s">
        <v>86</v>
      </c>
      <c r="G40" s="60" t="s">
        <v>117</v>
      </c>
      <c r="H40" s="51">
        <v>20166865.92</v>
      </c>
      <c r="I40" s="51">
        <v>377857</v>
      </c>
      <c r="J40" s="51">
        <v>423800</v>
      </c>
      <c r="K40" s="51">
        <v>863900</v>
      </c>
      <c r="L40" s="51">
        <v>0</v>
      </c>
      <c r="M40" s="51">
        <v>107293.83</v>
      </c>
      <c r="N40" s="51">
        <v>2650213.09</v>
      </c>
      <c r="O40" s="51">
        <v>182200</v>
      </c>
      <c r="P40" s="51">
        <v>8168532</v>
      </c>
      <c r="Q40" s="51">
        <v>92100</v>
      </c>
      <c r="R40" s="51">
        <v>3515288</v>
      </c>
      <c r="S40" s="51">
        <v>38485</v>
      </c>
      <c r="T40" s="51">
        <v>413384</v>
      </c>
      <c r="U40" s="51">
        <v>804183</v>
      </c>
      <c r="V40" s="51">
        <v>1842505</v>
      </c>
      <c r="W40" s="51">
        <v>260360</v>
      </c>
      <c r="X40" s="51">
        <v>426765</v>
      </c>
    </row>
    <row r="41" spans="1:24" ht="12.75">
      <c r="A41" s="48">
        <v>6</v>
      </c>
      <c r="B41" s="48">
        <v>15</v>
      </c>
      <c r="C41" s="48">
        <v>3</v>
      </c>
      <c r="D41" s="42">
        <v>2</v>
      </c>
      <c r="E41" s="49"/>
      <c r="F41" s="50" t="s">
        <v>86</v>
      </c>
      <c r="G41" s="60" t="s">
        <v>118</v>
      </c>
      <c r="H41" s="51">
        <v>12556551</v>
      </c>
      <c r="I41" s="51">
        <v>293943</v>
      </c>
      <c r="J41" s="51">
        <v>0</v>
      </c>
      <c r="K41" s="51">
        <v>779755</v>
      </c>
      <c r="L41" s="51">
        <v>0</v>
      </c>
      <c r="M41" s="51">
        <v>36310</v>
      </c>
      <c r="N41" s="51">
        <v>1806325</v>
      </c>
      <c r="O41" s="51">
        <v>169266</v>
      </c>
      <c r="P41" s="51">
        <v>5110505</v>
      </c>
      <c r="Q41" s="51">
        <v>32800</v>
      </c>
      <c r="R41" s="51">
        <v>2137739</v>
      </c>
      <c r="S41" s="51">
        <v>42000</v>
      </c>
      <c r="T41" s="51">
        <v>245225</v>
      </c>
      <c r="U41" s="51">
        <v>309810</v>
      </c>
      <c r="V41" s="51">
        <v>172772</v>
      </c>
      <c r="W41" s="51">
        <v>1195914</v>
      </c>
      <c r="X41" s="51">
        <v>224187</v>
      </c>
    </row>
    <row r="42" spans="1:24" ht="12.75">
      <c r="A42" s="48">
        <v>6</v>
      </c>
      <c r="B42" s="48">
        <v>13</v>
      </c>
      <c r="C42" s="48">
        <v>1</v>
      </c>
      <c r="D42" s="42">
        <v>2</v>
      </c>
      <c r="E42" s="49"/>
      <c r="F42" s="50" t="s">
        <v>86</v>
      </c>
      <c r="G42" s="60" t="s">
        <v>119</v>
      </c>
      <c r="H42" s="51">
        <v>12318178</v>
      </c>
      <c r="I42" s="51">
        <v>1111900</v>
      </c>
      <c r="J42" s="51">
        <v>0</v>
      </c>
      <c r="K42" s="51">
        <v>1676668</v>
      </c>
      <c r="L42" s="51">
        <v>0</v>
      </c>
      <c r="M42" s="51">
        <v>296520</v>
      </c>
      <c r="N42" s="51">
        <v>1492143</v>
      </c>
      <c r="O42" s="51">
        <v>129000</v>
      </c>
      <c r="P42" s="51">
        <v>3324040</v>
      </c>
      <c r="Q42" s="51">
        <v>65000</v>
      </c>
      <c r="R42" s="51">
        <v>2991586</v>
      </c>
      <c r="S42" s="51">
        <v>41170</v>
      </c>
      <c r="T42" s="51">
        <v>200791</v>
      </c>
      <c r="U42" s="51">
        <v>329700</v>
      </c>
      <c r="V42" s="51">
        <v>290000</v>
      </c>
      <c r="W42" s="51">
        <v>61786</v>
      </c>
      <c r="X42" s="51">
        <v>307874</v>
      </c>
    </row>
    <row r="43" spans="1:24" ht="12.75">
      <c r="A43" s="48">
        <v>6</v>
      </c>
      <c r="B43" s="48">
        <v>4</v>
      </c>
      <c r="C43" s="48">
        <v>2</v>
      </c>
      <c r="D43" s="42">
        <v>2</v>
      </c>
      <c r="E43" s="49"/>
      <c r="F43" s="50" t="s">
        <v>86</v>
      </c>
      <c r="G43" s="60" t="s">
        <v>120</v>
      </c>
      <c r="H43" s="51">
        <v>18953497.96</v>
      </c>
      <c r="I43" s="51">
        <v>1749966</v>
      </c>
      <c r="J43" s="51">
        <v>0</v>
      </c>
      <c r="K43" s="51">
        <v>739634</v>
      </c>
      <c r="L43" s="51">
        <v>0</v>
      </c>
      <c r="M43" s="51">
        <v>238000</v>
      </c>
      <c r="N43" s="51">
        <v>1776613</v>
      </c>
      <c r="O43" s="51">
        <v>200319</v>
      </c>
      <c r="P43" s="51">
        <v>9798263</v>
      </c>
      <c r="Q43" s="51">
        <v>59000</v>
      </c>
      <c r="R43" s="51">
        <v>2741807.96</v>
      </c>
      <c r="S43" s="51">
        <v>0</v>
      </c>
      <c r="T43" s="51">
        <v>332150</v>
      </c>
      <c r="U43" s="51">
        <v>568000</v>
      </c>
      <c r="V43" s="51">
        <v>510952</v>
      </c>
      <c r="W43" s="51">
        <v>60000</v>
      </c>
      <c r="X43" s="51">
        <v>178793</v>
      </c>
    </row>
    <row r="44" spans="1:24" ht="12.75">
      <c r="A44" s="48">
        <v>6</v>
      </c>
      <c r="B44" s="48">
        <v>3</v>
      </c>
      <c r="C44" s="48">
        <v>4</v>
      </c>
      <c r="D44" s="42">
        <v>2</v>
      </c>
      <c r="E44" s="49"/>
      <c r="F44" s="50" t="s">
        <v>86</v>
      </c>
      <c r="G44" s="60" t="s">
        <v>121</v>
      </c>
      <c r="H44" s="51">
        <v>19781527</v>
      </c>
      <c r="I44" s="51">
        <v>553930</v>
      </c>
      <c r="J44" s="51">
        <v>140000</v>
      </c>
      <c r="K44" s="51">
        <v>2544415</v>
      </c>
      <c r="L44" s="51">
        <v>0</v>
      </c>
      <c r="M44" s="51">
        <v>341130</v>
      </c>
      <c r="N44" s="51">
        <v>1934641</v>
      </c>
      <c r="O44" s="51">
        <v>200300</v>
      </c>
      <c r="P44" s="51">
        <v>7424139</v>
      </c>
      <c r="Q44" s="51">
        <v>64000</v>
      </c>
      <c r="R44" s="51">
        <v>4317250</v>
      </c>
      <c r="S44" s="51">
        <v>0</v>
      </c>
      <c r="T44" s="51">
        <v>369760</v>
      </c>
      <c r="U44" s="51">
        <v>959000</v>
      </c>
      <c r="V44" s="51">
        <v>452000</v>
      </c>
      <c r="W44" s="51">
        <v>63000</v>
      </c>
      <c r="X44" s="51">
        <v>417962</v>
      </c>
    </row>
    <row r="45" spans="1:24" ht="12.75">
      <c r="A45" s="48">
        <v>6</v>
      </c>
      <c r="B45" s="48">
        <v>1</v>
      </c>
      <c r="C45" s="48">
        <v>4</v>
      </c>
      <c r="D45" s="42">
        <v>2</v>
      </c>
      <c r="E45" s="49"/>
      <c r="F45" s="50" t="s">
        <v>86</v>
      </c>
      <c r="G45" s="60" t="s">
        <v>122</v>
      </c>
      <c r="H45" s="51">
        <v>14296942</v>
      </c>
      <c r="I45" s="51">
        <v>963772</v>
      </c>
      <c r="J45" s="51">
        <v>157000</v>
      </c>
      <c r="K45" s="51">
        <v>1245536.84</v>
      </c>
      <c r="L45" s="51">
        <v>0</v>
      </c>
      <c r="M45" s="51">
        <v>307994.54</v>
      </c>
      <c r="N45" s="51">
        <v>1562027.62</v>
      </c>
      <c r="O45" s="51">
        <v>265500</v>
      </c>
      <c r="P45" s="51">
        <v>5640749</v>
      </c>
      <c r="Q45" s="51">
        <v>39795</v>
      </c>
      <c r="R45" s="51">
        <v>2849688</v>
      </c>
      <c r="S45" s="51">
        <v>27745</v>
      </c>
      <c r="T45" s="51">
        <v>314858</v>
      </c>
      <c r="U45" s="51">
        <v>430500</v>
      </c>
      <c r="V45" s="51">
        <v>351500</v>
      </c>
      <c r="W45" s="51">
        <v>5000</v>
      </c>
      <c r="X45" s="51">
        <v>135276</v>
      </c>
    </row>
    <row r="46" spans="1:24" ht="12.75">
      <c r="A46" s="48">
        <v>6</v>
      </c>
      <c r="B46" s="48">
        <v>3</v>
      </c>
      <c r="C46" s="48">
        <v>5</v>
      </c>
      <c r="D46" s="42">
        <v>2</v>
      </c>
      <c r="E46" s="49"/>
      <c r="F46" s="50" t="s">
        <v>86</v>
      </c>
      <c r="G46" s="60" t="s">
        <v>123</v>
      </c>
      <c r="H46" s="51">
        <v>6802147.51</v>
      </c>
      <c r="I46" s="51">
        <v>574047.51</v>
      </c>
      <c r="J46" s="51">
        <v>26000</v>
      </c>
      <c r="K46" s="51">
        <v>323298</v>
      </c>
      <c r="L46" s="51">
        <v>26260</v>
      </c>
      <c r="M46" s="51">
        <v>245616</v>
      </c>
      <c r="N46" s="51">
        <v>1120227</v>
      </c>
      <c r="O46" s="51">
        <v>100740</v>
      </c>
      <c r="P46" s="51">
        <v>1974611</v>
      </c>
      <c r="Q46" s="51">
        <v>26040</v>
      </c>
      <c r="R46" s="51">
        <v>1322200</v>
      </c>
      <c r="S46" s="51">
        <v>0</v>
      </c>
      <c r="T46" s="51">
        <v>134969</v>
      </c>
      <c r="U46" s="51">
        <v>107286</v>
      </c>
      <c r="V46" s="51">
        <v>669123</v>
      </c>
      <c r="W46" s="51">
        <v>34800</v>
      </c>
      <c r="X46" s="51">
        <v>116930</v>
      </c>
    </row>
    <row r="47" spans="1:24" ht="12.75">
      <c r="A47" s="48">
        <v>6</v>
      </c>
      <c r="B47" s="48">
        <v>7</v>
      </c>
      <c r="C47" s="48">
        <v>3</v>
      </c>
      <c r="D47" s="42">
        <v>2</v>
      </c>
      <c r="E47" s="49"/>
      <c r="F47" s="50" t="s">
        <v>86</v>
      </c>
      <c r="G47" s="60" t="s">
        <v>124</v>
      </c>
      <c r="H47" s="51">
        <v>11607426</v>
      </c>
      <c r="I47" s="51">
        <v>252343</v>
      </c>
      <c r="J47" s="51">
        <v>0</v>
      </c>
      <c r="K47" s="51">
        <v>1319557</v>
      </c>
      <c r="L47" s="51">
        <v>0</v>
      </c>
      <c r="M47" s="51">
        <v>98400</v>
      </c>
      <c r="N47" s="51">
        <v>1256252</v>
      </c>
      <c r="O47" s="51">
        <v>214000</v>
      </c>
      <c r="P47" s="51">
        <v>5103332</v>
      </c>
      <c r="Q47" s="51">
        <v>76000</v>
      </c>
      <c r="R47" s="51">
        <v>1776300</v>
      </c>
      <c r="S47" s="51">
        <v>43964</v>
      </c>
      <c r="T47" s="51">
        <v>132013</v>
      </c>
      <c r="U47" s="51">
        <v>767602</v>
      </c>
      <c r="V47" s="51">
        <v>283000</v>
      </c>
      <c r="W47" s="51">
        <v>45000</v>
      </c>
      <c r="X47" s="51">
        <v>239663</v>
      </c>
    </row>
    <row r="48" spans="1:24" ht="12.75">
      <c r="A48" s="48">
        <v>6</v>
      </c>
      <c r="B48" s="48">
        <v>5</v>
      </c>
      <c r="C48" s="48">
        <v>3</v>
      </c>
      <c r="D48" s="42">
        <v>2</v>
      </c>
      <c r="E48" s="49"/>
      <c r="F48" s="50" t="s">
        <v>86</v>
      </c>
      <c r="G48" s="60" t="s">
        <v>125</v>
      </c>
      <c r="H48" s="51">
        <v>16524149</v>
      </c>
      <c r="I48" s="51">
        <v>332458</v>
      </c>
      <c r="J48" s="51">
        <v>2651230</v>
      </c>
      <c r="K48" s="51">
        <v>1744718.02</v>
      </c>
      <c r="L48" s="51">
        <v>0</v>
      </c>
      <c r="M48" s="51">
        <v>0</v>
      </c>
      <c r="N48" s="51">
        <v>1485381</v>
      </c>
      <c r="O48" s="51">
        <v>539690</v>
      </c>
      <c r="P48" s="51">
        <v>5999404.13</v>
      </c>
      <c r="Q48" s="51">
        <v>59125</v>
      </c>
      <c r="R48" s="51">
        <v>2845594</v>
      </c>
      <c r="S48" s="51">
        <v>8000</v>
      </c>
      <c r="T48" s="51">
        <v>196502</v>
      </c>
      <c r="U48" s="51">
        <v>220000</v>
      </c>
      <c r="V48" s="51">
        <v>171056.85</v>
      </c>
      <c r="W48" s="51">
        <v>150739</v>
      </c>
      <c r="X48" s="51">
        <v>120251</v>
      </c>
    </row>
    <row r="49" spans="1:24" ht="12.75">
      <c r="A49" s="48">
        <v>6</v>
      </c>
      <c r="B49" s="48">
        <v>6</v>
      </c>
      <c r="C49" s="48">
        <v>2</v>
      </c>
      <c r="D49" s="42">
        <v>2</v>
      </c>
      <c r="E49" s="49"/>
      <c r="F49" s="50" t="s">
        <v>86</v>
      </c>
      <c r="G49" s="60" t="s">
        <v>126</v>
      </c>
      <c r="H49" s="51">
        <v>13084151.35</v>
      </c>
      <c r="I49" s="51">
        <v>469511</v>
      </c>
      <c r="J49" s="51">
        <v>245985</v>
      </c>
      <c r="K49" s="51">
        <v>2255460</v>
      </c>
      <c r="L49" s="51">
        <v>0</v>
      </c>
      <c r="M49" s="51">
        <v>0</v>
      </c>
      <c r="N49" s="51">
        <v>2200741</v>
      </c>
      <c r="O49" s="51">
        <v>299020</v>
      </c>
      <c r="P49" s="51">
        <v>4550329.35</v>
      </c>
      <c r="Q49" s="51">
        <v>45000</v>
      </c>
      <c r="R49" s="51">
        <v>1496055</v>
      </c>
      <c r="S49" s="51">
        <v>0</v>
      </c>
      <c r="T49" s="51">
        <v>92153</v>
      </c>
      <c r="U49" s="51">
        <v>1127095</v>
      </c>
      <c r="V49" s="51">
        <v>163020</v>
      </c>
      <c r="W49" s="51">
        <v>66900</v>
      </c>
      <c r="X49" s="51">
        <v>72882</v>
      </c>
    </row>
    <row r="50" spans="1:24" ht="12.75">
      <c r="A50" s="48">
        <v>6</v>
      </c>
      <c r="B50" s="48">
        <v>8</v>
      </c>
      <c r="C50" s="48">
        <v>3</v>
      </c>
      <c r="D50" s="42">
        <v>2</v>
      </c>
      <c r="E50" s="49"/>
      <c r="F50" s="50" t="s">
        <v>86</v>
      </c>
      <c r="G50" s="60" t="s">
        <v>127</v>
      </c>
      <c r="H50" s="51">
        <v>16478057</v>
      </c>
      <c r="I50" s="51">
        <v>186401</v>
      </c>
      <c r="J50" s="51">
        <v>241950</v>
      </c>
      <c r="K50" s="51">
        <v>1372150</v>
      </c>
      <c r="L50" s="51">
        <v>0</v>
      </c>
      <c r="M50" s="51">
        <v>138700</v>
      </c>
      <c r="N50" s="51">
        <v>2212592</v>
      </c>
      <c r="O50" s="51">
        <v>375438</v>
      </c>
      <c r="P50" s="51">
        <v>4695985</v>
      </c>
      <c r="Q50" s="51">
        <v>107000</v>
      </c>
      <c r="R50" s="51">
        <v>3481161</v>
      </c>
      <c r="S50" s="51">
        <v>0</v>
      </c>
      <c r="T50" s="51">
        <v>463485</v>
      </c>
      <c r="U50" s="51">
        <v>1371860</v>
      </c>
      <c r="V50" s="51">
        <v>1115000</v>
      </c>
      <c r="W50" s="51">
        <v>477600</v>
      </c>
      <c r="X50" s="51">
        <v>238735</v>
      </c>
    </row>
    <row r="51" spans="1:24" ht="12.75">
      <c r="A51" s="48">
        <v>6</v>
      </c>
      <c r="B51" s="48">
        <v>9</v>
      </c>
      <c r="C51" s="48">
        <v>4</v>
      </c>
      <c r="D51" s="42">
        <v>2</v>
      </c>
      <c r="E51" s="49"/>
      <c r="F51" s="50" t="s">
        <v>86</v>
      </c>
      <c r="G51" s="60" t="s">
        <v>128</v>
      </c>
      <c r="H51" s="51">
        <v>19151189</v>
      </c>
      <c r="I51" s="51">
        <v>811780</v>
      </c>
      <c r="J51" s="51">
        <v>141500</v>
      </c>
      <c r="K51" s="51">
        <v>3297217</v>
      </c>
      <c r="L51" s="51">
        <v>0</v>
      </c>
      <c r="M51" s="51">
        <v>33000</v>
      </c>
      <c r="N51" s="51">
        <v>1917743</v>
      </c>
      <c r="O51" s="51">
        <v>217700</v>
      </c>
      <c r="P51" s="51">
        <v>7695537</v>
      </c>
      <c r="Q51" s="51">
        <v>98000</v>
      </c>
      <c r="R51" s="51">
        <v>3428466</v>
      </c>
      <c r="S51" s="51">
        <v>248881</v>
      </c>
      <c r="T51" s="51">
        <v>481343</v>
      </c>
      <c r="U51" s="51">
        <v>290650</v>
      </c>
      <c r="V51" s="51">
        <v>239000</v>
      </c>
      <c r="W51" s="51">
        <v>135380</v>
      </c>
      <c r="X51" s="51">
        <v>114992</v>
      </c>
    </row>
    <row r="52" spans="1:24" ht="12.75">
      <c r="A52" s="48">
        <v>6</v>
      </c>
      <c r="B52" s="48">
        <v>9</v>
      </c>
      <c r="C52" s="48">
        <v>5</v>
      </c>
      <c r="D52" s="42">
        <v>2</v>
      </c>
      <c r="E52" s="49"/>
      <c r="F52" s="50" t="s">
        <v>86</v>
      </c>
      <c r="G52" s="60" t="s">
        <v>129</v>
      </c>
      <c r="H52" s="51">
        <v>20114337</v>
      </c>
      <c r="I52" s="51">
        <v>290869</v>
      </c>
      <c r="J52" s="51">
        <v>0</v>
      </c>
      <c r="K52" s="51">
        <v>4583871</v>
      </c>
      <c r="L52" s="51">
        <v>0</v>
      </c>
      <c r="M52" s="51">
        <v>798302</v>
      </c>
      <c r="N52" s="51">
        <v>2277664</v>
      </c>
      <c r="O52" s="51">
        <v>133580</v>
      </c>
      <c r="P52" s="51">
        <v>6735760</v>
      </c>
      <c r="Q52" s="51">
        <v>59575</v>
      </c>
      <c r="R52" s="51">
        <v>2514425</v>
      </c>
      <c r="S52" s="51">
        <v>267443</v>
      </c>
      <c r="T52" s="51">
        <v>231097</v>
      </c>
      <c r="U52" s="51">
        <v>439301</v>
      </c>
      <c r="V52" s="51">
        <v>205400</v>
      </c>
      <c r="W52" s="51">
        <v>1220000</v>
      </c>
      <c r="X52" s="51">
        <v>357050</v>
      </c>
    </row>
    <row r="53" spans="1:24" ht="12.75">
      <c r="A53" s="48">
        <v>6</v>
      </c>
      <c r="B53" s="48">
        <v>5</v>
      </c>
      <c r="C53" s="48">
        <v>4</v>
      </c>
      <c r="D53" s="42">
        <v>2</v>
      </c>
      <c r="E53" s="49"/>
      <c r="F53" s="50" t="s">
        <v>86</v>
      </c>
      <c r="G53" s="60" t="s">
        <v>130</v>
      </c>
      <c r="H53" s="51">
        <v>19730407</v>
      </c>
      <c r="I53" s="51">
        <v>824660</v>
      </c>
      <c r="J53" s="51">
        <v>145048</v>
      </c>
      <c r="K53" s="51">
        <v>2932363</v>
      </c>
      <c r="L53" s="51">
        <v>0</v>
      </c>
      <c r="M53" s="51">
        <v>360100</v>
      </c>
      <c r="N53" s="51">
        <v>1914584</v>
      </c>
      <c r="O53" s="51">
        <v>918576</v>
      </c>
      <c r="P53" s="51">
        <v>6918952</v>
      </c>
      <c r="Q53" s="51">
        <v>60000</v>
      </c>
      <c r="R53" s="51">
        <v>2552350</v>
      </c>
      <c r="S53" s="51">
        <v>5500</v>
      </c>
      <c r="T53" s="51">
        <v>257927</v>
      </c>
      <c r="U53" s="51">
        <v>1414041</v>
      </c>
      <c r="V53" s="51">
        <v>485750</v>
      </c>
      <c r="W53" s="51">
        <v>635992</v>
      </c>
      <c r="X53" s="51">
        <v>304564</v>
      </c>
    </row>
    <row r="54" spans="1:24" ht="12.75">
      <c r="A54" s="48">
        <v>6</v>
      </c>
      <c r="B54" s="48">
        <v>2</v>
      </c>
      <c r="C54" s="48">
        <v>6</v>
      </c>
      <c r="D54" s="42">
        <v>2</v>
      </c>
      <c r="E54" s="49"/>
      <c r="F54" s="50" t="s">
        <v>86</v>
      </c>
      <c r="G54" s="60" t="s">
        <v>131</v>
      </c>
      <c r="H54" s="51">
        <v>11167863.5</v>
      </c>
      <c r="I54" s="51">
        <v>1051276</v>
      </c>
      <c r="J54" s="51">
        <v>0</v>
      </c>
      <c r="K54" s="51">
        <v>1212566.35</v>
      </c>
      <c r="L54" s="51">
        <v>0</v>
      </c>
      <c r="M54" s="51">
        <v>99000</v>
      </c>
      <c r="N54" s="51">
        <v>1849067.9</v>
      </c>
      <c r="O54" s="51">
        <v>199500</v>
      </c>
      <c r="P54" s="51">
        <v>3367950.65</v>
      </c>
      <c r="Q54" s="51">
        <v>50000</v>
      </c>
      <c r="R54" s="51">
        <v>2177243.6</v>
      </c>
      <c r="S54" s="51">
        <v>0</v>
      </c>
      <c r="T54" s="51">
        <v>182220</v>
      </c>
      <c r="U54" s="51">
        <v>325000</v>
      </c>
      <c r="V54" s="51">
        <v>414500</v>
      </c>
      <c r="W54" s="51">
        <v>85000</v>
      </c>
      <c r="X54" s="51">
        <v>154539</v>
      </c>
    </row>
    <row r="55" spans="1:24" ht="12.75">
      <c r="A55" s="48">
        <v>6</v>
      </c>
      <c r="B55" s="48">
        <v>6</v>
      </c>
      <c r="C55" s="48">
        <v>3</v>
      </c>
      <c r="D55" s="42">
        <v>2</v>
      </c>
      <c r="E55" s="49"/>
      <c r="F55" s="50" t="s">
        <v>86</v>
      </c>
      <c r="G55" s="60" t="s">
        <v>132</v>
      </c>
      <c r="H55" s="51">
        <v>9924908.5</v>
      </c>
      <c r="I55" s="51">
        <v>2185989</v>
      </c>
      <c r="J55" s="51">
        <v>271754.5</v>
      </c>
      <c r="K55" s="51">
        <v>976084</v>
      </c>
      <c r="L55" s="51">
        <v>0</v>
      </c>
      <c r="M55" s="51">
        <v>55393</v>
      </c>
      <c r="N55" s="51">
        <v>1140840</v>
      </c>
      <c r="O55" s="51">
        <v>87000</v>
      </c>
      <c r="P55" s="51">
        <v>2875950</v>
      </c>
      <c r="Q55" s="51">
        <v>41000</v>
      </c>
      <c r="R55" s="51">
        <v>1023768</v>
      </c>
      <c r="S55" s="51">
        <v>0</v>
      </c>
      <c r="T55" s="51">
        <v>37113</v>
      </c>
      <c r="U55" s="51">
        <v>204400</v>
      </c>
      <c r="V55" s="51">
        <v>849700</v>
      </c>
      <c r="W55" s="51">
        <v>55000</v>
      </c>
      <c r="X55" s="51">
        <v>120917</v>
      </c>
    </row>
    <row r="56" spans="1:24" ht="12.75">
      <c r="A56" s="48">
        <v>6</v>
      </c>
      <c r="B56" s="48">
        <v>7</v>
      </c>
      <c r="C56" s="48">
        <v>4</v>
      </c>
      <c r="D56" s="42">
        <v>2</v>
      </c>
      <c r="E56" s="49"/>
      <c r="F56" s="50" t="s">
        <v>86</v>
      </c>
      <c r="G56" s="60" t="s">
        <v>133</v>
      </c>
      <c r="H56" s="51">
        <v>21372487.66</v>
      </c>
      <c r="I56" s="51">
        <v>293958</v>
      </c>
      <c r="J56" s="51">
        <v>2318000</v>
      </c>
      <c r="K56" s="51">
        <v>1082488.14</v>
      </c>
      <c r="L56" s="51">
        <v>0</v>
      </c>
      <c r="M56" s="51">
        <v>10000</v>
      </c>
      <c r="N56" s="51">
        <v>2134502.86</v>
      </c>
      <c r="O56" s="51">
        <v>1069589</v>
      </c>
      <c r="P56" s="51">
        <v>6313543.52</v>
      </c>
      <c r="Q56" s="51">
        <v>125000</v>
      </c>
      <c r="R56" s="51">
        <v>4287015.01</v>
      </c>
      <c r="S56" s="51">
        <v>223522.38</v>
      </c>
      <c r="T56" s="51">
        <v>774587</v>
      </c>
      <c r="U56" s="51">
        <v>377093.75</v>
      </c>
      <c r="V56" s="51">
        <v>1096000</v>
      </c>
      <c r="W56" s="51">
        <v>1050600</v>
      </c>
      <c r="X56" s="51">
        <v>216588</v>
      </c>
    </row>
    <row r="57" spans="1:24" ht="12.75">
      <c r="A57" s="48">
        <v>6</v>
      </c>
      <c r="B57" s="48">
        <v>20</v>
      </c>
      <c r="C57" s="48">
        <v>2</v>
      </c>
      <c r="D57" s="42">
        <v>2</v>
      </c>
      <c r="E57" s="49"/>
      <c r="F57" s="50" t="s">
        <v>86</v>
      </c>
      <c r="G57" s="60" t="s">
        <v>134</v>
      </c>
      <c r="H57" s="51">
        <v>12407925.77</v>
      </c>
      <c r="I57" s="51">
        <v>2075534</v>
      </c>
      <c r="J57" s="51">
        <v>0</v>
      </c>
      <c r="K57" s="51">
        <v>1211500</v>
      </c>
      <c r="L57" s="51">
        <v>0</v>
      </c>
      <c r="M57" s="51">
        <v>33000</v>
      </c>
      <c r="N57" s="51">
        <v>1427338</v>
      </c>
      <c r="O57" s="51">
        <v>390487</v>
      </c>
      <c r="P57" s="51">
        <v>3885841</v>
      </c>
      <c r="Q57" s="51">
        <v>21000</v>
      </c>
      <c r="R57" s="51">
        <v>1885240.44</v>
      </c>
      <c r="S57" s="51">
        <v>0</v>
      </c>
      <c r="T57" s="51">
        <v>324420</v>
      </c>
      <c r="U57" s="51">
        <v>287700</v>
      </c>
      <c r="V57" s="51">
        <v>500010</v>
      </c>
      <c r="W57" s="51">
        <v>259000</v>
      </c>
      <c r="X57" s="51">
        <v>106855.33</v>
      </c>
    </row>
    <row r="58" spans="1:24" ht="12.75">
      <c r="A58" s="48">
        <v>6</v>
      </c>
      <c r="B58" s="48">
        <v>19</v>
      </c>
      <c r="C58" s="48">
        <v>2</v>
      </c>
      <c r="D58" s="42">
        <v>2</v>
      </c>
      <c r="E58" s="49"/>
      <c r="F58" s="50" t="s">
        <v>86</v>
      </c>
      <c r="G58" s="60" t="s">
        <v>135</v>
      </c>
      <c r="H58" s="51">
        <v>10733580.83</v>
      </c>
      <c r="I58" s="51">
        <v>442819</v>
      </c>
      <c r="J58" s="51">
        <v>142307</v>
      </c>
      <c r="K58" s="51">
        <v>1160611.73</v>
      </c>
      <c r="L58" s="51">
        <v>8000</v>
      </c>
      <c r="M58" s="51">
        <v>122000</v>
      </c>
      <c r="N58" s="51">
        <v>1376059</v>
      </c>
      <c r="O58" s="51">
        <v>187940</v>
      </c>
      <c r="P58" s="51">
        <v>3238340.18</v>
      </c>
      <c r="Q58" s="51">
        <v>28000</v>
      </c>
      <c r="R58" s="51">
        <v>1638591</v>
      </c>
      <c r="S58" s="51">
        <v>64800</v>
      </c>
      <c r="T58" s="51">
        <v>151464</v>
      </c>
      <c r="U58" s="51">
        <v>337157.92</v>
      </c>
      <c r="V58" s="51">
        <v>217000</v>
      </c>
      <c r="W58" s="51">
        <v>1149500</v>
      </c>
      <c r="X58" s="51">
        <v>468991</v>
      </c>
    </row>
    <row r="59" spans="1:24" ht="12.75">
      <c r="A59" s="48">
        <v>6</v>
      </c>
      <c r="B59" s="48">
        <v>19</v>
      </c>
      <c r="C59" s="48">
        <v>3</v>
      </c>
      <c r="D59" s="42">
        <v>2</v>
      </c>
      <c r="E59" s="49"/>
      <c r="F59" s="50" t="s">
        <v>86</v>
      </c>
      <c r="G59" s="60" t="s">
        <v>136</v>
      </c>
      <c r="H59" s="51">
        <v>12382258.85</v>
      </c>
      <c r="I59" s="51">
        <v>350861.34</v>
      </c>
      <c r="J59" s="51">
        <v>0</v>
      </c>
      <c r="K59" s="51">
        <v>2955575.4</v>
      </c>
      <c r="L59" s="51">
        <v>854</v>
      </c>
      <c r="M59" s="51">
        <v>77089.29</v>
      </c>
      <c r="N59" s="51">
        <v>1227945.34</v>
      </c>
      <c r="O59" s="51">
        <v>203782.73</v>
      </c>
      <c r="P59" s="51">
        <v>4187455.22</v>
      </c>
      <c r="Q59" s="51">
        <v>29000</v>
      </c>
      <c r="R59" s="51">
        <v>2342854</v>
      </c>
      <c r="S59" s="51">
        <v>0</v>
      </c>
      <c r="T59" s="51">
        <v>152918</v>
      </c>
      <c r="U59" s="51">
        <v>211560</v>
      </c>
      <c r="V59" s="51">
        <v>432400</v>
      </c>
      <c r="W59" s="51">
        <v>88300</v>
      </c>
      <c r="X59" s="51">
        <v>121663.53</v>
      </c>
    </row>
    <row r="60" spans="1:24" ht="12.75">
      <c r="A60" s="48">
        <v>6</v>
      </c>
      <c r="B60" s="48">
        <v>4</v>
      </c>
      <c r="C60" s="48">
        <v>3</v>
      </c>
      <c r="D60" s="42">
        <v>2</v>
      </c>
      <c r="E60" s="49"/>
      <c r="F60" s="50" t="s">
        <v>86</v>
      </c>
      <c r="G60" s="60" t="s">
        <v>137</v>
      </c>
      <c r="H60" s="51">
        <v>14875378.29</v>
      </c>
      <c r="I60" s="51">
        <v>1702142</v>
      </c>
      <c r="J60" s="51">
        <v>0</v>
      </c>
      <c r="K60" s="51">
        <v>394600</v>
      </c>
      <c r="L60" s="51">
        <v>0</v>
      </c>
      <c r="M60" s="51">
        <v>29000</v>
      </c>
      <c r="N60" s="51">
        <v>1804965</v>
      </c>
      <c r="O60" s="51">
        <v>343050</v>
      </c>
      <c r="P60" s="51">
        <v>5637802.12</v>
      </c>
      <c r="Q60" s="51">
        <v>35000</v>
      </c>
      <c r="R60" s="51">
        <v>3190002.58</v>
      </c>
      <c r="S60" s="51">
        <v>0</v>
      </c>
      <c r="T60" s="51">
        <v>311161</v>
      </c>
      <c r="U60" s="51">
        <v>692972.5</v>
      </c>
      <c r="V60" s="51">
        <v>515721</v>
      </c>
      <c r="W60" s="51">
        <v>0</v>
      </c>
      <c r="X60" s="51">
        <v>218962.09</v>
      </c>
    </row>
    <row r="61" spans="1:24" ht="12.75">
      <c r="A61" s="48">
        <v>6</v>
      </c>
      <c r="B61" s="48">
        <v>4</v>
      </c>
      <c r="C61" s="48">
        <v>4</v>
      </c>
      <c r="D61" s="42">
        <v>2</v>
      </c>
      <c r="E61" s="49"/>
      <c r="F61" s="50" t="s">
        <v>86</v>
      </c>
      <c r="G61" s="60" t="s">
        <v>89</v>
      </c>
      <c r="H61" s="51">
        <v>28442759</v>
      </c>
      <c r="I61" s="51">
        <v>1803598</v>
      </c>
      <c r="J61" s="51">
        <v>439400</v>
      </c>
      <c r="K61" s="51">
        <v>1809106</v>
      </c>
      <c r="L61" s="51">
        <v>20000</v>
      </c>
      <c r="M61" s="51">
        <v>1343200</v>
      </c>
      <c r="N61" s="51">
        <v>2885213</v>
      </c>
      <c r="O61" s="51">
        <v>217330</v>
      </c>
      <c r="P61" s="51">
        <v>10452500</v>
      </c>
      <c r="Q61" s="51">
        <v>66000</v>
      </c>
      <c r="R61" s="51">
        <v>4816608</v>
      </c>
      <c r="S61" s="51">
        <v>0</v>
      </c>
      <c r="T61" s="51">
        <v>254970</v>
      </c>
      <c r="U61" s="51">
        <v>1915000</v>
      </c>
      <c r="V61" s="51">
        <v>1718901</v>
      </c>
      <c r="W61" s="51">
        <v>61433</v>
      </c>
      <c r="X61" s="51">
        <v>639500</v>
      </c>
    </row>
    <row r="62" spans="1:24" ht="12.75">
      <c r="A62" s="48">
        <v>6</v>
      </c>
      <c r="B62" s="48">
        <v>6</v>
      </c>
      <c r="C62" s="48">
        <v>4</v>
      </c>
      <c r="D62" s="42">
        <v>2</v>
      </c>
      <c r="E62" s="49"/>
      <c r="F62" s="50" t="s">
        <v>86</v>
      </c>
      <c r="G62" s="60" t="s">
        <v>138</v>
      </c>
      <c r="H62" s="51">
        <v>21888121.1</v>
      </c>
      <c r="I62" s="51">
        <v>3359881</v>
      </c>
      <c r="J62" s="51">
        <v>0</v>
      </c>
      <c r="K62" s="51">
        <v>2175000</v>
      </c>
      <c r="L62" s="51">
        <v>89553</v>
      </c>
      <c r="M62" s="51">
        <v>47000</v>
      </c>
      <c r="N62" s="51">
        <v>2321166</v>
      </c>
      <c r="O62" s="51">
        <v>246000</v>
      </c>
      <c r="P62" s="51">
        <v>6516391.1</v>
      </c>
      <c r="Q62" s="51">
        <v>93725</v>
      </c>
      <c r="R62" s="51">
        <v>3344075</v>
      </c>
      <c r="S62" s="51">
        <v>35800</v>
      </c>
      <c r="T62" s="51">
        <v>399274</v>
      </c>
      <c r="U62" s="51">
        <v>915000</v>
      </c>
      <c r="V62" s="51">
        <v>1873000</v>
      </c>
      <c r="W62" s="51">
        <v>245000</v>
      </c>
      <c r="X62" s="51">
        <v>227256</v>
      </c>
    </row>
    <row r="63" spans="1:24" ht="12.75">
      <c r="A63" s="48">
        <v>6</v>
      </c>
      <c r="B63" s="48">
        <v>9</v>
      </c>
      <c r="C63" s="48">
        <v>6</v>
      </c>
      <c r="D63" s="42">
        <v>2</v>
      </c>
      <c r="E63" s="49"/>
      <c r="F63" s="50" t="s">
        <v>86</v>
      </c>
      <c r="G63" s="60" t="s">
        <v>139</v>
      </c>
      <c r="H63" s="51">
        <v>18296363.42</v>
      </c>
      <c r="I63" s="51">
        <v>317059</v>
      </c>
      <c r="J63" s="51">
        <v>16760</v>
      </c>
      <c r="K63" s="51">
        <v>2480000</v>
      </c>
      <c r="L63" s="51">
        <v>0</v>
      </c>
      <c r="M63" s="51">
        <v>31000</v>
      </c>
      <c r="N63" s="51">
        <v>1659727</v>
      </c>
      <c r="O63" s="51">
        <v>241400</v>
      </c>
      <c r="P63" s="51">
        <v>8158918.39</v>
      </c>
      <c r="Q63" s="51">
        <v>108200</v>
      </c>
      <c r="R63" s="51">
        <v>2894286</v>
      </c>
      <c r="S63" s="51">
        <v>175041.03</v>
      </c>
      <c r="T63" s="51">
        <v>334858</v>
      </c>
      <c r="U63" s="51">
        <v>1380633</v>
      </c>
      <c r="V63" s="51">
        <v>334000</v>
      </c>
      <c r="W63" s="51">
        <v>66780</v>
      </c>
      <c r="X63" s="51">
        <v>97701</v>
      </c>
    </row>
    <row r="64" spans="1:24" ht="12.75">
      <c r="A64" s="48">
        <v>6</v>
      </c>
      <c r="B64" s="48">
        <v>13</v>
      </c>
      <c r="C64" s="48">
        <v>2</v>
      </c>
      <c r="D64" s="42">
        <v>2</v>
      </c>
      <c r="E64" s="49"/>
      <c r="F64" s="50" t="s">
        <v>86</v>
      </c>
      <c r="G64" s="60" t="s">
        <v>140</v>
      </c>
      <c r="H64" s="51">
        <v>11157037</v>
      </c>
      <c r="I64" s="51">
        <v>573969</v>
      </c>
      <c r="J64" s="51">
        <v>161000</v>
      </c>
      <c r="K64" s="51">
        <v>1184242</v>
      </c>
      <c r="L64" s="51">
        <v>0</v>
      </c>
      <c r="M64" s="51">
        <v>374092</v>
      </c>
      <c r="N64" s="51">
        <v>1291075</v>
      </c>
      <c r="O64" s="51">
        <v>164368</v>
      </c>
      <c r="P64" s="51">
        <v>4204872</v>
      </c>
      <c r="Q64" s="51">
        <v>46000</v>
      </c>
      <c r="R64" s="51">
        <v>1767608</v>
      </c>
      <c r="S64" s="51">
        <v>25000</v>
      </c>
      <c r="T64" s="51">
        <v>127410</v>
      </c>
      <c r="U64" s="51">
        <v>391000</v>
      </c>
      <c r="V64" s="51">
        <v>314000</v>
      </c>
      <c r="W64" s="51">
        <v>435000</v>
      </c>
      <c r="X64" s="51">
        <v>97401</v>
      </c>
    </row>
    <row r="65" spans="1:24" ht="12.75">
      <c r="A65" s="48">
        <v>6</v>
      </c>
      <c r="B65" s="48">
        <v>14</v>
      </c>
      <c r="C65" s="48">
        <v>3</v>
      </c>
      <c r="D65" s="42">
        <v>2</v>
      </c>
      <c r="E65" s="49"/>
      <c r="F65" s="50" t="s">
        <v>86</v>
      </c>
      <c r="G65" s="60" t="s">
        <v>141</v>
      </c>
      <c r="H65" s="51">
        <v>9831915.8</v>
      </c>
      <c r="I65" s="51">
        <v>496507</v>
      </c>
      <c r="J65" s="51">
        <v>0</v>
      </c>
      <c r="K65" s="51">
        <v>748980</v>
      </c>
      <c r="L65" s="51">
        <v>140000</v>
      </c>
      <c r="M65" s="51">
        <v>130500</v>
      </c>
      <c r="N65" s="51">
        <v>1417633</v>
      </c>
      <c r="O65" s="51">
        <v>114791</v>
      </c>
      <c r="P65" s="51">
        <v>3731982.68</v>
      </c>
      <c r="Q65" s="51">
        <v>244825.08</v>
      </c>
      <c r="R65" s="51">
        <v>1648801</v>
      </c>
      <c r="S65" s="51">
        <v>44750</v>
      </c>
      <c r="T65" s="51">
        <v>211507</v>
      </c>
      <c r="U65" s="51">
        <v>302000</v>
      </c>
      <c r="V65" s="51">
        <v>304641</v>
      </c>
      <c r="W65" s="51">
        <v>42000</v>
      </c>
      <c r="X65" s="51">
        <v>252998.04</v>
      </c>
    </row>
    <row r="66" spans="1:24" ht="12.75">
      <c r="A66" s="48">
        <v>6</v>
      </c>
      <c r="B66" s="48">
        <v>1</v>
      </c>
      <c r="C66" s="48">
        <v>5</v>
      </c>
      <c r="D66" s="42">
        <v>2</v>
      </c>
      <c r="E66" s="49"/>
      <c r="F66" s="50" t="s">
        <v>86</v>
      </c>
      <c r="G66" s="60" t="s">
        <v>142</v>
      </c>
      <c r="H66" s="51">
        <v>22795517</v>
      </c>
      <c r="I66" s="51">
        <v>1388658</v>
      </c>
      <c r="J66" s="51">
        <v>550525</v>
      </c>
      <c r="K66" s="51">
        <v>6600401</v>
      </c>
      <c r="L66" s="51">
        <v>2300</v>
      </c>
      <c r="M66" s="51">
        <v>912000</v>
      </c>
      <c r="N66" s="51">
        <v>2092820</v>
      </c>
      <c r="O66" s="51">
        <v>216000</v>
      </c>
      <c r="P66" s="51">
        <v>4147055</v>
      </c>
      <c r="Q66" s="51">
        <v>39000</v>
      </c>
      <c r="R66" s="51">
        <v>2505894</v>
      </c>
      <c r="S66" s="51">
        <v>22375</v>
      </c>
      <c r="T66" s="51">
        <v>139598</v>
      </c>
      <c r="U66" s="51">
        <v>1019045</v>
      </c>
      <c r="V66" s="51">
        <v>892805</v>
      </c>
      <c r="W66" s="51">
        <v>2028000</v>
      </c>
      <c r="X66" s="51">
        <v>239041</v>
      </c>
    </row>
    <row r="67" spans="1:24" ht="12.75">
      <c r="A67" s="48">
        <v>6</v>
      </c>
      <c r="B67" s="48">
        <v>18</v>
      </c>
      <c r="C67" s="48">
        <v>3</v>
      </c>
      <c r="D67" s="42">
        <v>2</v>
      </c>
      <c r="E67" s="49"/>
      <c r="F67" s="50" t="s">
        <v>86</v>
      </c>
      <c r="G67" s="60" t="s">
        <v>143</v>
      </c>
      <c r="H67" s="51">
        <v>9068311.8</v>
      </c>
      <c r="I67" s="51">
        <v>589824.81</v>
      </c>
      <c r="J67" s="51">
        <v>112151</v>
      </c>
      <c r="K67" s="51">
        <v>781197.19</v>
      </c>
      <c r="L67" s="51">
        <v>0</v>
      </c>
      <c r="M67" s="51">
        <v>11000</v>
      </c>
      <c r="N67" s="51">
        <v>1283366</v>
      </c>
      <c r="O67" s="51">
        <v>189141</v>
      </c>
      <c r="P67" s="51">
        <v>3551464.8</v>
      </c>
      <c r="Q67" s="51">
        <v>26000</v>
      </c>
      <c r="R67" s="51">
        <v>1471967</v>
      </c>
      <c r="S67" s="51">
        <v>0</v>
      </c>
      <c r="T67" s="51">
        <v>38101</v>
      </c>
      <c r="U67" s="51">
        <v>570534</v>
      </c>
      <c r="V67" s="51">
        <v>224700</v>
      </c>
      <c r="W67" s="51">
        <v>35000</v>
      </c>
      <c r="X67" s="51">
        <v>183865</v>
      </c>
    </row>
    <row r="68" spans="1:24" ht="12.75">
      <c r="A68" s="48">
        <v>6</v>
      </c>
      <c r="B68" s="48">
        <v>9</v>
      </c>
      <c r="C68" s="48">
        <v>7</v>
      </c>
      <c r="D68" s="42">
        <v>2</v>
      </c>
      <c r="E68" s="49"/>
      <c r="F68" s="50" t="s">
        <v>86</v>
      </c>
      <c r="G68" s="60" t="s">
        <v>144</v>
      </c>
      <c r="H68" s="51">
        <v>33956098.08</v>
      </c>
      <c r="I68" s="51">
        <v>4395147</v>
      </c>
      <c r="J68" s="51">
        <v>0</v>
      </c>
      <c r="K68" s="51">
        <v>5931000</v>
      </c>
      <c r="L68" s="51">
        <v>0</v>
      </c>
      <c r="M68" s="51">
        <v>516050</v>
      </c>
      <c r="N68" s="51">
        <v>3253299</v>
      </c>
      <c r="O68" s="51">
        <v>375616</v>
      </c>
      <c r="P68" s="51">
        <v>12194366.82</v>
      </c>
      <c r="Q68" s="51">
        <v>150200</v>
      </c>
      <c r="R68" s="51">
        <v>4553756</v>
      </c>
      <c r="S68" s="51">
        <v>169125.73</v>
      </c>
      <c r="T68" s="51">
        <v>291642.62</v>
      </c>
      <c r="U68" s="51">
        <v>429269</v>
      </c>
      <c r="V68" s="51">
        <v>695837</v>
      </c>
      <c r="W68" s="51">
        <v>180000</v>
      </c>
      <c r="X68" s="51">
        <v>820788.91</v>
      </c>
    </row>
    <row r="69" spans="1:24" ht="12.75">
      <c r="A69" s="48">
        <v>6</v>
      </c>
      <c r="B69" s="48">
        <v>8</v>
      </c>
      <c r="C69" s="48">
        <v>4</v>
      </c>
      <c r="D69" s="42">
        <v>2</v>
      </c>
      <c r="E69" s="49"/>
      <c r="F69" s="50" t="s">
        <v>86</v>
      </c>
      <c r="G69" s="60" t="s">
        <v>145</v>
      </c>
      <c r="H69" s="51">
        <v>11365637</v>
      </c>
      <c r="I69" s="51">
        <v>382327</v>
      </c>
      <c r="J69" s="51">
        <v>1019200</v>
      </c>
      <c r="K69" s="51">
        <v>2430500</v>
      </c>
      <c r="L69" s="51">
        <v>0</v>
      </c>
      <c r="M69" s="51">
        <v>101700</v>
      </c>
      <c r="N69" s="51">
        <v>1234178</v>
      </c>
      <c r="O69" s="51">
        <v>83900</v>
      </c>
      <c r="P69" s="51">
        <v>2684333</v>
      </c>
      <c r="Q69" s="51">
        <v>40000</v>
      </c>
      <c r="R69" s="51">
        <v>1943440</v>
      </c>
      <c r="S69" s="51">
        <v>431864</v>
      </c>
      <c r="T69" s="51">
        <v>122038</v>
      </c>
      <c r="U69" s="51">
        <v>209000</v>
      </c>
      <c r="V69" s="51">
        <v>139808</v>
      </c>
      <c r="W69" s="51">
        <v>460500</v>
      </c>
      <c r="X69" s="51">
        <v>82849</v>
      </c>
    </row>
    <row r="70" spans="1:24" ht="12.75">
      <c r="A70" s="48">
        <v>6</v>
      </c>
      <c r="B70" s="48">
        <v>12</v>
      </c>
      <c r="C70" s="48">
        <v>2</v>
      </c>
      <c r="D70" s="42">
        <v>2</v>
      </c>
      <c r="E70" s="49"/>
      <c r="F70" s="50" t="s">
        <v>86</v>
      </c>
      <c r="G70" s="60" t="s">
        <v>146</v>
      </c>
      <c r="H70" s="51">
        <v>17447850</v>
      </c>
      <c r="I70" s="51">
        <v>730707</v>
      </c>
      <c r="J70" s="51">
        <v>0</v>
      </c>
      <c r="K70" s="51">
        <v>799120</v>
      </c>
      <c r="L70" s="51">
        <v>0</v>
      </c>
      <c r="M70" s="51">
        <v>40000</v>
      </c>
      <c r="N70" s="51">
        <v>2265272</v>
      </c>
      <c r="O70" s="51">
        <v>173000</v>
      </c>
      <c r="P70" s="51">
        <v>7207842</v>
      </c>
      <c r="Q70" s="51">
        <v>88600</v>
      </c>
      <c r="R70" s="51">
        <v>3505738</v>
      </c>
      <c r="S70" s="51">
        <v>0</v>
      </c>
      <c r="T70" s="51">
        <v>425197</v>
      </c>
      <c r="U70" s="51">
        <v>1011816</v>
      </c>
      <c r="V70" s="51">
        <v>350600</v>
      </c>
      <c r="W70" s="51">
        <v>727615</v>
      </c>
      <c r="X70" s="51">
        <v>122343</v>
      </c>
    </row>
    <row r="71" spans="1:24" ht="12.75">
      <c r="A71" s="48">
        <v>6</v>
      </c>
      <c r="B71" s="48">
        <v>3</v>
      </c>
      <c r="C71" s="48">
        <v>6</v>
      </c>
      <c r="D71" s="42">
        <v>2</v>
      </c>
      <c r="E71" s="49"/>
      <c r="F71" s="50" t="s">
        <v>86</v>
      </c>
      <c r="G71" s="60" t="s">
        <v>147</v>
      </c>
      <c r="H71" s="51">
        <v>10898131.96</v>
      </c>
      <c r="I71" s="51">
        <v>881750.32</v>
      </c>
      <c r="J71" s="51">
        <v>91000</v>
      </c>
      <c r="K71" s="51">
        <v>811400</v>
      </c>
      <c r="L71" s="51">
        <v>0</v>
      </c>
      <c r="M71" s="51">
        <v>6000</v>
      </c>
      <c r="N71" s="51">
        <v>1321876.37</v>
      </c>
      <c r="O71" s="51">
        <v>85000</v>
      </c>
      <c r="P71" s="51">
        <v>4541691.63</v>
      </c>
      <c r="Q71" s="51">
        <v>35000</v>
      </c>
      <c r="R71" s="51">
        <v>1947481</v>
      </c>
      <c r="S71" s="51">
        <v>95947.96</v>
      </c>
      <c r="T71" s="51">
        <v>117152</v>
      </c>
      <c r="U71" s="51">
        <v>504975</v>
      </c>
      <c r="V71" s="51">
        <v>229591.91</v>
      </c>
      <c r="W71" s="51">
        <v>38000</v>
      </c>
      <c r="X71" s="51">
        <v>191265.77</v>
      </c>
    </row>
    <row r="72" spans="1:24" ht="12.75">
      <c r="A72" s="48">
        <v>6</v>
      </c>
      <c r="B72" s="48">
        <v>8</v>
      </c>
      <c r="C72" s="48">
        <v>5</v>
      </c>
      <c r="D72" s="42">
        <v>2</v>
      </c>
      <c r="E72" s="49"/>
      <c r="F72" s="50" t="s">
        <v>86</v>
      </c>
      <c r="G72" s="60" t="s">
        <v>148</v>
      </c>
      <c r="H72" s="51">
        <v>16034970</v>
      </c>
      <c r="I72" s="51">
        <v>220043</v>
      </c>
      <c r="J72" s="51">
        <v>642604</v>
      </c>
      <c r="K72" s="51">
        <v>1608505</v>
      </c>
      <c r="L72" s="51">
        <v>0</v>
      </c>
      <c r="M72" s="51">
        <v>164941</v>
      </c>
      <c r="N72" s="51">
        <v>1943279</v>
      </c>
      <c r="O72" s="51">
        <v>195989</v>
      </c>
      <c r="P72" s="51">
        <v>5917565</v>
      </c>
      <c r="Q72" s="51">
        <v>70950</v>
      </c>
      <c r="R72" s="51">
        <v>2643968</v>
      </c>
      <c r="S72" s="51">
        <v>76800</v>
      </c>
      <c r="T72" s="51">
        <v>746840</v>
      </c>
      <c r="U72" s="51">
        <v>814149</v>
      </c>
      <c r="V72" s="51">
        <v>574184</v>
      </c>
      <c r="W72" s="51">
        <v>338387</v>
      </c>
      <c r="X72" s="51">
        <v>76766</v>
      </c>
    </row>
    <row r="73" spans="1:24" ht="12.75">
      <c r="A73" s="48">
        <v>6</v>
      </c>
      <c r="B73" s="48">
        <v>12</v>
      </c>
      <c r="C73" s="48">
        <v>3</v>
      </c>
      <c r="D73" s="42">
        <v>2</v>
      </c>
      <c r="E73" s="49"/>
      <c r="F73" s="50" t="s">
        <v>86</v>
      </c>
      <c r="G73" s="60" t="s">
        <v>149</v>
      </c>
      <c r="H73" s="51">
        <v>14495230</v>
      </c>
      <c r="I73" s="51">
        <v>589725</v>
      </c>
      <c r="J73" s="51">
        <v>0</v>
      </c>
      <c r="K73" s="51">
        <v>1308800</v>
      </c>
      <c r="L73" s="51">
        <v>41115</v>
      </c>
      <c r="M73" s="51">
        <v>76146</v>
      </c>
      <c r="N73" s="51">
        <v>1701771</v>
      </c>
      <c r="O73" s="51">
        <v>161836</v>
      </c>
      <c r="P73" s="51">
        <v>5758555</v>
      </c>
      <c r="Q73" s="51">
        <v>85000</v>
      </c>
      <c r="R73" s="51">
        <v>2903264</v>
      </c>
      <c r="S73" s="51">
        <v>0</v>
      </c>
      <c r="T73" s="51">
        <v>409665</v>
      </c>
      <c r="U73" s="51">
        <v>549739</v>
      </c>
      <c r="V73" s="51">
        <v>674266</v>
      </c>
      <c r="W73" s="51">
        <v>50000</v>
      </c>
      <c r="X73" s="51">
        <v>185348</v>
      </c>
    </row>
    <row r="74" spans="1:24" ht="12.75">
      <c r="A74" s="48">
        <v>6</v>
      </c>
      <c r="B74" s="48">
        <v>15</v>
      </c>
      <c r="C74" s="48">
        <v>4</v>
      </c>
      <c r="D74" s="42">
        <v>2</v>
      </c>
      <c r="E74" s="49"/>
      <c r="F74" s="50" t="s">
        <v>86</v>
      </c>
      <c r="G74" s="60" t="s">
        <v>150</v>
      </c>
      <c r="H74" s="51">
        <v>21611419</v>
      </c>
      <c r="I74" s="51">
        <v>1141641</v>
      </c>
      <c r="J74" s="51">
        <v>0</v>
      </c>
      <c r="K74" s="51">
        <v>965930</v>
      </c>
      <c r="L74" s="51">
        <v>0</v>
      </c>
      <c r="M74" s="51">
        <v>348600</v>
      </c>
      <c r="N74" s="51">
        <v>2967458</v>
      </c>
      <c r="O74" s="51">
        <v>185570</v>
      </c>
      <c r="P74" s="51">
        <v>9420397</v>
      </c>
      <c r="Q74" s="51">
        <v>42000</v>
      </c>
      <c r="R74" s="51">
        <v>4479979</v>
      </c>
      <c r="S74" s="51">
        <v>0</v>
      </c>
      <c r="T74" s="51">
        <v>174226</v>
      </c>
      <c r="U74" s="51">
        <v>536500</v>
      </c>
      <c r="V74" s="51">
        <v>763000</v>
      </c>
      <c r="W74" s="51">
        <v>146000</v>
      </c>
      <c r="X74" s="51">
        <v>440118</v>
      </c>
    </row>
    <row r="75" spans="1:24" ht="12.75">
      <c r="A75" s="48">
        <v>6</v>
      </c>
      <c r="B75" s="48">
        <v>16</v>
      </c>
      <c r="C75" s="48">
        <v>2</v>
      </c>
      <c r="D75" s="42">
        <v>2</v>
      </c>
      <c r="E75" s="49"/>
      <c r="F75" s="50" t="s">
        <v>86</v>
      </c>
      <c r="G75" s="60" t="s">
        <v>151</v>
      </c>
      <c r="H75" s="51">
        <v>19834821</v>
      </c>
      <c r="I75" s="51">
        <v>1190680</v>
      </c>
      <c r="J75" s="51">
        <v>0</v>
      </c>
      <c r="K75" s="51">
        <v>1791500</v>
      </c>
      <c r="L75" s="51">
        <v>0</v>
      </c>
      <c r="M75" s="51">
        <v>1100</v>
      </c>
      <c r="N75" s="51">
        <v>1453149</v>
      </c>
      <c r="O75" s="51">
        <v>179021</v>
      </c>
      <c r="P75" s="51">
        <v>10023219</v>
      </c>
      <c r="Q75" s="51">
        <v>55000</v>
      </c>
      <c r="R75" s="51">
        <v>3800140</v>
      </c>
      <c r="S75" s="51">
        <v>68736</v>
      </c>
      <c r="T75" s="51">
        <v>386220</v>
      </c>
      <c r="U75" s="51">
        <v>415000</v>
      </c>
      <c r="V75" s="51">
        <v>263000</v>
      </c>
      <c r="W75" s="51">
        <v>20000</v>
      </c>
      <c r="X75" s="51">
        <v>188056</v>
      </c>
    </row>
    <row r="76" spans="1:24" ht="12.75">
      <c r="A76" s="48">
        <v>6</v>
      </c>
      <c r="B76" s="48">
        <v>1</v>
      </c>
      <c r="C76" s="48">
        <v>6</v>
      </c>
      <c r="D76" s="42">
        <v>2</v>
      </c>
      <c r="E76" s="49"/>
      <c r="F76" s="50" t="s">
        <v>86</v>
      </c>
      <c r="G76" s="60" t="s">
        <v>152</v>
      </c>
      <c r="H76" s="51">
        <v>15014777</v>
      </c>
      <c r="I76" s="51">
        <v>4729328</v>
      </c>
      <c r="J76" s="51">
        <v>143700</v>
      </c>
      <c r="K76" s="51">
        <v>542443</v>
      </c>
      <c r="L76" s="51">
        <v>0</v>
      </c>
      <c r="M76" s="51">
        <v>116120</v>
      </c>
      <c r="N76" s="51">
        <v>1491821</v>
      </c>
      <c r="O76" s="51">
        <v>194207</v>
      </c>
      <c r="P76" s="51">
        <v>3767132.87</v>
      </c>
      <c r="Q76" s="51">
        <v>27000</v>
      </c>
      <c r="R76" s="51">
        <v>2406368</v>
      </c>
      <c r="S76" s="51">
        <v>79955</v>
      </c>
      <c r="T76" s="51">
        <v>224284.13</v>
      </c>
      <c r="U76" s="51">
        <v>608950</v>
      </c>
      <c r="V76" s="51">
        <v>606296</v>
      </c>
      <c r="W76" s="51">
        <v>2000</v>
      </c>
      <c r="X76" s="51">
        <v>75172</v>
      </c>
    </row>
    <row r="77" spans="1:24" ht="12.75">
      <c r="A77" s="48">
        <v>6</v>
      </c>
      <c r="B77" s="48">
        <v>15</v>
      </c>
      <c r="C77" s="48">
        <v>5</v>
      </c>
      <c r="D77" s="42">
        <v>2</v>
      </c>
      <c r="E77" s="49"/>
      <c r="F77" s="50" t="s">
        <v>86</v>
      </c>
      <c r="G77" s="60" t="s">
        <v>153</v>
      </c>
      <c r="H77" s="51">
        <v>11979957.56</v>
      </c>
      <c r="I77" s="51">
        <v>457156</v>
      </c>
      <c r="J77" s="51">
        <v>0</v>
      </c>
      <c r="K77" s="51">
        <v>1324830.02</v>
      </c>
      <c r="L77" s="51">
        <v>0</v>
      </c>
      <c r="M77" s="51">
        <v>200919.64</v>
      </c>
      <c r="N77" s="51">
        <v>1302193.42</v>
      </c>
      <c r="O77" s="51">
        <v>381907</v>
      </c>
      <c r="P77" s="51">
        <v>5124694</v>
      </c>
      <c r="Q77" s="51">
        <v>32500</v>
      </c>
      <c r="R77" s="51">
        <v>1996184</v>
      </c>
      <c r="S77" s="51">
        <v>156032</v>
      </c>
      <c r="T77" s="51">
        <v>248068</v>
      </c>
      <c r="U77" s="51">
        <v>432743</v>
      </c>
      <c r="V77" s="51">
        <v>140700</v>
      </c>
      <c r="W77" s="51">
        <v>17750</v>
      </c>
      <c r="X77" s="51">
        <v>164280.48</v>
      </c>
    </row>
    <row r="78" spans="1:24" ht="12.75">
      <c r="A78" s="48">
        <v>6</v>
      </c>
      <c r="B78" s="48">
        <v>20</v>
      </c>
      <c r="C78" s="48">
        <v>3</v>
      </c>
      <c r="D78" s="42">
        <v>2</v>
      </c>
      <c r="E78" s="49"/>
      <c r="F78" s="50" t="s">
        <v>86</v>
      </c>
      <c r="G78" s="60" t="s">
        <v>154</v>
      </c>
      <c r="H78" s="51">
        <v>13385906.96</v>
      </c>
      <c r="I78" s="51">
        <v>464851.71</v>
      </c>
      <c r="J78" s="51">
        <v>93100</v>
      </c>
      <c r="K78" s="51">
        <v>2079618.15</v>
      </c>
      <c r="L78" s="51">
        <v>0</v>
      </c>
      <c r="M78" s="51">
        <v>3000</v>
      </c>
      <c r="N78" s="51">
        <v>1980451.22</v>
      </c>
      <c r="O78" s="51">
        <v>381453.39</v>
      </c>
      <c r="P78" s="51">
        <v>4361308.96</v>
      </c>
      <c r="Q78" s="51">
        <v>43300</v>
      </c>
      <c r="R78" s="51">
        <v>2281097</v>
      </c>
      <c r="S78" s="51">
        <v>75712</v>
      </c>
      <c r="T78" s="51">
        <v>181667</v>
      </c>
      <c r="U78" s="51">
        <v>901968.73</v>
      </c>
      <c r="V78" s="51">
        <v>268550</v>
      </c>
      <c r="W78" s="51">
        <v>188173.8</v>
      </c>
      <c r="X78" s="51">
        <v>81655</v>
      </c>
    </row>
    <row r="79" spans="1:24" ht="12.75">
      <c r="A79" s="48">
        <v>6</v>
      </c>
      <c r="B79" s="48">
        <v>9</v>
      </c>
      <c r="C79" s="48">
        <v>8</v>
      </c>
      <c r="D79" s="42">
        <v>2</v>
      </c>
      <c r="E79" s="49"/>
      <c r="F79" s="50" t="s">
        <v>86</v>
      </c>
      <c r="G79" s="60" t="s">
        <v>155</v>
      </c>
      <c r="H79" s="51">
        <v>29060930</v>
      </c>
      <c r="I79" s="51">
        <v>2332603</v>
      </c>
      <c r="J79" s="51">
        <v>418080</v>
      </c>
      <c r="K79" s="51">
        <v>4782732</v>
      </c>
      <c r="L79" s="51">
        <v>5000</v>
      </c>
      <c r="M79" s="51">
        <v>785599</v>
      </c>
      <c r="N79" s="51">
        <v>3537291</v>
      </c>
      <c r="O79" s="51">
        <v>598183</v>
      </c>
      <c r="P79" s="51">
        <v>9058914</v>
      </c>
      <c r="Q79" s="51">
        <v>182804</v>
      </c>
      <c r="R79" s="51">
        <v>3614081</v>
      </c>
      <c r="S79" s="51">
        <v>21807</v>
      </c>
      <c r="T79" s="51">
        <v>442531</v>
      </c>
      <c r="U79" s="51">
        <v>1751848</v>
      </c>
      <c r="V79" s="51">
        <v>367080</v>
      </c>
      <c r="W79" s="51">
        <v>49000</v>
      </c>
      <c r="X79" s="51">
        <v>1113377</v>
      </c>
    </row>
    <row r="80" spans="1:24" ht="12.75">
      <c r="A80" s="48">
        <v>6</v>
      </c>
      <c r="B80" s="48">
        <v>1</v>
      </c>
      <c r="C80" s="48">
        <v>7</v>
      </c>
      <c r="D80" s="42">
        <v>2</v>
      </c>
      <c r="E80" s="49"/>
      <c r="F80" s="50" t="s">
        <v>86</v>
      </c>
      <c r="G80" s="60" t="s">
        <v>156</v>
      </c>
      <c r="H80" s="51">
        <v>11133593.58</v>
      </c>
      <c r="I80" s="51">
        <v>307972</v>
      </c>
      <c r="J80" s="51">
        <v>0</v>
      </c>
      <c r="K80" s="51">
        <v>801814</v>
      </c>
      <c r="L80" s="51">
        <v>0</v>
      </c>
      <c r="M80" s="51">
        <v>235150</v>
      </c>
      <c r="N80" s="51">
        <v>1809298</v>
      </c>
      <c r="O80" s="51">
        <v>146068</v>
      </c>
      <c r="P80" s="51">
        <v>4403084</v>
      </c>
      <c r="Q80" s="51">
        <v>36500</v>
      </c>
      <c r="R80" s="51">
        <v>2118886</v>
      </c>
      <c r="S80" s="51">
        <v>154957.58</v>
      </c>
      <c r="T80" s="51">
        <v>271050</v>
      </c>
      <c r="U80" s="51">
        <v>302386</v>
      </c>
      <c r="V80" s="51">
        <v>220800</v>
      </c>
      <c r="W80" s="51">
        <v>205200</v>
      </c>
      <c r="X80" s="51">
        <v>120428</v>
      </c>
    </row>
    <row r="81" spans="1:24" ht="12.75">
      <c r="A81" s="48">
        <v>6</v>
      </c>
      <c r="B81" s="48">
        <v>14</v>
      </c>
      <c r="C81" s="48">
        <v>5</v>
      </c>
      <c r="D81" s="42">
        <v>2</v>
      </c>
      <c r="E81" s="49"/>
      <c r="F81" s="50" t="s">
        <v>86</v>
      </c>
      <c r="G81" s="60" t="s">
        <v>157</v>
      </c>
      <c r="H81" s="51">
        <v>23305705</v>
      </c>
      <c r="I81" s="51">
        <v>2034211</v>
      </c>
      <c r="J81" s="51">
        <v>635300</v>
      </c>
      <c r="K81" s="51">
        <v>2181742</v>
      </c>
      <c r="L81" s="51">
        <v>0</v>
      </c>
      <c r="M81" s="51">
        <v>794740</v>
      </c>
      <c r="N81" s="51">
        <v>2485300</v>
      </c>
      <c r="O81" s="51">
        <v>251100</v>
      </c>
      <c r="P81" s="51">
        <v>8344724</v>
      </c>
      <c r="Q81" s="51">
        <v>130200</v>
      </c>
      <c r="R81" s="51">
        <v>3569820</v>
      </c>
      <c r="S81" s="51">
        <v>32000</v>
      </c>
      <c r="T81" s="51">
        <v>292730</v>
      </c>
      <c r="U81" s="51">
        <v>1591850</v>
      </c>
      <c r="V81" s="51">
        <v>525600</v>
      </c>
      <c r="W81" s="51">
        <v>108000</v>
      </c>
      <c r="X81" s="51">
        <v>328388</v>
      </c>
    </row>
    <row r="82" spans="1:24" ht="12.75">
      <c r="A82" s="48">
        <v>6</v>
      </c>
      <c r="B82" s="48">
        <v>6</v>
      </c>
      <c r="C82" s="48">
        <v>5</v>
      </c>
      <c r="D82" s="42">
        <v>2</v>
      </c>
      <c r="E82" s="49"/>
      <c r="F82" s="50" t="s">
        <v>86</v>
      </c>
      <c r="G82" s="60" t="s">
        <v>90</v>
      </c>
      <c r="H82" s="51">
        <v>22425182</v>
      </c>
      <c r="I82" s="51">
        <v>772087</v>
      </c>
      <c r="J82" s="51">
        <v>174000</v>
      </c>
      <c r="K82" s="51">
        <v>3115145</v>
      </c>
      <c r="L82" s="51">
        <v>0</v>
      </c>
      <c r="M82" s="51">
        <v>174200</v>
      </c>
      <c r="N82" s="51">
        <v>3399266</v>
      </c>
      <c r="O82" s="51">
        <v>226436</v>
      </c>
      <c r="P82" s="51">
        <v>9399153</v>
      </c>
      <c r="Q82" s="51">
        <v>120000</v>
      </c>
      <c r="R82" s="51">
        <v>3410767</v>
      </c>
      <c r="S82" s="51">
        <v>0</v>
      </c>
      <c r="T82" s="51">
        <v>142840</v>
      </c>
      <c r="U82" s="51">
        <v>427640</v>
      </c>
      <c r="V82" s="51">
        <v>608530</v>
      </c>
      <c r="W82" s="51">
        <v>72300</v>
      </c>
      <c r="X82" s="51">
        <v>382818</v>
      </c>
    </row>
    <row r="83" spans="1:24" ht="12.75">
      <c r="A83" s="48">
        <v>6</v>
      </c>
      <c r="B83" s="48">
        <v>6</v>
      </c>
      <c r="C83" s="48">
        <v>6</v>
      </c>
      <c r="D83" s="42">
        <v>2</v>
      </c>
      <c r="E83" s="49"/>
      <c r="F83" s="50" t="s">
        <v>86</v>
      </c>
      <c r="G83" s="60" t="s">
        <v>158</v>
      </c>
      <c r="H83" s="51">
        <v>10693024.5</v>
      </c>
      <c r="I83" s="51">
        <v>869669</v>
      </c>
      <c r="J83" s="51">
        <v>434800</v>
      </c>
      <c r="K83" s="51">
        <v>864785</v>
      </c>
      <c r="L83" s="51">
        <v>0</v>
      </c>
      <c r="M83" s="51">
        <v>47530</v>
      </c>
      <c r="N83" s="51">
        <v>1333000</v>
      </c>
      <c r="O83" s="51">
        <v>212500</v>
      </c>
      <c r="P83" s="51">
        <v>2771254</v>
      </c>
      <c r="Q83" s="51">
        <v>30000</v>
      </c>
      <c r="R83" s="51">
        <v>1902203.5</v>
      </c>
      <c r="S83" s="51">
        <v>0</v>
      </c>
      <c r="T83" s="51">
        <v>129431</v>
      </c>
      <c r="U83" s="51">
        <v>478372</v>
      </c>
      <c r="V83" s="51">
        <v>195700</v>
      </c>
      <c r="W83" s="51">
        <v>1351320</v>
      </c>
      <c r="X83" s="51">
        <v>72460</v>
      </c>
    </row>
    <row r="84" spans="1:24" ht="12.75">
      <c r="A84" s="48">
        <v>6</v>
      </c>
      <c r="B84" s="48">
        <v>7</v>
      </c>
      <c r="C84" s="48">
        <v>5</v>
      </c>
      <c r="D84" s="42">
        <v>2</v>
      </c>
      <c r="E84" s="49"/>
      <c r="F84" s="50" t="s">
        <v>86</v>
      </c>
      <c r="G84" s="60" t="s">
        <v>91</v>
      </c>
      <c r="H84" s="51">
        <v>16295095</v>
      </c>
      <c r="I84" s="51">
        <v>367161</v>
      </c>
      <c r="J84" s="51">
        <v>134800</v>
      </c>
      <c r="K84" s="51">
        <v>1863831</v>
      </c>
      <c r="L84" s="51">
        <v>50000</v>
      </c>
      <c r="M84" s="51">
        <v>27000</v>
      </c>
      <c r="N84" s="51">
        <v>1380388</v>
      </c>
      <c r="O84" s="51">
        <v>96930</v>
      </c>
      <c r="P84" s="51">
        <v>6482636</v>
      </c>
      <c r="Q84" s="51">
        <v>79600</v>
      </c>
      <c r="R84" s="51">
        <v>2650369</v>
      </c>
      <c r="S84" s="51">
        <v>0</v>
      </c>
      <c r="T84" s="51">
        <v>294180</v>
      </c>
      <c r="U84" s="51">
        <v>1543480</v>
      </c>
      <c r="V84" s="51">
        <v>985190</v>
      </c>
      <c r="W84" s="51">
        <v>115000</v>
      </c>
      <c r="X84" s="51">
        <v>224530</v>
      </c>
    </row>
    <row r="85" spans="1:24" ht="12.75">
      <c r="A85" s="48">
        <v>6</v>
      </c>
      <c r="B85" s="48">
        <v>18</v>
      </c>
      <c r="C85" s="48">
        <v>4</v>
      </c>
      <c r="D85" s="42">
        <v>2</v>
      </c>
      <c r="E85" s="49"/>
      <c r="F85" s="50" t="s">
        <v>86</v>
      </c>
      <c r="G85" s="60" t="s">
        <v>159</v>
      </c>
      <c r="H85" s="51">
        <v>9390464.36</v>
      </c>
      <c r="I85" s="51">
        <v>205156</v>
      </c>
      <c r="J85" s="51">
        <v>200099</v>
      </c>
      <c r="K85" s="51">
        <v>1747110</v>
      </c>
      <c r="L85" s="51">
        <v>6000</v>
      </c>
      <c r="M85" s="51">
        <v>234760</v>
      </c>
      <c r="N85" s="51">
        <v>1235331</v>
      </c>
      <c r="O85" s="51">
        <v>82000</v>
      </c>
      <c r="P85" s="51">
        <v>3387342.1</v>
      </c>
      <c r="Q85" s="51">
        <v>22575</v>
      </c>
      <c r="R85" s="51">
        <v>1504829.26</v>
      </c>
      <c r="S85" s="51">
        <v>0</v>
      </c>
      <c r="T85" s="51">
        <v>83076</v>
      </c>
      <c r="U85" s="51">
        <v>330114</v>
      </c>
      <c r="V85" s="51">
        <v>165000</v>
      </c>
      <c r="W85" s="51">
        <v>30000</v>
      </c>
      <c r="X85" s="51">
        <v>157072</v>
      </c>
    </row>
    <row r="86" spans="1:24" ht="12.75">
      <c r="A86" s="48">
        <v>6</v>
      </c>
      <c r="B86" s="48">
        <v>9</v>
      </c>
      <c r="C86" s="48">
        <v>9</v>
      </c>
      <c r="D86" s="42">
        <v>2</v>
      </c>
      <c r="E86" s="49"/>
      <c r="F86" s="50" t="s">
        <v>86</v>
      </c>
      <c r="G86" s="60" t="s">
        <v>160</v>
      </c>
      <c r="H86" s="51">
        <v>10183459.11</v>
      </c>
      <c r="I86" s="51">
        <v>464331</v>
      </c>
      <c r="J86" s="51">
        <v>2000</v>
      </c>
      <c r="K86" s="51">
        <v>1319893.96</v>
      </c>
      <c r="L86" s="51">
        <v>0</v>
      </c>
      <c r="M86" s="51">
        <v>34500</v>
      </c>
      <c r="N86" s="51">
        <v>1181825.72</v>
      </c>
      <c r="O86" s="51">
        <v>123287.55</v>
      </c>
      <c r="P86" s="51">
        <v>3678979</v>
      </c>
      <c r="Q86" s="51">
        <v>52000</v>
      </c>
      <c r="R86" s="51">
        <v>2083375.8</v>
      </c>
      <c r="S86" s="51">
        <v>43840</v>
      </c>
      <c r="T86" s="51">
        <v>241182</v>
      </c>
      <c r="U86" s="51">
        <v>373881.88</v>
      </c>
      <c r="V86" s="51">
        <v>429357.2</v>
      </c>
      <c r="W86" s="51">
        <v>4880</v>
      </c>
      <c r="X86" s="51">
        <v>150125</v>
      </c>
    </row>
    <row r="87" spans="1:24" ht="12.75">
      <c r="A87" s="48">
        <v>6</v>
      </c>
      <c r="B87" s="48">
        <v>11</v>
      </c>
      <c r="C87" s="48">
        <v>4</v>
      </c>
      <c r="D87" s="42">
        <v>2</v>
      </c>
      <c r="E87" s="49"/>
      <c r="F87" s="50" t="s">
        <v>86</v>
      </c>
      <c r="G87" s="60" t="s">
        <v>161</v>
      </c>
      <c r="H87" s="51">
        <v>29397222.28</v>
      </c>
      <c r="I87" s="51">
        <v>2985617</v>
      </c>
      <c r="J87" s="51">
        <v>0</v>
      </c>
      <c r="K87" s="51">
        <v>2841600</v>
      </c>
      <c r="L87" s="51">
        <v>0</v>
      </c>
      <c r="M87" s="51">
        <v>624961</v>
      </c>
      <c r="N87" s="51">
        <v>2274808</v>
      </c>
      <c r="O87" s="51">
        <v>282517</v>
      </c>
      <c r="P87" s="51">
        <v>12419024.28</v>
      </c>
      <c r="Q87" s="51">
        <v>121310</v>
      </c>
      <c r="R87" s="51">
        <v>5432732</v>
      </c>
      <c r="S87" s="51">
        <v>0</v>
      </c>
      <c r="T87" s="51">
        <v>767217</v>
      </c>
      <c r="U87" s="51">
        <v>522280</v>
      </c>
      <c r="V87" s="51">
        <v>433000</v>
      </c>
      <c r="W87" s="51">
        <v>160500</v>
      </c>
      <c r="X87" s="51">
        <v>531656</v>
      </c>
    </row>
    <row r="88" spans="1:24" ht="12.75">
      <c r="A88" s="48">
        <v>6</v>
      </c>
      <c r="B88" s="48">
        <v>2</v>
      </c>
      <c r="C88" s="48">
        <v>8</v>
      </c>
      <c r="D88" s="42">
        <v>2</v>
      </c>
      <c r="E88" s="49"/>
      <c r="F88" s="50" t="s">
        <v>86</v>
      </c>
      <c r="G88" s="60" t="s">
        <v>162</v>
      </c>
      <c r="H88" s="51">
        <v>18259333</v>
      </c>
      <c r="I88" s="51">
        <v>1433535</v>
      </c>
      <c r="J88" s="51">
        <v>355160</v>
      </c>
      <c r="K88" s="51">
        <v>1507352</v>
      </c>
      <c r="L88" s="51">
        <v>0</v>
      </c>
      <c r="M88" s="51">
        <v>0</v>
      </c>
      <c r="N88" s="51">
        <v>1256187.1</v>
      </c>
      <c r="O88" s="51">
        <v>955586.9</v>
      </c>
      <c r="P88" s="51">
        <v>8300927</v>
      </c>
      <c r="Q88" s="51">
        <v>78500</v>
      </c>
      <c r="R88" s="51">
        <v>2764719</v>
      </c>
      <c r="S88" s="51">
        <v>0</v>
      </c>
      <c r="T88" s="51">
        <v>274439</v>
      </c>
      <c r="U88" s="51">
        <v>621578</v>
      </c>
      <c r="V88" s="51">
        <v>302710</v>
      </c>
      <c r="W88" s="51">
        <v>134500</v>
      </c>
      <c r="X88" s="51">
        <v>274139</v>
      </c>
    </row>
    <row r="89" spans="1:24" ht="12.75">
      <c r="A89" s="48">
        <v>6</v>
      </c>
      <c r="B89" s="48">
        <v>14</v>
      </c>
      <c r="C89" s="48">
        <v>6</v>
      </c>
      <c r="D89" s="42">
        <v>2</v>
      </c>
      <c r="E89" s="49"/>
      <c r="F89" s="50" t="s">
        <v>86</v>
      </c>
      <c r="G89" s="60" t="s">
        <v>163</v>
      </c>
      <c r="H89" s="51">
        <v>18112661</v>
      </c>
      <c r="I89" s="51">
        <v>1106958</v>
      </c>
      <c r="J89" s="51">
        <v>0</v>
      </c>
      <c r="K89" s="51">
        <v>2751015</v>
      </c>
      <c r="L89" s="51">
        <v>0</v>
      </c>
      <c r="M89" s="51">
        <v>328198</v>
      </c>
      <c r="N89" s="51">
        <v>1479662</v>
      </c>
      <c r="O89" s="51">
        <v>400200</v>
      </c>
      <c r="P89" s="51">
        <v>7045281</v>
      </c>
      <c r="Q89" s="51">
        <v>93740</v>
      </c>
      <c r="R89" s="51">
        <v>2987889</v>
      </c>
      <c r="S89" s="51">
        <v>44500</v>
      </c>
      <c r="T89" s="51">
        <v>361416</v>
      </c>
      <c r="U89" s="51">
        <v>507845</v>
      </c>
      <c r="V89" s="51">
        <v>450943</v>
      </c>
      <c r="W89" s="51">
        <v>405500</v>
      </c>
      <c r="X89" s="51">
        <v>149514</v>
      </c>
    </row>
    <row r="90" spans="1:24" ht="12.75">
      <c r="A90" s="48">
        <v>6</v>
      </c>
      <c r="B90" s="48">
        <v>1</v>
      </c>
      <c r="C90" s="48">
        <v>8</v>
      </c>
      <c r="D90" s="42">
        <v>2</v>
      </c>
      <c r="E90" s="49"/>
      <c r="F90" s="50" t="s">
        <v>86</v>
      </c>
      <c r="G90" s="60" t="s">
        <v>164</v>
      </c>
      <c r="H90" s="51">
        <v>13492643</v>
      </c>
      <c r="I90" s="51">
        <v>1449494</v>
      </c>
      <c r="J90" s="51">
        <v>251270</v>
      </c>
      <c r="K90" s="51">
        <v>1450900</v>
      </c>
      <c r="L90" s="51">
        <v>0</v>
      </c>
      <c r="M90" s="51">
        <v>821255</v>
      </c>
      <c r="N90" s="51">
        <v>1440856</v>
      </c>
      <c r="O90" s="51">
        <v>222420</v>
      </c>
      <c r="P90" s="51">
        <v>4043503</v>
      </c>
      <c r="Q90" s="51">
        <v>29250</v>
      </c>
      <c r="R90" s="51">
        <v>2149672</v>
      </c>
      <c r="S90" s="51">
        <v>0</v>
      </c>
      <c r="T90" s="51">
        <v>218999</v>
      </c>
      <c r="U90" s="51">
        <v>246852</v>
      </c>
      <c r="V90" s="51">
        <v>1077500</v>
      </c>
      <c r="W90" s="51">
        <v>42000</v>
      </c>
      <c r="X90" s="51">
        <v>48672</v>
      </c>
    </row>
    <row r="91" spans="1:24" ht="12.75">
      <c r="A91" s="48">
        <v>6</v>
      </c>
      <c r="B91" s="48">
        <v>3</v>
      </c>
      <c r="C91" s="48">
        <v>7</v>
      </c>
      <c r="D91" s="42">
        <v>2</v>
      </c>
      <c r="E91" s="49"/>
      <c r="F91" s="50" t="s">
        <v>86</v>
      </c>
      <c r="G91" s="60" t="s">
        <v>165</v>
      </c>
      <c r="H91" s="51">
        <v>10890517</v>
      </c>
      <c r="I91" s="51">
        <v>820283</v>
      </c>
      <c r="J91" s="51">
        <v>15000</v>
      </c>
      <c r="K91" s="51">
        <v>2065627</v>
      </c>
      <c r="L91" s="51">
        <v>0</v>
      </c>
      <c r="M91" s="51">
        <v>75000</v>
      </c>
      <c r="N91" s="51">
        <v>1416458</v>
      </c>
      <c r="O91" s="51">
        <v>120400</v>
      </c>
      <c r="P91" s="51">
        <v>3717428</v>
      </c>
      <c r="Q91" s="51">
        <v>22500</v>
      </c>
      <c r="R91" s="51">
        <v>2006125</v>
      </c>
      <c r="S91" s="51">
        <v>12000</v>
      </c>
      <c r="T91" s="51">
        <v>149305</v>
      </c>
      <c r="U91" s="51">
        <v>155000</v>
      </c>
      <c r="V91" s="51">
        <v>156000</v>
      </c>
      <c r="W91" s="51">
        <v>49000</v>
      </c>
      <c r="X91" s="51">
        <v>110391</v>
      </c>
    </row>
    <row r="92" spans="1:24" ht="12.75">
      <c r="A92" s="48">
        <v>6</v>
      </c>
      <c r="B92" s="48">
        <v>8</v>
      </c>
      <c r="C92" s="48">
        <v>7</v>
      </c>
      <c r="D92" s="42">
        <v>2</v>
      </c>
      <c r="E92" s="49"/>
      <c r="F92" s="50" t="s">
        <v>86</v>
      </c>
      <c r="G92" s="60" t="s">
        <v>92</v>
      </c>
      <c r="H92" s="51">
        <v>26893670</v>
      </c>
      <c r="I92" s="51">
        <v>3206862</v>
      </c>
      <c r="J92" s="51">
        <v>0</v>
      </c>
      <c r="K92" s="51">
        <v>1136700</v>
      </c>
      <c r="L92" s="51">
        <v>0</v>
      </c>
      <c r="M92" s="51">
        <v>171269</v>
      </c>
      <c r="N92" s="51">
        <v>2651786</v>
      </c>
      <c r="O92" s="51">
        <v>225300</v>
      </c>
      <c r="P92" s="51">
        <v>9721762</v>
      </c>
      <c r="Q92" s="51">
        <v>98000</v>
      </c>
      <c r="R92" s="51">
        <v>4853829</v>
      </c>
      <c r="S92" s="51">
        <v>0</v>
      </c>
      <c r="T92" s="51">
        <v>145747</v>
      </c>
      <c r="U92" s="51">
        <v>2438064</v>
      </c>
      <c r="V92" s="51">
        <v>1570667</v>
      </c>
      <c r="W92" s="51">
        <v>148000</v>
      </c>
      <c r="X92" s="51">
        <v>525684</v>
      </c>
    </row>
    <row r="93" spans="1:24" ht="12.75">
      <c r="A93" s="48">
        <v>6</v>
      </c>
      <c r="B93" s="48">
        <v>18</v>
      </c>
      <c r="C93" s="48">
        <v>5</v>
      </c>
      <c r="D93" s="42">
        <v>2</v>
      </c>
      <c r="E93" s="49"/>
      <c r="F93" s="50" t="s">
        <v>86</v>
      </c>
      <c r="G93" s="60" t="s">
        <v>166</v>
      </c>
      <c r="H93" s="51">
        <v>23564555</v>
      </c>
      <c r="I93" s="51">
        <v>2392864</v>
      </c>
      <c r="J93" s="51">
        <v>0</v>
      </c>
      <c r="K93" s="51">
        <v>926500</v>
      </c>
      <c r="L93" s="51">
        <v>0</v>
      </c>
      <c r="M93" s="51">
        <v>0</v>
      </c>
      <c r="N93" s="51">
        <v>1869302</v>
      </c>
      <c r="O93" s="51">
        <v>95500</v>
      </c>
      <c r="P93" s="51">
        <v>7650912</v>
      </c>
      <c r="Q93" s="51">
        <v>80000</v>
      </c>
      <c r="R93" s="51">
        <v>4021577</v>
      </c>
      <c r="S93" s="51">
        <v>67125</v>
      </c>
      <c r="T93" s="51">
        <v>511599</v>
      </c>
      <c r="U93" s="51">
        <v>527000</v>
      </c>
      <c r="V93" s="51">
        <v>662282</v>
      </c>
      <c r="W93" s="51">
        <v>4049616</v>
      </c>
      <c r="X93" s="51">
        <v>710278</v>
      </c>
    </row>
    <row r="94" spans="1:24" ht="12.75">
      <c r="A94" s="48">
        <v>6</v>
      </c>
      <c r="B94" s="48">
        <v>10</v>
      </c>
      <c r="C94" s="48">
        <v>2</v>
      </c>
      <c r="D94" s="42">
        <v>2</v>
      </c>
      <c r="E94" s="49"/>
      <c r="F94" s="50" t="s">
        <v>86</v>
      </c>
      <c r="G94" s="60" t="s">
        <v>167</v>
      </c>
      <c r="H94" s="51">
        <v>14425816.55</v>
      </c>
      <c r="I94" s="51">
        <v>582433</v>
      </c>
      <c r="J94" s="51">
        <v>257000</v>
      </c>
      <c r="K94" s="51">
        <v>715000</v>
      </c>
      <c r="L94" s="51">
        <v>0</v>
      </c>
      <c r="M94" s="51">
        <v>21300</v>
      </c>
      <c r="N94" s="51">
        <v>2123319.09</v>
      </c>
      <c r="O94" s="51">
        <v>366802.02</v>
      </c>
      <c r="P94" s="51">
        <v>5270139.21</v>
      </c>
      <c r="Q94" s="51">
        <v>85000</v>
      </c>
      <c r="R94" s="51">
        <v>2786239.4</v>
      </c>
      <c r="S94" s="51">
        <v>95982.63</v>
      </c>
      <c r="T94" s="51">
        <v>236855</v>
      </c>
      <c r="U94" s="51">
        <v>969574</v>
      </c>
      <c r="V94" s="51">
        <v>301435.2</v>
      </c>
      <c r="W94" s="51">
        <v>179131</v>
      </c>
      <c r="X94" s="51">
        <v>435606</v>
      </c>
    </row>
    <row r="95" spans="1:24" ht="12.75">
      <c r="A95" s="48">
        <v>6</v>
      </c>
      <c r="B95" s="48">
        <v>20</v>
      </c>
      <c r="C95" s="48">
        <v>5</v>
      </c>
      <c r="D95" s="42">
        <v>2</v>
      </c>
      <c r="E95" s="49"/>
      <c r="F95" s="50" t="s">
        <v>86</v>
      </c>
      <c r="G95" s="60" t="s">
        <v>168</v>
      </c>
      <c r="H95" s="51">
        <v>18560980.71</v>
      </c>
      <c r="I95" s="51">
        <v>244195</v>
      </c>
      <c r="J95" s="51">
        <v>72015</v>
      </c>
      <c r="K95" s="51">
        <v>1555000</v>
      </c>
      <c r="L95" s="51">
        <v>0</v>
      </c>
      <c r="M95" s="51">
        <v>0</v>
      </c>
      <c r="N95" s="51">
        <v>1417640</v>
      </c>
      <c r="O95" s="51">
        <v>542509</v>
      </c>
      <c r="P95" s="51">
        <v>5921505</v>
      </c>
      <c r="Q95" s="51">
        <v>54000</v>
      </c>
      <c r="R95" s="51">
        <v>2774012</v>
      </c>
      <c r="S95" s="51">
        <v>0</v>
      </c>
      <c r="T95" s="51">
        <v>421261</v>
      </c>
      <c r="U95" s="51">
        <v>4372646.71</v>
      </c>
      <c r="V95" s="51">
        <v>213800</v>
      </c>
      <c r="W95" s="51">
        <v>903000</v>
      </c>
      <c r="X95" s="51">
        <v>69397</v>
      </c>
    </row>
    <row r="96" spans="1:24" ht="12.75">
      <c r="A96" s="48">
        <v>6</v>
      </c>
      <c r="B96" s="48">
        <v>12</v>
      </c>
      <c r="C96" s="48">
        <v>4</v>
      </c>
      <c r="D96" s="42">
        <v>2</v>
      </c>
      <c r="E96" s="49"/>
      <c r="F96" s="50" t="s">
        <v>86</v>
      </c>
      <c r="G96" s="60" t="s">
        <v>169</v>
      </c>
      <c r="H96" s="51">
        <v>12126971</v>
      </c>
      <c r="I96" s="51">
        <v>245408</v>
      </c>
      <c r="J96" s="51">
        <v>296609</v>
      </c>
      <c r="K96" s="51">
        <v>2025766</v>
      </c>
      <c r="L96" s="51">
        <v>0</v>
      </c>
      <c r="M96" s="51">
        <v>18900</v>
      </c>
      <c r="N96" s="51">
        <v>1395835</v>
      </c>
      <c r="O96" s="51">
        <v>162324</v>
      </c>
      <c r="P96" s="51">
        <v>4358110</v>
      </c>
      <c r="Q96" s="51">
        <v>82403</v>
      </c>
      <c r="R96" s="51">
        <v>2463537</v>
      </c>
      <c r="S96" s="51">
        <v>0</v>
      </c>
      <c r="T96" s="51">
        <v>127012</v>
      </c>
      <c r="U96" s="51">
        <v>407921</v>
      </c>
      <c r="V96" s="51">
        <v>311038</v>
      </c>
      <c r="W96" s="51">
        <v>48850</v>
      </c>
      <c r="X96" s="51">
        <v>183258</v>
      </c>
    </row>
    <row r="97" spans="1:24" ht="12.75">
      <c r="A97" s="48">
        <v>6</v>
      </c>
      <c r="B97" s="48">
        <v>1</v>
      </c>
      <c r="C97" s="48">
        <v>9</v>
      </c>
      <c r="D97" s="42">
        <v>2</v>
      </c>
      <c r="E97" s="49"/>
      <c r="F97" s="50" t="s">
        <v>86</v>
      </c>
      <c r="G97" s="60" t="s">
        <v>170</v>
      </c>
      <c r="H97" s="51">
        <v>17753404</v>
      </c>
      <c r="I97" s="51">
        <v>3523938</v>
      </c>
      <c r="J97" s="51">
        <v>0</v>
      </c>
      <c r="K97" s="51">
        <v>566728</v>
      </c>
      <c r="L97" s="51">
        <v>0</v>
      </c>
      <c r="M97" s="51">
        <v>921736</v>
      </c>
      <c r="N97" s="51">
        <v>1595480</v>
      </c>
      <c r="O97" s="51">
        <v>230000</v>
      </c>
      <c r="P97" s="51">
        <v>6118043</v>
      </c>
      <c r="Q97" s="51">
        <v>40000</v>
      </c>
      <c r="R97" s="51">
        <v>2527427</v>
      </c>
      <c r="S97" s="51">
        <v>0</v>
      </c>
      <c r="T97" s="51">
        <v>96307</v>
      </c>
      <c r="U97" s="51">
        <v>425676</v>
      </c>
      <c r="V97" s="51">
        <v>323000</v>
      </c>
      <c r="W97" s="51">
        <v>1226000</v>
      </c>
      <c r="X97" s="51">
        <v>159069</v>
      </c>
    </row>
    <row r="98" spans="1:24" ht="12.75">
      <c r="A98" s="48">
        <v>6</v>
      </c>
      <c r="B98" s="48">
        <v>6</v>
      </c>
      <c r="C98" s="48">
        <v>7</v>
      </c>
      <c r="D98" s="42">
        <v>2</v>
      </c>
      <c r="E98" s="49"/>
      <c r="F98" s="50" t="s">
        <v>86</v>
      </c>
      <c r="G98" s="60" t="s">
        <v>171</v>
      </c>
      <c r="H98" s="51">
        <v>10545327.61</v>
      </c>
      <c r="I98" s="51">
        <v>302868</v>
      </c>
      <c r="J98" s="51">
        <v>312050</v>
      </c>
      <c r="K98" s="51">
        <v>1589872</v>
      </c>
      <c r="L98" s="51">
        <v>0</v>
      </c>
      <c r="M98" s="51">
        <v>98031</v>
      </c>
      <c r="N98" s="51">
        <v>1402480</v>
      </c>
      <c r="O98" s="51">
        <v>166404</v>
      </c>
      <c r="P98" s="51">
        <v>3574007.6</v>
      </c>
      <c r="Q98" s="51">
        <v>47500</v>
      </c>
      <c r="R98" s="51">
        <v>1959090.2</v>
      </c>
      <c r="S98" s="51">
        <v>0</v>
      </c>
      <c r="T98" s="51">
        <v>180296.81</v>
      </c>
      <c r="U98" s="51">
        <v>107952</v>
      </c>
      <c r="V98" s="51">
        <v>612751</v>
      </c>
      <c r="W98" s="51">
        <v>22600</v>
      </c>
      <c r="X98" s="51">
        <v>169425</v>
      </c>
    </row>
    <row r="99" spans="1:24" ht="12.75">
      <c r="A99" s="48">
        <v>6</v>
      </c>
      <c r="B99" s="48">
        <v>2</v>
      </c>
      <c r="C99" s="48">
        <v>9</v>
      </c>
      <c r="D99" s="42">
        <v>2</v>
      </c>
      <c r="E99" s="49"/>
      <c r="F99" s="50" t="s">
        <v>86</v>
      </c>
      <c r="G99" s="60" t="s">
        <v>172</v>
      </c>
      <c r="H99" s="51">
        <v>11243316.62</v>
      </c>
      <c r="I99" s="51">
        <v>1341610</v>
      </c>
      <c r="J99" s="51">
        <v>0</v>
      </c>
      <c r="K99" s="51">
        <v>895536.49</v>
      </c>
      <c r="L99" s="51">
        <v>0</v>
      </c>
      <c r="M99" s="51">
        <v>11000</v>
      </c>
      <c r="N99" s="51">
        <v>1126701.5</v>
      </c>
      <c r="O99" s="51">
        <v>151700</v>
      </c>
      <c r="P99" s="51">
        <v>4429319.63</v>
      </c>
      <c r="Q99" s="51">
        <v>458200</v>
      </c>
      <c r="R99" s="51">
        <v>1597974</v>
      </c>
      <c r="S99" s="51">
        <v>0</v>
      </c>
      <c r="T99" s="51">
        <v>96362</v>
      </c>
      <c r="U99" s="51">
        <v>603436</v>
      </c>
      <c r="V99" s="51">
        <v>358709</v>
      </c>
      <c r="W99" s="51">
        <v>65000</v>
      </c>
      <c r="X99" s="51">
        <v>107768</v>
      </c>
    </row>
    <row r="100" spans="1:24" ht="12.75">
      <c r="A100" s="48">
        <v>6</v>
      </c>
      <c r="B100" s="48">
        <v>11</v>
      </c>
      <c r="C100" s="48">
        <v>5</v>
      </c>
      <c r="D100" s="42">
        <v>2</v>
      </c>
      <c r="E100" s="49"/>
      <c r="F100" s="50" t="s">
        <v>86</v>
      </c>
      <c r="G100" s="60" t="s">
        <v>93</v>
      </c>
      <c r="H100" s="51">
        <v>42534558.95</v>
      </c>
      <c r="I100" s="51">
        <v>1655508</v>
      </c>
      <c r="J100" s="51">
        <v>21600</v>
      </c>
      <c r="K100" s="51">
        <v>3643632</v>
      </c>
      <c r="L100" s="51">
        <v>0</v>
      </c>
      <c r="M100" s="51">
        <v>1191458</v>
      </c>
      <c r="N100" s="51">
        <v>4266824</v>
      </c>
      <c r="O100" s="51">
        <v>354479.6</v>
      </c>
      <c r="P100" s="51">
        <v>19589724.35</v>
      </c>
      <c r="Q100" s="51">
        <v>90400</v>
      </c>
      <c r="R100" s="51">
        <v>7754820</v>
      </c>
      <c r="S100" s="51">
        <v>0</v>
      </c>
      <c r="T100" s="51">
        <v>826842</v>
      </c>
      <c r="U100" s="51">
        <v>1286563</v>
      </c>
      <c r="V100" s="51">
        <v>1070872</v>
      </c>
      <c r="W100" s="51">
        <v>273053</v>
      </c>
      <c r="X100" s="51">
        <v>508783</v>
      </c>
    </row>
    <row r="101" spans="1:24" ht="12.75">
      <c r="A101" s="48">
        <v>6</v>
      </c>
      <c r="B101" s="48">
        <v>14</v>
      </c>
      <c r="C101" s="48">
        <v>7</v>
      </c>
      <c r="D101" s="42">
        <v>2</v>
      </c>
      <c r="E101" s="49"/>
      <c r="F101" s="50" t="s">
        <v>86</v>
      </c>
      <c r="G101" s="60" t="s">
        <v>173</v>
      </c>
      <c r="H101" s="51">
        <v>9737177</v>
      </c>
      <c r="I101" s="51">
        <v>2103596</v>
      </c>
      <c r="J101" s="51">
        <v>168292</v>
      </c>
      <c r="K101" s="51">
        <v>1349787</v>
      </c>
      <c r="L101" s="51">
        <v>0</v>
      </c>
      <c r="M101" s="51">
        <v>53500</v>
      </c>
      <c r="N101" s="51">
        <v>897454</v>
      </c>
      <c r="O101" s="51">
        <v>58783</v>
      </c>
      <c r="P101" s="51">
        <v>2513316</v>
      </c>
      <c r="Q101" s="51">
        <v>65000</v>
      </c>
      <c r="R101" s="51">
        <v>1326480</v>
      </c>
      <c r="S101" s="51">
        <v>0</v>
      </c>
      <c r="T101" s="51">
        <v>159402</v>
      </c>
      <c r="U101" s="51">
        <v>314413</v>
      </c>
      <c r="V101" s="51">
        <v>496731</v>
      </c>
      <c r="W101" s="51">
        <v>69500</v>
      </c>
      <c r="X101" s="51">
        <v>160923</v>
      </c>
    </row>
    <row r="102" spans="1:24" ht="12.75">
      <c r="A102" s="48">
        <v>6</v>
      </c>
      <c r="B102" s="48">
        <v>17</v>
      </c>
      <c r="C102" s="48">
        <v>2</v>
      </c>
      <c r="D102" s="42">
        <v>2</v>
      </c>
      <c r="E102" s="49"/>
      <c r="F102" s="50" t="s">
        <v>86</v>
      </c>
      <c r="G102" s="60" t="s">
        <v>174</v>
      </c>
      <c r="H102" s="51">
        <v>25540953.78</v>
      </c>
      <c r="I102" s="51">
        <v>232761</v>
      </c>
      <c r="J102" s="51">
        <v>822700</v>
      </c>
      <c r="K102" s="51">
        <v>4975912</v>
      </c>
      <c r="L102" s="51">
        <v>0</v>
      </c>
      <c r="M102" s="51">
        <v>0</v>
      </c>
      <c r="N102" s="51">
        <v>2257635.71</v>
      </c>
      <c r="O102" s="51">
        <v>250500</v>
      </c>
      <c r="P102" s="51">
        <v>10124492</v>
      </c>
      <c r="Q102" s="51">
        <v>58000</v>
      </c>
      <c r="R102" s="51">
        <v>3111134</v>
      </c>
      <c r="S102" s="51">
        <v>614471.07</v>
      </c>
      <c r="T102" s="51">
        <v>121464</v>
      </c>
      <c r="U102" s="51">
        <v>1460319</v>
      </c>
      <c r="V102" s="51">
        <v>469240</v>
      </c>
      <c r="W102" s="51">
        <v>684000</v>
      </c>
      <c r="X102" s="51">
        <v>358325</v>
      </c>
    </row>
    <row r="103" spans="1:24" ht="12.75">
      <c r="A103" s="48">
        <v>6</v>
      </c>
      <c r="B103" s="48">
        <v>20</v>
      </c>
      <c r="C103" s="48">
        <v>6</v>
      </c>
      <c r="D103" s="42">
        <v>2</v>
      </c>
      <c r="E103" s="49"/>
      <c r="F103" s="50" t="s">
        <v>86</v>
      </c>
      <c r="G103" s="60" t="s">
        <v>175</v>
      </c>
      <c r="H103" s="51">
        <v>14271264.4</v>
      </c>
      <c r="I103" s="51">
        <v>634916</v>
      </c>
      <c r="J103" s="51">
        <v>0</v>
      </c>
      <c r="K103" s="51">
        <v>703282.1</v>
      </c>
      <c r="L103" s="51">
        <v>0</v>
      </c>
      <c r="M103" s="51">
        <v>3000</v>
      </c>
      <c r="N103" s="51">
        <v>1502398.82</v>
      </c>
      <c r="O103" s="51">
        <v>331803.46</v>
      </c>
      <c r="P103" s="51">
        <v>7069112.76</v>
      </c>
      <c r="Q103" s="51">
        <v>47100</v>
      </c>
      <c r="R103" s="51">
        <v>2958455</v>
      </c>
      <c r="S103" s="51">
        <v>81800</v>
      </c>
      <c r="T103" s="51">
        <v>103669</v>
      </c>
      <c r="U103" s="51">
        <v>485450.12</v>
      </c>
      <c r="V103" s="51">
        <v>90000</v>
      </c>
      <c r="W103" s="51">
        <v>49000</v>
      </c>
      <c r="X103" s="51">
        <v>211277.14</v>
      </c>
    </row>
    <row r="104" spans="1:24" ht="12.75">
      <c r="A104" s="48">
        <v>6</v>
      </c>
      <c r="B104" s="48">
        <v>8</v>
      </c>
      <c r="C104" s="48">
        <v>8</v>
      </c>
      <c r="D104" s="42">
        <v>2</v>
      </c>
      <c r="E104" s="49"/>
      <c r="F104" s="50" t="s">
        <v>86</v>
      </c>
      <c r="G104" s="60" t="s">
        <v>176</v>
      </c>
      <c r="H104" s="51">
        <v>17664566</v>
      </c>
      <c r="I104" s="51">
        <v>695387</v>
      </c>
      <c r="J104" s="51">
        <v>377271</v>
      </c>
      <c r="K104" s="51">
        <v>2711706</v>
      </c>
      <c r="L104" s="51">
        <v>0</v>
      </c>
      <c r="M104" s="51">
        <v>30010</v>
      </c>
      <c r="N104" s="51">
        <v>1912598</v>
      </c>
      <c r="O104" s="51">
        <v>490009</v>
      </c>
      <c r="P104" s="51">
        <v>6170164</v>
      </c>
      <c r="Q104" s="51">
        <v>107229</v>
      </c>
      <c r="R104" s="51">
        <v>3675626</v>
      </c>
      <c r="S104" s="51">
        <v>0</v>
      </c>
      <c r="T104" s="51">
        <v>455254</v>
      </c>
      <c r="U104" s="51">
        <v>420260</v>
      </c>
      <c r="V104" s="51">
        <v>166000</v>
      </c>
      <c r="W104" s="51">
        <v>114970</v>
      </c>
      <c r="X104" s="51">
        <v>338082</v>
      </c>
    </row>
    <row r="105" spans="1:24" ht="12.75">
      <c r="A105" s="48">
        <v>6</v>
      </c>
      <c r="B105" s="48">
        <v>1</v>
      </c>
      <c r="C105" s="48">
        <v>10</v>
      </c>
      <c r="D105" s="42">
        <v>2</v>
      </c>
      <c r="E105" s="49"/>
      <c r="F105" s="50" t="s">
        <v>86</v>
      </c>
      <c r="G105" s="60" t="s">
        <v>94</v>
      </c>
      <c r="H105" s="51">
        <v>35058747</v>
      </c>
      <c r="I105" s="51">
        <v>5955380</v>
      </c>
      <c r="J105" s="51">
        <v>630000</v>
      </c>
      <c r="K105" s="51">
        <v>4849602</v>
      </c>
      <c r="L105" s="51">
        <v>0</v>
      </c>
      <c r="M105" s="51">
        <v>946248</v>
      </c>
      <c r="N105" s="51">
        <v>2817721.21</v>
      </c>
      <c r="O105" s="51">
        <v>455081.19</v>
      </c>
      <c r="P105" s="51">
        <v>11747729.8</v>
      </c>
      <c r="Q105" s="51">
        <v>57200</v>
      </c>
      <c r="R105" s="51">
        <v>5335109.8</v>
      </c>
      <c r="S105" s="51">
        <v>178750</v>
      </c>
      <c r="T105" s="51">
        <v>287804</v>
      </c>
      <c r="U105" s="51">
        <v>648000</v>
      </c>
      <c r="V105" s="51">
        <v>493700</v>
      </c>
      <c r="W105" s="51">
        <v>40000</v>
      </c>
      <c r="X105" s="51">
        <v>616421</v>
      </c>
    </row>
    <row r="106" spans="1:24" ht="12.75">
      <c r="A106" s="48">
        <v>6</v>
      </c>
      <c r="B106" s="48">
        <v>13</v>
      </c>
      <c r="C106" s="48">
        <v>3</v>
      </c>
      <c r="D106" s="42">
        <v>2</v>
      </c>
      <c r="E106" s="49"/>
      <c r="F106" s="50" t="s">
        <v>86</v>
      </c>
      <c r="G106" s="60" t="s">
        <v>177</v>
      </c>
      <c r="H106" s="51">
        <v>13353002.99</v>
      </c>
      <c r="I106" s="51">
        <v>402866</v>
      </c>
      <c r="J106" s="51">
        <v>0</v>
      </c>
      <c r="K106" s="51">
        <v>474998</v>
      </c>
      <c r="L106" s="51">
        <v>0</v>
      </c>
      <c r="M106" s="51">
        <v>85200</v>
      </c>
      <c r="N106" s="51">
        <v>1311731</v>
      </c>
      <c r="O106" s="51">
        <v>273543</v>
      </c>
      <c r="P106" s="51">
        <v>4373464</v>
      </c>
      <c r="Q106" s="51">
        <v>40000</v>
      </c>
      <c r="R106" s="51">
        <v>1865405</v>
      </c>
      <c r="S106" s="51">
        <v>227136.99</v>
      </c>
      <c r="T106" s="51">
        <v>201732</v>
      </c>
      <c r="U106" s="51">
        <v>230000</v>
      </c>
      <c r="V106" s="51">
        <v>433561</v>
      </c>
      <c r="W106" s="51">
        <v>3188172</v>
      </c>
      <c r="X106" s="51">
        <v>245194</v>
      </c>
    </row>
    <row r="107" spans="1:24" ht="12.75">
      <c r="A107" s="48">
        <v>6</v>
      </c>
      <c r="B107" s="48">
        <v>10</v>
      </c>
      <c r="C107" s="48">
        <v>4</v>
      </c>
      <c r="D107" s="42">
        <v>2</v>
      </c>
      <c r="E107" s="49"/>
      <c r="F107" s="50" t="s">
        <v>86</v>
      </c>
      <c r="G107" s="60" t="s">
        <v>178</v>
      </c>
      <c r="H107" s="51">
        <v>28044318</v>
      </c>
      <c r="I107" s="51">
        <v>750545</v>
      </c>
      <c r="J107" s="51">
        <v>0</v>
      </c>
      <c r="K107" s="51">
        <v>2970386</v>
      </c>
      <c r="L107" s="51">
        <v>0</v>
      </c>
      <c r="M107" s="51">
        <v>149050</v>
      </c>
      <c r="N107" s="51">
        <v>2313227</v>
      </c>
      <c r="O107" s="51">
        <v>314684</v>
      </c>
      <c r="P107" s="51">
        <v>9047480</v>
      </c>
      <c r="Q107" s="51">
        <v>90000</v>
      </c>
      <c r="R107" s="51">
        <v>4957903</v>
      </c>
      <c r="S107" s="51">
        <v>0</v>
      </c>
      <c r="T107" s="51">
        <v>143053</v>
      </c>
      <c r="U107" s="51">
        <v>4751639</v>
      </c>
      <c r="V107" s="51">
        <v>742429</v>
      </c>
      <c r="W107" s="51">
        <v>1341970</v>
      </c>
      <c r="X107" s="51">
        <v>471952</v>
      </c>
    </row>
    <row r="108" spans="1:24" ht="12.75">
      <c r="A108" s="48">
        <v>6</v>
      </c>
      <c r="B108" s="48">
        <v>4</v>
      </c>
      <c r="C108" s="48">
        <v>5</v>
      </c>
      <c r="D108" s="42">
        <v>2</v>
      </c>
      <c r="E108" s="49"/>
      <c r="F108" s="50" t="s">
        <v>86</v>
      </c>
      <c r="G108" s="60" t="s">
        <v>179</v>
      </c>
      <c r="H108" s="51">
        <v>20789775.85</v>
      </c>
      <c r="I108" s="51">
        <v>1290553</v>
      </c>
      <c r="J108" s="51">
        <v>0</v>
      </c>
      <c r="K108" s="51">
        <v>2831676</v>
      </c>
      <c r="L108" s="51">
        <v>7320</v>
      </c>
      <c r="M108" s="51">
        <v>82000</v>
      </c>
      <c r="N108" s="51">
        <v>1848830</v>
      </c>
      <c r="O108" s="51">
        <v>229030</v>
      </c>
      <c r="P108" s="51">
        <v>7964970</v>
      </c>
      <c r="Q108" s="51">
        <v>46000</v>
      </c>
      <c r="R108" s="51">
        <v>2852030</v>
      </c>
      <c r="S108" s="51">
        <v>82196.75</v>
      </c>
      <c r="T108" s="51">
        <v>287627</v>
      </c>
      <c r="U108" s="51">
        <v>300527</v>
      </c>
      <c r="V108" s="51">
        <v>2160822</v>
      </c>
      <c r="W108" s="51">
        <v>78500</v>
      </c>
      <c r="X108" s="51">
        <v>727694.1</v>
      </c>
    </row>
    <row r="109" spans="1:24" ht="12.75">
      <c r="A109" s="48">
        <v>6</v>
      </c>
      <c r="B109" s="48">
        <v>5</v>
      </c>
      <c r="C109" s="48">
        <v>6</v>
      </c>
      <c r="D109" s="42">
        <v>2</v>
      </c>
      <c r="E109" s="49"/>
      <c r="F109" s="50" t="s">
        <v>86</v>
      </c>
      <c r="G109" s="60" t="s">
        <v>180</v>
      </c>
      <c r="H109" s="51">
        <v>21638120.74</v>
      </c>
      <c r="I109" s="51">
        <v>2238007</v>
      </c>
      <c r="J109" s="51">
        <v>0</v>
      </c>
      <c r="K109" s="51">
        <v>2824743.28</v>
      </c>
      <c r="L109" s="51">
        <v>0</v>
      </c>
      <c r="M109" s="51">
        <v>70000</v>
      </c>
      <c r="N109" s="51">
        <v>1769950</v>
      </c>
      <c r="O109" s="51">
        <v>342100</v>
      </c>
      <c r="P109" s="51">
        <v>7103999.94</v>
      </c>
      <c r="Q109" s="51">
        <v>75000</v>
      </c>
      <c r="R109" s="51">
        <v>3458818.8</v>
      </c>
      <c r="S109" s="51">
        <v>0</v>
      </c>
      <c r="T109" s="51">
        <v>451127</v>
      </c>
      <c r="U109" s="51">
        <v>502833</v>
      </c>
      <c r="V109" s="51">
        <v>1241156.72</v>
      </c>
      <c r="W109" s="51">
        <v>1410000</v>
      </c>
      <c r="X109" s="51">
        <v>150385</v>
      </c>
    </row>
    <row r="110" spans="1:24" ht="12.75">
      <c r="A110" s="48">
        <v>6</v>
      </c>
      <c r="B110" s="48">
        <v>9</v>
      </c>
      <c r="C110" s="48">
        <v>10</v>
      </c>
      <c r="D110" s="42">
        <v>2</v>
      </c>
      <c r="E110" s="49"/>
      <c r="F110" s="50" t="s">
        <v>86</v>
      </c>
      <c r="G110" s="60" t="s">
        <v>181</v>
      </c>
      <c r="H110" s="51">
        <v>26380461.99</v>
      </c>
      <c r="I110" s="51">
        <v>311844</v>
      </c>
      <c r="J110" s="51">
        <v>0</v>
      </c>
      <c r="K110" s="51">
        <v>1952644.76</v>
      </c>
      <c r="L110" s="51">
        <v>0</v>
      </c>
      <c r="M110" s="51">
        <v>255900</v>
      </c>
      <c r="N110" s="51">
        <v>2964034.54</v>
      </c>
      <c r="O110" s="51">
        <v>233107</v>
      </c>
      <c r="P110" s="51">
        <v>11211864.12</v>
      </c>
      <c r="Q110" s="51">
        <v>92573</v>
      </c>
      <c r="R110" s="51">
        <v>4653428.33</v>
      </c>
      <c r="S110" s="51">
        <v>0</v>
      </c>
      <c r="T110" s="51">
        <v>224737</v>
      </c>
      <c r="U110" s="51">
        <v>1153282</v>
      </c>
      <c r="V110" s="51">
        <v>996162</v>
      </c>
      <c r="W110" s="51">
        <v>1791026.24</v>
      </c>
      <c r="X110" s="51">
        <v>539859</v>
      </c>
    </row>
    <row r="111" spans="1:24" ht="12.75">
      <c r="A111" s="48">
        <v>6</v>
      </c>
      <c r="B111" s="48">
        <v>8</v>
      </c>
      <c r="C111" s="48">
        <v>9</v>
      </c>
      <c r="D111" s="42">
        <v>2</v>
      </c>
      <c r="E111" s="49"/>
      <c r="F111" s="50" t="s">
        <v>86</v>
      </c>
      <c r="G111" s="60" t="s">
        <v>182</v>
      </c>
      <c r="H111" s="51">
        <v>14528544</v>
      </c>
      <c r="I111" s="51">
        <v>278260</v>
      </c>
      <c r="J111" s="51">
        <v>149500</v>
      </c>
      <c r="K111" s="51">
        <v>803723</v>
      </c>
      <c r="L111" s="51">
        <v>10000</v>
      </c>
      <c r="M111" s="51">
        <v>45142</v>
      </c>
      <c r="N111" s="51">
        <v>1784162</v>
      </c>
      <c r="O111" s="51">
        <v>469048</v>
      </c>
      <c r="P111" s="51">
        <v>5951560</v>
      </c>
      <c r="Q111" s="51">
        <v>83450</v>
      </c>
      <c r="R111" s="51">
        <v>3392241</v>
      </c>
      <c r="S111" s="51">
        <v>9000</v>
      </c>
      <c r="T111" s="51">
        <v>214376</v>
      </c>
      <c r="U111" s="51">
        <v>614900</v>
      </c>
      <c r="V111" s="51">
        <v>283289</v>
      </c>
      <c r="W111" s="51">
        <v>93650</v>
      </c>
      <c r="X111" s="51">
        <v>346243</v>
      </c>
    </row>
    <row r="112" spans="1:24" ht="12.75">
      <c r="A112" s="48">
        <v>6</v>
      </c>
      <c r="B112" s="48">
        <v>20</v>
      </c>
      <c r="C112" s="48">
        <v>7</v>
      </c>
      <c r="D112" s="42">
        <v>2</v>
      </c>
      <c r="E112" s="49"/>
      <c r="F112" s="50" t="s">
        <v>86</v>
      </c>
      <c r="G112" s="60" t="s">
        <v>183</v>
      </c>
      <c r="H112" s="51">
        <v>14308177.01</v>
      </c>
      <c r="I112" s="51">
        <v>1808248</v>
      </c>
      <c r="J112" s="51">
        <v>216500</v>
      </c>
      <c r="K112" s="51">
        <v>702650</v>
      </c>
      <c r="L112" s="51">
        <v>0</v>
      </c>
      <c r="M112" s="51">
        <v>584527</v>
      </c>
      <c r="N112" s="51">
        <v>1618154</v>
      </c>
      <c r="O112" s="51">
        <v>173700</v>
      </c>
      <c r="P112" s="51">
        <v>5425130</v>
      </c>
      <c r="Q112" s="51">
        <v>42000</v>
      </c>
      <c r="R112" s="51">
        <v>2710561</v>
      </c>
      <c r="S112" s="51">
        <v>0</v>
      </c>
      <c r="T112" s="51">
        <v>317323</v>
      </c>
      <c r="U112" s="51">
        <v>203442.8</v>
      </c>
      <c r="V112" s="51">
        <v>118000</v>
      </c>
      <c r="W112" s="51">
        <v>174000</v>
      </c>
      <c r="X112" s="51">
        <v>213941.21</v>
      </c>
    </row>
    <row r="113" spans="1:24" ht="12.75">
      <c r="A113" s="48">
        <v>6</v>
      </c>
      <c r="B113" s="48">
        <v>9</v>
      </c>
      <c r="C113" s="48">
        <v>11</v>
      </c>
      <c r="D113" s="42">
        <v>2</v>
      </c>
      <c r="E113" s="49"/>
      <c r="F113" s="50" t="s">
        <v>86</v>
      </c>
      <c r="G113" s="60" t="s">
        <v>184</v>
      </c>
      <c r="H113" s="51">
        <v>43454831.2</v>
      </c>
      <c r="I113" s="51">
        <v>663004</v>
      </c>
      <c r="J113" s="51">
        <v>0</v>
      </c>
      <c r="K113" s="51">
        <v>9943412</v>
      </c>
      <c r="L113" s="51">
        <v>0</v>
      </c>
      <c r="M113" s="51">
        <v>90000</v>
      </c>
      <c r="N113" s="51">
        <v>3038015</v>
      </c>
      <c r="O113" s="51">
        <v>679252</v>
      </c>
      <c r="P113" s="51">
        <v>15091812</v>
      </c>
      <c r="Q113" s="51">
        <v>1126200</v>
      </c>
      <c r="R113" s="51">
        <v>6847593</v>
      </c>
      <c r="S113" s="51">
        <v>148748.2</v>
      </c>
      <c r="T113" s="51">
        <v>344293</v>
      </c>
      <c r="U113" s="51">
        <v>1304000</v>
      </c>
      <c r="V113" s="51">
        <v>777000</v>
      </c>
      <c r="W113" s="51">
        <v>2587200</v>
      </c>
      <c r="X113" s="51">
        <v>814302</v>
      </c>
    </row>
    <row r="114" spans="1:24" ht="12.75">
      <c r="A114" s="48">
        <v>6</v>
      </c>
      <c r="B114" s="48">
        <v>16</v>
      </c>
      <c r="C114" s="48">
        <v>3</v>
      </c>
      <c r="D114" s="42">
        <v>2</v>
      </c>
      <c r="E114" s="49"/>
      <c r="F114" s="50" t="s">
        <v>86</v>
      </c>
      <c r="G114" s="60" t="s">
        <v>185</v>
      </c>
      <c r="H114" s="51">
        <v>12744250</v>
      </c>
      <c r="I114" s="51">
        <v>360522</v>
      </c>
      <c r="J114" s="51">
        <v>0</v>
      </c>
      <c r="K114" s="51">
        <v>1348943</v>
      </c>
      <c r="L114" s="51">
        <v>0</v>
      </c>
      <c r="M114" s="51">
        <v>0</v>
      </c>
      <c r="N114" s="51">
        <v>1200985</v>
      </c>
      <c r="O114" s="51">
        <v>167497</v>
      </c>
      <c r="P114" s="51">
        <v>4517540</v>
      </c>
      <c r="Q114" s="51">
        <v>31000</v>
      </c>
      <c r="R114" s="51">
        <v>2533585</v>
      </c>
      <c r="S114" s="51">
        <v>50180</v>
      </c>
      <c r="T114" s="51">
        <v>146261</v>
      </c>
      <c r="U114" s="51">
        <v>905459</v>
      </c>
      <c r="V114" s="51">
        <v>156681</v>
      </c>
      <c r="W114" s="51">
        <v>1149381</v>
      </c>
      <c r="X114" s="51">
        <v>176216</v>
      </c>
    </row>
    <row r="115" spans="1:24" ht="12.75">
      <c r="A115" s="48">
        <v>6</v>
      </c>
      <c r="B115" s="48">
        <v>2</v>
      </c>
      <c r="C115" s="48">
        <v>10</v>
      </c>
      <c r="D115" s="42">
        <v>2</v>
      </c>
      <c r="E115" s="49"/>
      <c r="F115" s="50" t="s">
        <v>86</v>
      </c>
      <c r="G115" s="60" t="s">
        <v>186</v>
      </c>
      <c r="H115" s="51">
        <v>11324631.31</v>
      </c>
      <c r="I115" s="51">
        <v>1236247.35</v>
      </c>
      <c r="J115" s="51">
        <v>0</v>
      </c>
      <c r="K115" s="51">
        <v>863580.65</v>
      </c>
      <c r="L115" s="51">
        <v>0</v>
      </c>
      <c r="M115" s="51">
        <v>80000</v>
      </c>
      <c r="N115" s="51">
        <v>1449240.51</v>
      </c>
      <c r="O115" s="51">
        <v>292174</v>
      </c>
      <c r="P115" s="51">
        <v>3872854</v>
      </c>
      <c r="Q115" s="51">
        <v>58000</v>
      </c>
      <c r="R115" s="51">
        <v>2082381.8</v>
      </c>
      <c r="S115" s="51">
        <v>0</v>
      </c>
      <c r="T115" s="51">
        <v>102127</v>
      </c>
      <c r="U115" s="51">
        <v>145651</v>
      </c>
      <c r="V115" s="51">
        <v>685896</v>
      </c>
      <c r="W115" s="51">
        <v>338215</v>
      </c>
      <c r="X115" s="51">
        <v>118264</v>
      </c>
    </row>
    <row r="116" spans="1:24" ht="12.75">
      <c r="A116" s="48">
        <v>6</v>
      </c>
      <c r="B116" s="48">
        <v>8</v>
      </c>
      <c r="C116" s="48">
        <v>11</v>
      </c>
      <c r="D116" s="42">
        <v>2</v>
      </c>
      <c r="E116" s="49"/>
      <c r="F116" s="50" t="s">
        <v>86</v>
      </c>
      <c r="G116" s="60" t="s">
        <v>187</v>
      </c>
      <c r="H116" s="51">
        <v>10490159.24</v>
      </c>
      <c r="I116" s="51">
        <v>335247</v>
      </c>
      <c r="J116" s="51">
        <v>196073</v>
      </c>
      <c r="K116" s="51">
        <v>1113985</v>
      </c>
      <c r="L116" s="51">
        <v>0</v>
      </c>
      <c r="M116" s="51">
        <v>70100</v>
      </c>
      <c r="N116" s="51">
        <v>1394101</v>
      </c>
      <c r="O116" s="51">
        <v>195393</v>
      </c>
      <c r="P116" s="51">
        <v>3816537</v>
      </c>
      <c r="Q116" s="51">
        <v>47846</v>
      </c>
      <c r="R116" s="51">
        <v>2325242.24</v>
      </c>
      <c r="S116" s="51">
        <v>0</v>
      </c>
      <c r="T116" s="51">
        <v>205175</v>
      </c>
      <c r="U116" s="51">
        <v>386260</v>
      </c>
      <c r="V116" s="51">
        <v>132404</v>
      </c>
      <c r="W116" s="51">
        <v>30000</v>
      </c>
      <c r="X116" s="51">
        <v>241796</v>
      </c>
    </row>
    <row r="117" spans="1:24" ht="12.75">
      <c r="A117" s="48">
        <v>6</v>
      </c>
      <c r="B117" s="48">
        <v>1</v>
      </c>
      <c r="C117" s="48">
        <v>11</v>
      </c>
      <c r="D117" s="42">
        <v>2</v>
      </c>
      <c r="E117" s="49"/>
      <c r="F117" s="50" t="s">
        <v>86</v>
      </c>
      <c r="G117" s="60" t="s">
        <v>188</v>
      </c>
      <c r="H117" s="51">
        <v>21360589</v>
      </c>
      <c r="I117" s="51">
        <v>921000</v>
      </c>
      <c r="J117" s="51">
        <v>0</v>
      </c>
      <c r="K117" s="51">
        <v>1805500</v>
      </c>
      <c r="L117" s="51">
        <v>10000</v>
      </c>
      <c r="M117" s="51">
        <v>67000</v>
      </c>
      <c r="N117" s="51">
        <v>2025632</v>
      </c>
      <c r="O117" s="51">
        <v>240582</v>
      </c>
      <c r="P117" s="51">
        <v>8645182</v>
      </c>
      <c r="Q117" s="51">
        <v>63000</v>
      </c>
      <c r="R117" s="51">
        <v>3542647</v>
      </c>
      <c r="S117" s="51">
        <v>37000</v>
      </c>
      <c r="T117" s="51">
        <v>1367086</v>
      </c>
      <c r="U117" s="51">
        <v>368500</v>
      </c>
      <c r="V117" s="51">
        <v>2016000</v>
      </c>
      <c r="W117" s="51">
        <v>93500</v>
      </c>
      <c r="X117" s="51">
        <v>157960</v>
      </c>
    </row>
    <row r="118" spans="1:24" ht="12.75">
      <c r="A118" s="48">
        <v>6</v>
      </c>
      <c r="B118" s="48">
        <v>13</v>
      </c>
      <c r="C118" s="48">
        <v>5</v>
      </c>
      <c r="D118" s="42">
        <v>2</v>
      </c>
      <c r="E118" s="49"/>
      <c r="F118" s="50" t="s">
        <v>86</v>
      </c>
      <c r="G118" s="60" t="s">
        <v>189</v>
      </c>
      <c r="H118" s="51">
        <v>14590335</v>
      </c>
      <c r="I118" s="51">
        <v>395606</v>
      </c>
      <c r="J118" s="51">
        <v>53935</v>
      </c>
      <c r="K118" s="51">
        <v>9933271</v>
      </c>
      <c r="L118" s="51">
        <v>0</v>
      </c>
      <c r="M118" s="51">
        <v>31500</v>
      </c>
      <c r="N118" s="51">
        <v>1165380</v>
      </c>
      <c r="O118" s="51">
        <v>92561</v>
      </c>
      <c r="P118" s="51">
        <v>1799921</v>
      </c>
      <c r="Q118" s="51">
        <v>16275</v>
      </c>
      <c r="R118" s="51">
        <v>685463</v>
      </c>
      <c r="S118" s="51">
        <v>15000</v>
      </c>
      <c r="T118" s="51">
        <v>74505</v>
      </c>
      <c r="U118" s="51">
        <v>88600</v>
      </c>
      <c r="V118" s="51">
        <v>121988</v>
      </c>
      <c r="W118" s="51">
        <v>1000</v>
      </c>
      <c r="X118" s="51">
        <v>115330</v>
      </c>
    </row>
    <row r="119" spans="1:24" ht="12.75">
      <c r="A119" s="48">
        <v>6</v>
      </c>
      <c r="B119" s="48">
        <v>2</v>
      </c>
      <c r="C119" s="48">
        <v>11</v>
      </c>
      <c r="D119" s="42">
        <v>2</v>
      </c>
      <c r="E119" s="49"/>
      <c r="F119" s="50" t="s">
        <v>86</v>
      </c>
      <c r="G119" s="60" t="s">
        <v>190</v>
      </c>
      <c r="H119" s="51">
        <v>13900554.5</v>
      </c>
      <c r="I119" s="51">
        <v>831066</v>
      </c>
      <c r="J119" s="51">
        <v>0</v>
      </c>
      <c r="K119" s="51">
        <v>719828</v>
      </c>
      <c r="L119" s="51">
        <v>0</v>
      </c>
      <c r="M119" s="51">
        <v>72833</v>
      </c>
      <c r="N119" s="51">
        <v>1304079.5</v>
      </c>
      <c r="O119" s="51">
        <v>518172</v>
      </c>
      <c r="P119" s="51">
        <v>6431023</v>
      </c>
      <c r="Q119" s="51">
        <v>56576</v>
      </c>
      <c r="R119" s="51">
        <v>2612716</v>
      </c>
      <c r="S119" s="51">
        <v>2000</v>
      </c>
      <c r="T119" s="51">
        <v>82084</v>
      </c>
      <c r="U119" s="51">
        <v>585030</v>
      </c>
      <c r="V119" s="51">
        <v>442873</v>
      </c>
      <c r="W119" s="51">
        <v>38000</v>
      </c>
      <c r="X119" s="51">
        <v>204274</v>
      </c>
    </row>
    <row r="120" spans="1:24" ht="12.75">
      <c r="A120" s="48">
        <v>6</v>
      </c>
      <c r="B120" s="48">
        <v>5</v>
      </c>
      <c r="C120" s="48">
        <v>7</v>
      </c>
      <c r="D120" s="42">
        <v>2</v>
      </c>
      <c r="E120" s="49"/>
      <c r="F120" s="50" t="s">
        <v>86</v>
      </c>
      <c r="G120" s="60" t="s">
        <v>191</v>
      </c>
      <c r="H120" s="51">
        <v>15577966</v>
      </c>
      <c r="I120" s="51">
        <v>243478</v>
      </c>
      <c r="J120" s="51">
        <v>305000</v>
      </c>
      <c r="K120" s="51">
        <v>2443009</v>
      </c>
      <c r="L120" s="51">
        <v>0</v>
      </c>
      <c r="M120" s="51">
        <v>0</v>
      </c>
      <c r="N120" s="51">
        <v>1573164</v>
      </c>
      <c r="O120" s="51">
        <v>444700</v>
      </c>
      <c r="P120" s="51">
        <v>4793117</v>
      </c>
      <c r="Q120" s="51">
        <v>55000</v>
      </c>
      <c r="R120" s="51">
        <v>2287224</v>
      </c>
      <c r="S120" s="51">
        <v>5000</v>
      </c>
      <c r="T120" s="51">
        <v>389279</v>
      </c>
      <c r="U120" s="51">
        <v>413441</v>
      </c>
      <c r="V120" s="51">
        <v>352000</v>
      </c>
      <c r="W120" s="51">
        <v>2074000</v>
      </c>
      <c r="X120" s="51">
        <v>199554</v>
      </c>
    </row>
    <row r="121" spans="1:24" ht="12.75">
      <c r="A121" s="48">
        <v>6</v>
      </c>
      <c r="B121" s="48">
        <v>10</v>
      </c>
      <c r="C121" s="48">
        <v>5</v>
      </c>
      <c r="D121" s="42">
        <v>2</v>
      </c>
      <c r="E121" s="49"/>
      <c r="F121" s="50" t="s">
        <v>86</v>
      </c>
      <c r="G121" s="60" t="s">
        <v>192</v>
      </c>
      <c r="H121" s="51">
        <v>30200821</v>
      </c>
      <c r="I121" s="51">
        <v>5844999</v>
      </c>
      <c r="J121" s="51">
        <v>0</v>
      </c>
      <c r="K121" s="51">
        <v>1977000</v>
      </c>
      <c r="L121" s="51">
        <v>0</v>
      </c>
      <c r="M121" s="51">
        <v>520250</v>
      </c>
      <c r="N121" s="51">
        <v>2974386</v>
      </c>
      <c r="O121" s="51">
        <v>677500</v>
      </c>
      <c r="P121" s="51">
        <v>10908723</v>
      </c>
      <c r="Q121" s="51">
        <v>184000</v>
      </c>
      <c r="R121" s="51">
        <v>1756865</v>
      </c>
      <c r="S121" s="51">
        <v>109713</v>
      </c>
      <c r="T121" s="51">
        <v>460725</v>
      </c>
      <c r="U121" s="51">
        <v>2109700</v>
      </c>
      <c r="V121" s="51">
        <v>865000</v>
      </c>
      <c r="W121" s="51">
        <v>1120000</v>
      </c>
      <c r="X121" s="51">
        <v>691960</v>
      </c>
    </row>
    <row r="122" spans="1:24" ht="12.75">
      <c r="A122" s="48">
        <v>6</v>
      </c>
      <c r="B122" s="48">
        <v>14</v>
      </c>
      <c r="C122" s="48">
        <v>9</v>
      </c>
      <c r="D122" s="42">
        <v>2</v>
      </c>
      <c r="E122" s="49"/>
      <c r="F122" s="50" t="s">
        <v>86</v>
      </c>
      <c r="G122" s="60" t="s">
        <v>95</v>
      </c>
      <c r="H122" s="51">
        <v>26981164</v>
      </c>
      <c r="I122" s="51">
        <v>1975246</v>
      </c>
      <c r="J122" s="51">
        <v>1278330</v>
      </c>
      <c r="K122" s="51">
        <v>3620294</v>
      </c>
      <c r="L122" s="51">
        <v>0</v>
      </c>
      <c r="M122" s="51">
        <v>82000</v>
      </c>
      <c r="N122" s="51">
        <v>2307318</v>
      </c>
      <c r="O122" s="51">
        <v>324500</v>
      </c>
      <c r="P122" s="51">
        <v>10448323</v>
      </c>
      <c r="Q122" s="51">
        <v>142089</v>
      </c>
      <c r="R122" s="51">
        <v>3977451</v>
      </c>
      <c r="S122" s="51">
        <v>101800</v>
      </c>
      <c r="T122" s="51">
        <v>334997</v>
      </c>
      <c r="U122" s="51">
        <v>1457000</v>
      </c>
      <c r="V122" s="51">
        <v>347764</v>
      </c>
      <c r="W122" s="51">
        <v>138000</v>
      </c>
      <c r="X122" s="51">
        <v>446052</v>
      </c>
    </row>
    <row r="123" spans="1:24" ht="12.75">
      <c r="A123" s="48">
        <v>6</v>
      </c>
      <c r="B123" s="48">
        <v>18</v>
      </c>
      <c r="C123" s="48">
        <v>7</v>
      </c>
      <c r="D123" s="42">
        <v>2</v>
      </c>
      <c r="E123" s="49"/>
      <c r="F123" s="50" t="s">
        <v>86</v>
      </c>
      <c r="G123" s="60" t="s">
        <v>193</v>
      </c>
      <c r="H123" s="51">
        <v>13172204.8</v>
      </c>
      <c r="I123" s="51">
        <v>597018</v>
      </c>
      <c r="J123" s="51">
        <v>274003</v>
      </c>
      <c r="K123" s="51">
        <v>1869761</v>
      </c>
      <c r="L123" s="51">
        <v>0</v>
      </c>
      <c r="M123" s="51">
        <v>65001</v>
      </c>
      <c r="N123" s="51">
        <v>1707063</v>
      </c>
      <c r="O123" s="51">
        <v>138481</v>
      </c>
      <c r="P123" s="51">
        <v>5085480</v>
      </c>
      <c r="Q123" s="51">
        <v>43000</v>
      </c>
      <c r="R123" s="51">
        <v>2483607</v>
      </c>
      <c r="S123" s="51">
        <v>28640</v>
      </c>
      <c r="T123" s="51">
        <v>136530</v>
      </c>
      <c r="U123" s="51">
        <v>314310</v>
      </c>
      <c r="V123" s="51">
        <v>259060</v>
      </c>
      <c r="W123" s="51">
        <v>77660</v>
      </c>
      <c r="X123" s="51">
        <v>92590.8</v>
      </c>
    </row>
    <row r="124" spans="1:24" ht="12.75">
      <c r="A124" s="48">
        <v>6</v>
      </c>
      <c r="B124" s="48">
        <v>20</v>
      </c>
      <c r="C124" s="48">
        <v>8</v>
      </c>
      <c r="D124" s="42">
        <v>2</v>
      </c>
      <c r="E124" s="49"/>
      <c r="F124" s="50" t="s">
        <v>86</v>
      </c>
      <c r="G124" s="60" t="s">
        <v>194</v>
      </c>
      <c r="H124" s="51">
        <v>18576011.5</v>
      </c>
      <c r="I124" s="51">
        <v>295860</v>
      </c>
      <c r="J124" s="51">
        <v>387602</v>
      </c>
      <c r="K124" s="51">
        <v>1884100</v>
      </c>
      <c r="L124" s="51">
        <v>0</v>
      </c>
      <c r="M124" s="51">
        <v>30400</v>
      </c>
      <c r="N124" s="51">
        <v>1714800</v>
      </c>
      <c r="O124" s="51">
        <v>490886</v>
      </c>
      <c r="P124" s="51">
        <v>5154396</v>
      </c>
      <c r="Q124" s="51">
        <v>68000</v>
      </c>
      <c r="R124" s="51">
        <v>2384968</v>
      </c>
      <c r="S124" s="51">
        <v>33754</v>
      </c>
      <c r="T124" s="51">
        <v>61339</v>
      </c>
      <c r="U124" s="51">
        <v>5702505</v>
      </c>
      <c r="V124" s="51">
        <v>171170</v>
      </c>
      <c r="W124" s="51">
        <v>17000</v>
      </c>
      <c r="X124" s="51">
        <v>179231.5</v>
      </c>
    </row>
    <row r="125" spans="1:24" ht="12.75">
      <c r="A125" s="48">
        <v>6</v>
      </c>
      <c r="B125" s="48">
        <v>15</v>
      </c>
      <c r="C125" s="48">
        <v>6</v>
      </c>
      <c r="D125" s="42">
        <v>2</v>
      </c>
      <c r="E125" s="49"/>
      <c r="F125" s="50" t="s">
        <v>86</v>
      </c>
      <c r="G125" s="60" t="s">
        <v>96</v>
      </c>
      <c r="H125" s="51">
        <v>22098393</v>
      </c>
      <c r="I125" s="51">
        <v>3123250</v>
      </c>
      <c r="J125" s="51">
        <v>315000</v>
      </c>
      <c r="K125" s="51">
        <v>2843746</v>
      </c>
      <c r="L125" s="51">
        <v>0</v>
      </c>
      <c r="M125" s="51">
        <v>869000</v>
      </c>
      <c r="N125" s="51">
        <v>1674275</v>
      </c>
      <c r="O125" s="51">
        <v>336500</v>
      </c>
      <c r="P125" s="51">
        <v>8142713</v>
      </c>
      <c r="Q125" s="51">
        <v>96140</v>
      </c>
      <c r="R125" s="51">
        <v>3610360</v>
      </c>
      <c r="S125" s="51">
        <v>0</v>
      </c>
      <c r="T125" s="51">
        <v>211341</v>
      </c>
      <c r="U125" s="51">
        <v>330000</v>
      </c>
      <c r="V125" s="51">
        <v>124021</v>
      </c>
      <c r="W125" s="51">
        <v>83159</v>
      </c>
      <c r="X125" s="51">
        <v>338888</v>
      </c>
    </row>
    <row r="126" spans="1:24" ht="12.75">
      <c r="A126" s="48">
        <v>6</v>
      </c>
      <c r="B126" s="48">
        <v>3</v>
      </c>
      <c r="C126" s="48">
        <v>8</v>
      </c>
      <c r="D126" s="42">
        <v>2</v>
      </c>
      <c r="E126" s="49"/>
      <c r="F126" s="50" t="s">
        <v>86</v>
      </c>
      <c r="G126" s="60" t="s">
        <v>97</v>
      </c>
      <c r="H126" s="51">
        <v>14675139</v>
      </c>
      <c r="I126" s="51">
        <v>608745</v>
      </c>
      <c r="J126" s="51">
        <v>564373</v>
      </c>
      <c r="K126" s="51">
        <v>855000</v>
      </c>
      <c r="L126" s="51">
        <v>0</v>
      </c>
      <c r="M126" s="51">
        <v>809000</v>
      </c>
      <c r="N126" s="51">
        <v>1427342</v>
      </c>
      <c r="O126" s="51">
        <v>62500</v>
      </c>
      <c r="P126" s="51">
        <v>4697304</v>
      </c>
      <c r="Q126" s="51">
        <v>90100</v>
      </c>
      <c r="R126" s="51">
        <v>2899497</v>
      </c>
      <c r="S126" s="51">
        <v>82024</v>
      </c>
      <c r="T126" s="51">
        <v>321318</v>
      </c>
      <c r="U126" s="51">
        <v>1856120</v>
      </c>
      <c r="V126" s="51">
        <v>255500</v>
      </c>
      <c r="W126" s="51">
        <v>10300</v>
      </c>
      <c r="X126" s="51">
        <v>136016</v>
      </c>
    </row>
    <row r="127" spans="1:24" ht="12.75">
      <c r="A127" s="48">
        <v>6</v>
      </c>
      <c r="B127" s="48">
        <v>3</v>
      </c>
      <c r="C127" s="48">
        <v>15</v>
      </c>
      <c r="D127" s="42">
        <v>2</v>
      </c>
      <c r="E127" s="49"/>
      <c r="F127" s="50" t="s">
        <v>86</v>
      </c>
      <c r="G127" s="60" t="s">
        <v>195</v>
      </c>
      <c r="H127" s="51">
        <v>16035160</v>
      </c>
      <c r="I127" s="51">
        <v>291976</v>
      </c>
      <c r="J127" s="51">
        <v>497859</v>
      </c>
      <c r="K127" s="51">
        <v>588723</v>
      </c>
      <c r="L127" s="51">
        <v>0</v>
      </c>
      <c r="M127" s="51">
        <v>106005</v>
      </c>
      <c r="N127" s="51">
        <v>2506692</v>
      </c>
      <c r="O127" s="51">
        <v>121155</v>
      </c>
      <c r="P127" s="51">
        <v>6469033</v>
      </c>
      <c r="Q127" s="51">
        <v>53000</v>
      </c>
      <c r="R127" s="51">
        <v>3409165</v>
      </c>
      <c r="S127" s="51">
        <v>0</v>
      </c>
      <c r="T127" s="51">
        <v>494976</v>
      </c>
      <c r="U127" s="51">
        <v>523606</v>
      </c>
      <c r="V127" s="51">
        <v>390000</v>
      </c>
      <c r="W127" s="51">
        <v>63100</v>
      </c>
      <c r="X127" s="51">
        <v>519870</v>
      </c>
    </row>
    <row r="128" spans="1:24" ht="12.75">
      <c r="A128" s="48">
        <v>6</v>
      </c>
      <c r="B128" s="48">
        <v>1</v>
      </c>
      <c r="C128" s="48">
        <v>12</v>
      </c>
      <c r="D128" s="42">
        <v>2</v>
      </c>
      <c r="E128" s="49"/>
      <c r="F128" s="50" t="s">
        <v>86</v>
      </c>
      <c r="G128" s="60" t="s">
        <v>196</v>
      </c>
      <c r="H128" s="51">
        <v>8766266.05</v>
      </c>
      <c r="I128" s="51">
        <v>526480</v>
      </c>
      <c r="J128" s="51">
        <v>0</v>
      </c>
      <c r="K128" s="51">
        <v>525500</v>
      </c>
      <c r="L128" s="51">
        <v>0</v>
      </c>
      <c r="M128" s="51">
        <v>395365</v>
      </c>
      <c r="N128" s="51">
        <v>1053494</v>
      </c>
      <c r="O128" s="51">
        <v>139552</v>
      </c>
      <c r="P128" s="51">
        <v>3310688</v>
      </c>
      <c r="Q128" s="51">
        <v>17250</v>
      </c>
      <c r="R128" s="51">
        <v>1589094.05</v>
      </c>
      <c r="S128" s="51">
        <v>59786</v>
      </c>
      <c r="T128" s="51">
        <v>280990</v>
      </c>
      <c r="U128" s="51">
        <v>153057</v>
      </c>
      <c r="V128" s="51">
        <v>565335</v>
      </c>
      <c r="W128" s="51">
        <v>23200</v>
      </c>
      <c r="X128" s="51">
        <v>126475</v>
      </c>
    </row>
    <row r="129" spans="1:24" ht="12.75">
      <c r="A129" s="48">
        <v>6</v>
      </c>
      <c r="B129" s="48">
        <v>1</v>
      </c>
      <c r="C129" s="48">
        <v>13</v>
      </c>
      <c r="D129" s="42">
        <v>2</v>
      </c>
      <c r="E129" s="49"/>
      <c r="F129" s="50" t="s">
        <v>86</v>
      </c>
      <c r="G129" s="60" t="s">
        <v>197</v>
      </c>
      <c r="H129" s="51">
        <v>8263766</v>
      </c>
      <c r="I129" s="51">
        <v>311092</v>
      </c>
      <c r="J129" s="51">
        <v>0</v>
      </c>
      <c r="K129" s="51">
        <v>935200</v>
      </c>
      <c r="L129" s="51">
        <v>0</v>
      </c>
      <c r="M129" s="51">
        <v>98300</v>
      </c>
      <c r="N129" s="51">
        <v>1004198</v>
      </c>
      <c r="O129" s="51">
        <v>242052</v>
      </c>
      <c r="P129" s="51">
        <v>2653838</v>
      </c>
      <c r="Q129" s="51">
        <v>24000</v>
      </c>
      <c r="R129" s="51">
        <v>1194090</v>
      </c>
      <c r="S129" s="51">
        <v>0</v>
      </c>
      <c r="T129" s="51">
        <v>52570</v>
      </c>
      <c r="U129" s="51">
        <v>100100</v>
      </c>
      <c r="V129" s="51">
        <v>279310</v>
      </c>
      <c r="W129" s="51">
        <v>1075000</v>
      </c>
      <c r="X129" s="51">
        <v>294016</v>
      </c>
    </row>
    <row r="130" spans="1:24" ht="12.75">
      <c r="A130" s="48">
        <v>6</v>
      </c>
      <c r="B130" s="48">
        <v>3</v>
      </c>
      <c r="C130" s="48">
        <v>9</v>
      </c>
      <c r="D130" s="42">
        <v>2</v>
      </c>
      <c r="E130" s="49"/>
      <c r="F130" s="50" t="s">
        <v>86</v>
      </c>
      <c r="G130" s="60" t="s">
        <v>198</v>
      </c>
      <c r="H130" s="51">
        <v>12848558.2</v>
      </c>
      <c r="I130" s="51">
        <v>363812</v>
      </c>
      <c r="J130" s="51">
        <v>23658</v>
      </c>
      <c r="K130" s="51">
        <v>1151100</v>
      </c>
      <c r="L130" s="51">
        <v>0</v>
      </c>
      <c r="M130" s="51">
        <v>206650</v>
      </c>
      <c r="N130" s="51">
        <v>1685667.2</v>
      </c>
      <c r="O130" s="51">
        <v>87000</v>
      </c>
      <c r="P130" s="51">
        <v>4339685</v>
      </c>
      <c r="Q130" s="51">
        <v>25000</v>
      </c>
      <c r="R130" s="51">
        <v>3257186</v>
      </c>
      <c r="S130" s="51">
        <v>0</v>
      </c>
      <c r="T130" s="51">
        <v>431626</v>
      </c>
      <c r="U130" s="51">
        <v>395510</v>
      </c>
      <c r="V130" s="51">
        <v>413000</v>
      </c>
      <c r="W130" s="51">
        <v>292000</v>
      </c>
      <c r="X130" s="51">
        <v>176664</v>
      </c>
    </row>
    <row r="131" spans="1:24" ht="12.75">
      <c r="A131" s="48">
        <v>6</v>
      </c>
      <c r="B131" s="48">
        <v>6</v>
      </c>
      <c r="C131" s="48">
        <v>9</v>
      </c>
      <c r="D131" s="42">
        <v>2</v>
      </c>
      <c r="E131" s="49"/>
      <c r="F131" s="50" t="s">
        <v>86</v>
      </c>
      <c r="G131" s="60" t="s">
        <v>199</v>
      </c>
      <c r="H131" s="51">
        <v>8999593.5</v>
      </c>
      <c r="I131" s="51">
        <v>341876</v>
      </c>
      <c r="J131" s="51">
        <v>341019</v>
      </c>
      <c r="K131" s="51">
        <v>629313</v>
      </c>
      <c r="L131" s="51">
        <v>0</v>
      </c>
      <c r="M131" s="51">
        <v>362737</v>
      </c>
      <c r="N131" s="51">
        <v>1011459</v>
      </c>
      <c r="O131" s="51">
        <v>120795</v>
      </c>
      <c r="P131" s="51">
        <v>2883414</v>
      </c>
      <c r="Q131" s="51">
        <v>32000</v>
      </c>
      <c r="R131" s="51">
        <v>1728702.5</v>
      </c>
      <c r="S131" s="51">
        <v>0</v>
      </c>
      <c r="T131" s="51">
        <v>197904</v>
      </c>
      <c r="U131" s="51">
        <v>1033856</v>
      </c>
      <c r="V131" s="51">
        <v>140624</v>
      </c>
      <c r="W131" s="51">
        <v>0</v>
      </c>
      <c r="X131" s="51">
        <v>175894</v>
      </c>
    </row>
    <row r="132" spans="1:24" ht="12.75">
      <c r="A132" s="48">
        <v>6</v>
      </c>
      <c r="B132" s="48">
        <v>17</v>
      </c>
      <c r="C132" s="48">
        <v>4</v>
      </c>
      <c r="D132" s="42">
        <v>2</v>
      </c>
      <c r="E132" s="49"/>
      <c r="F132" s="50" t="s">
        <v>86</v>
      </c>
      <c r="G132" s="60" t="s">
        <v>200</v>
      </c>
      <c r="H132" s="51">
        <v>8659263</v>
      </c>
      <c r="I132" s="51">
        <v>320660</v>
      </c>
      <c r="J132" s="51">
        <v>191020</v>
      </c>
      <c r="K132" s="51">
        <v>951040</v>
      </c>
      <c r="L132" s="51">
        <v>0</v>
      </c>
      <c r="M132" s="51">
        <v>18000</v>
      </c>
      <c r="N132" s="51">
        <v>1604972</v>
      </c>
      <c r="O132" s="51">
        <v>104560</v>
      </c>
      <c r="P132" s="51">
        <v>3218796</v>
      </c>
      <c r="Q132" s="51">
        <v>60900</v>
      </c>
      <c r="R132" s="51">
        <v>1535867</v>
      </c>
      <c r="S132" s="51">
        <v>0</v>
      </c>
      <c r="T132" s="51">
        <v>63292</v>
      </c>
      <c r="U132" s="51">
        <v>99200</v>
      </c>
      <c r="V132" s="51">
        <v>312900</v>
      </c>
      <c r="W132" s="51">
        <v>20000</v>
      </c>
      <c r="X132" s="51">
        <v>158056</v>
      </c>
    </row>
    <row r="133" spans="1:24" ht="12.75">
      <c r="A133" s="48">
        <v>6</v>
      </c>
      <c r="B133" s="48">
        <v>3</v>
      </c>
      <c r="C133" s="48">
        <v>10</v>
      </c>
      <c r="D133" s="42">
        <v>2</v>
      </c>
      <c r="E133" s="49"/>
      <c r="F133" s="50" t="s">
        <v>86</v>
      </c>
      <c r="G133" s="60" t="s">
        <v>201</v>
      </c>
      <c r="H133" s="51">
        <v>22493225.38</v>
      </c>
      <c r="I133" s="51">
        <v>7443100</v>
      </c>
      <c r="J133" s="51">
        <v>127184</v>
      </c>
      <c r="K133" s="51">
        <v>1755843.28</v>
      </c>
      <c r="L133" s="51">
        <v>0</v>
      </c>
      <c r="M133" s="51">
        <v>474424.21</v>
      </c>
      <c r="N133" s="51">
        <v>2105403.99</v>
      </c>
      <c r="O133" s="51">
        <v>132762</v>
      </c>
      <c r="P133" s="51">
        <v>5251501</v>
      </c>
      <c r="Q133" s="51">
        <v>40000</v>
      </c>
      <c r="R133" s="51">
        <v>3675402.9</v>
      </c>
      <c r="S133" s="51">
        <v>32880</v>
      </c>
      <c r="T133" s="51">
        <v>212871</v>
      </c>
      <c r="U133" s="51">
        <v>599965</v>
      </c>
      <c r="V133" s="51">
        <v>312000</v>
      </c>
      <c r="W133" s="51">
        <v>73000</v>
      </c>
      <c r="X133" s="51">
        <v>256888</v>
      </c>
    </row>
    <row r="134" spans="1:24" ht="12.75">
      <c r="A134" s="48">
        <v>6</v>
      </c>
      <c r="B134" s="48">
        <v>8</v>
      </c>
      <c r="C134" s="48">
        <v>12</v>
      </c>
      <c r="D134" s="42">
        <v>2</v>
      </c>
      <c r="E134" s="49"/>
      <c r="F134" s="50" t="s">
        <v>86</v>
      </c>
      <c r="G134" s="60" t="s">
        <v>202</v>
      </c>
      <c r="H134" s="51">
        <v>13382288</v>
      </c>
      <c r="I134" s="51">
        <v>840605</v>
      </c>
      <c r="J134" s="51">
        <v>492000</v>
      </c>
      <c r="K134" s="51">
        <v>1876400</v>
      </c>
      <c r="L134" s="51">
        <v>30000</v>
      </c>
      <c r="M134" s="51">
        <v>212000</v>
      </c>
      <c r="N134" s="51">
        <v>1368840</v>
      </c>
      <c r="O134" s="51">
        <v>204400</v>
      </c>
      <c r="P134" s="51">
        <v>4440140</v>
      </c>
      <c r="Q134" s="51">
        <v>35000</v>
      </c>
      <c r="R134" s="51">
        <v>1986063</v>
      </c>
      <c r="S134" s="51">
        <v>0</v>
      </c>
      <c r="T134" s="51">
        <v>171064</v>
      </c>
      <c r="U134" s="51">
        <v>703500</v>
      </c>
      <c r="V134" s="51">
        <v>761500</v>
      </c>
      <c r="W134" s="51">
        <v>96000</v>
      </c>
      <c r="X134" s="51">
        <v>164776</v>
      </c>
    </row>
    <row r="135" spans="1:24" ht="12.75">
      <c r="A135" s="48">
        <v>6</v>
      </c>
      <c r="B135" s="48">
        <v>11</v>
      </c>
      <c r="C135" s="48">
        <v>6</v>
      </c>
      <c r="D135" s="42">
        <v>2</v>
      </c>
      <c r="E135" s="49"/>
      <c r="F135" s="50" t="s">
        <v>86</v>
      </c>
      <c r="G135" s="60" t="s">
        <v>203</v>
      </c>
      <c r="H135" s="51">
        <v>12307998</v>
      </c>
      <c r="I135" s="51">
        <v>1962109</v>
      </c>
      <c r="J135" s="51">
        <v>107450</v>
      </c>
      <c r="K135" s="51">
        <v>1004030</v>
      </c>
      <c r="L135" s="51">
        <v>0</v>
      </c>
      <c r="M135" s="51">
        <v>10000</v>
      </c>
      <c r="N135" s="51">
        <v>1273717</v>
      </c>
      <c r="O135" s="51">
        <v>51000</v>
      </c>
      <c r="P135" s="51">
        <v>3668410</v>
      </c>
      <c r="Q135" s="51">
        <v>41700</v>
      </c>
      <c r="R135" s="51">
        <v>2159642</v>
      </c>
      <c r="S135" s="51">
        <v>35800</v>
      </c>
      <c r="T135" s="51">
        <v>197139</v>
      </c>
      <c r="U135" s="51">
        <v>245420</v>
      </c>
      <c r="V135" s="51">
        <v>196000</v>
      </c>
      <c r="W135" s="51">
        <v>1168800</v>
      </c>
      <c r="X135" s="51">
        <v>186781</v>
      </c>
    </row>
    <row r="136" spans="1:24" ht="12.75">
      <c r="A136" s="48">
        <v>6</v>
      </c>
      <c r="B136" s="48">
        <v>3</v>
      </c>
      <c r="C136" s="48">
        <v>11</v>
      </c>
      <c r="D136" s="42">
        <v>2</v>
      </c>
      <c r="E136" s="49"/>
      <c r="F136" s="50" t="s">
        <v>86</v>
      </c>
      <c r="G136" s="60" t="s">
        <v>204</v>
      </c>
      <c r="H136" s="51">
        <v>18641055</v>
      </c>
      <c r="I136" s="51">
        <v>2025998</v>
      </c>
      <c r="J136" s="51">
        <v>284302</v>
      </c>
      <c r="K136" s="51">
        <v>1974011</v>
      </c>
      <c r="L136" s="51">
        <v>0</v>
      </c>
      <c r="M136" s="51">
        <v>166090</v>
      </c>
      <c r="N136" s="51">
        <v>1638184</v>
      </c>
      <c r="O136" s="51">
        <v>115360</v>
      </c>
      <c r="P136" s="51">
        <v>6446111</v>
      </c>
      <c r="Q136" s="51">
        <v>60000</v>
      </c>
      <c r="R136" s="51">
        <v>3803510</v>
      </c>
      <c r="S136" s="51">
        <v>65276</v>
      </c>
      <c r="T136" s="51">
        <v>394995</v>
      </c>
      <c r="U136" s="51">
        <v>506208</v>
      </c>
      <c r="V136" s="51">
        <v>589380</v>
      </c>
      <c r="W136" s="51">
        <v>315222</v>
      </c>
      <c r="X136" s="51">
        <v>256408</v>
      </c>
    </row>
    <row r="137" spans="1:24" ht="12.75">
      <c r="A137" s="48">
        <v>6</v>
      </c>
      <c r="B137" s="48">
        <v>13</v>
      </c>
      <c r="C137" s="48">
        <v>6</v>
      </c>
      <c r="D137" s="42">
        <v>2</v>
      </c>
      <c r="E137" s="49"/>
      <c r="F137" s="50" t="s">
        <v>86</v>
      </c>
      <c r="G137" s="60" t="s">
        <v>205</v>
      </c>
      <c r="H137" s="51">
        <v>14766667.9</v>
      </c>
      <c r="I137" s="51">
        <v>3241765</v>
      </c>
      <c r="J137" s="51">
        <v>0</v>
      </c>
      <c r="K137" s="51">
        <v>801760</v>
      </c>
      <c r="L137" s="51">
        <v>0</v>
      </c>
      <c r="M137" s="51">
        <v>265000</v>
      </c>
      <c r="N137" s="51">
        <v>1052125</v>
      </c>
      <c r="O137" s="51">
        <v>162660</v>
      </c>
      <c r="P137" s="51">
        <v>5504410</v>
      </c>
      <c r="Q137" s="51">
        <v>35500</v>
      </c>
      <c r="R137" s="51">
        <v>2648860.9</v>
      </c>
      <c r="S137" s="51">
        <v>24165</v>
      </c>
      <c r="T137" s="51">
        <v>244078</v>
      </c>
      <c r="U137" s="51">
        <v>327000</v>
      </c>
      <c r="V137" s="51">
        <v>186900</v>
      </c>
      <c r="W137" s="51">
        <v>52000</v>
      </c>
      <c r="X137" s="51">
        <v>220444</v>
      </c>
    </row>
    <row r="138" spans="1:24" ht="12.75">
      <c r="A138" s="48">
        <v>6</v>
      </c>
      <c r="B138" s="48">
        <v>6</v>
      </c>
      <c r="C138" s="48">
        <v>10</v>
      </c>
      <c r="D138" s="42">
        <v>2</v>
      </c>
      <c r="E138" s="49"/>
      <c r="F138" s="50" t="s">
        <v>86</v>
      </c>
      <c r="G138" s="60" t="s">
        <v>206</v>
      </c>
      <c r="H138" s="51">
        <v>11571577.25</v>
      </c>
      <c r="I138" s="51">
        <v>676578</v>
      </c>
      <c r="J138" s="51">
        <v>192427</v>
      </c>
      <c r="K138" s="51">
        <v>746570</v>
      </c>
      <c r="L138" s="51">
        <v>0</v>
      </c>
      <c r="M138" s="51">
        <v>112741</v>
      </c>
      <c r="N138" s="51">
        <v>1581869</v>
      </c>
      <c r="O138" s="51">
        <v>129000</v>
      </c>
      <c r="P138" s="51">
        <v>3378592</v>
      </c>
      <c r="Q138" s="51">
        <v>49000</v>
      </c>
      <c r="R138" s="51">
        <v>1541638</v>
      </c>
      <c r="S138" s="51">
        <v>106036.25</v>
      </c>
      <c r="T138" s="51">
        <v>226793</v>
      </c>
      <c r="U138" s="51">
        <v>840704</v>
      </c>
      <c r="V138" s="51">
        <v>838575</v>
      </c>
      <c r="W138" s="51">
        <v>901017</v>
      </c>
      <c r="X138" s="51">
        <v>250037</v>
      </c>
    </row>
    <row r="139" spans="1:24" ht="12.75">
      <c r="A139" s="48">
        <v>6</v>
      </c>
      <c r="B139" s="48">
        <v>20</v>
      </c>
      <c r="C139" s="48">
        <v>9</v>
      </c>
      <c r="D139" s="42">
        <v>2</v>
      </c>
      <c r="E139" s="49"/>
      <c r="F139" s="50" t="s">
        <v>86</v>
      </c>
      <c r="G139" s="60" t="s">
        <v>207</v>
      </c>
      <c r="H139" s="51">
        <v>15498835.76</v>
      </c>
      <c r="I139" s="51">
        <v>852788.15</v>
      </c>
      <c r="J139" s="51">
        <v>0</v>
      </c>
      <c r="K139" s="51">
        <v>1346622.7</v>
      </c>
      <c r="L139" s="51">
        <v>0</v>
      </c>
      <c r="M139" s="51">
        <v>27700</v>
      </c>
      <c r="N139" s="51">
        <v>1604250.47</v>
      </c>
      <c r="O139" s="51">
        <v>599537.14</v>
      </c>
      <c r="P139" s="51">
        <v>7450775.49</v>
      </c>
      <c r="Q139" s="51">
        <v>84000</v>
      </c>
      <c r="R139" s="51">
        <v>2224966</v>
      </c>
      <c r="S139" s="51">
        <v>42360</v>
      </c>
      <c r="T139" s="51">
        <v>105319</v>
      </c>
      <c r="U139" s="51">
        <v>594621.99</v>
      </c>
      <c r="V139" s="51">
        <v>355000</v>
      </c>
      <c r="W139" s="51">
        <v>36967.4</v>
      </c>
      <c r="X139" s="51">
        <v>173927.42</v>
      </c>
    </row>
    <row r="140" spans="1:24" ht="12.75">
      <c r="A140" s="48">
        <v>6</v>
      </c>
      <c r="B140" s="48">
        <v>20</v>
      </c>
      <c r="C140" s="48">
        <v>10</v>
      </c>
      <c r="D140" s="42">
        <v>2</v>
      </c>
      <c r="E140" s="49"/>
      <c r="F140" s="50" t="s">
        <v>86</v>
      </c>
      <c r="G140" s="60" t="s">
        <v>208</v>
      </c>
      <c r="H140" s="51">
        <v>16075033.6</v>
      </c>
      <c r="I140" s="51">
        <v>395015</v>
      </c>
      <c r="J140" s="51">
        <v>405210</v>
      </c>
      <c r="K140" s="51">
        <v>1099318</v>
      </c>
      <c r="L140" s="51">
        <v>0</v>
      </c>
      <c r="M140" s="51">
        <v>35000</v>
      </c>
      <c r="N140" s="51">
        <v>2234235</v>
      </c>
      <c r="O140" s="51">
        <v>139900</v>
      </c>
      <c r="P140" s="51">
        <v>4387992</v>
      </c>
      <c r="Q140" s="51">
        <v>36000</v>
      </c>
      <c r="R140" s="51">
        <v>2279704.6</v>
      </c>
      <c r="S140" s="51">
        <v>30013</v>
      </c>
      <c r="T140" s="51">
        <v>159178</v>
      </c>
      <c r="U140" s="51">
        <v>4160635</v>
      </c>
      <c r="V140" s="51">
        <v>396000</v>
      </c>
      <c r="W140" s="51">
        <v>0</v>
      </c>
      <c r="X140" s="51">
        <v>316833</v>
      </c>
    </row>
    <row r="141" spans="1:24" ht="12.75">
      <c r="A141" s="48">
        <v>6</v>
      </c>
      <c r="B141" s="48">
        <v>1</v>
      </c>
      <c r="C141" s="48">
        <v>14</v>
      </c>
      <c r="D141" s="42">
        <v>2</v>
      </c>
      <c r="E141" s="49"/>
      <c r="F141" s="50" t="s">
        <v>86</v>
      </c>
      <c r="G141" s="60" t="s">
        <v>209</v>
      </c>
      <c r="H141" s="51">
        <v>9412570.21</v>
      </c>
      <c r="I141" s="51">
        <v>2417608</v>
      </c>
      <c r="J141" s="51">
        <v>0</v>
      </c>
      <c r="K141" s="51">
        <v>296913</v>
      </c>
      <c r="L141" s="51">
        <v>0</v>
      </c>
      <c r="M141" s="51">
        <v>18000</v>
      </c>
      <c r="N141" s="51">
        <v>1005214</v>
      </c>
      <c r="O141" s="51">
        <v>146600</v>
      </c>
      <c r="P141" s="51">
        <v>2474428.4</v>
      </c>
      <c r="Q141" s="51">
        <v>26500</v>
      </c>
      <c r="R141" s="51">
        <v>1549101</v>
      </c>
      <c r="S141" s="51">
        <v>0</v>
      </c>
      <c r="T141" s="51">
        <v>412872</v>
      </c>
      <c r="U141" s="51">
        <v>238520</v>
      </c>
      <c r="V141" s="51">
        <v>694431.81</v>
      </c>
      <c r="W141" s="51">
        <v>17460</v>
      </c>
      <c r="X141" s="51">
        <v>114922</v>
      </c>
    </row>
    <row r="142" spans="1:24" ht="12.75">
      <c r="A142" s="48">
        <v>6</v>
      </c>
      <c r="B142" s="48">
        <v>13</v>
      </c>
      <c r="C142" s="48">
        <v>7</v>
      </c>
      <c r="D142" s="42">
        <v>2</v>
      </c>
      <c r="E142" s="49"/>
      <c r="F142" s="50" t="s">
        <v>86</v>
      </c>
      <c r="G142" s="60" t="s">
        <v>210</v>
      </c>
      <c r="H142" s="51">
        <v>8868002.16</v>
      </c>
      <c r="I142" s="51">
        <v>628118.5</v>
      </c>
      <c r="J142" s="51">
        <v>241676</v>
      </c>
      <c r="K142" s="51">
        <v>548881.15</v>
      </c>
      <c r="L142" s="51">
        <v>0</v>
      </c>
      <c r="M142" s="51">
        <v>27433</v>
      </c>
      <c r="N142" s="51">
        <v>1418646.35</v>
      </c>
      <c r="O142" s="51">
        <v>76000</v>
      </c>
      <c r="P142" s="51">
        <v>2176307</v>
      </c>
      <c r="Q142" s="51">
        <v>38000</v>
      </c>
      <c r="R142" s="51">
        <v>1817899.16</v>
      </c>
      <c r="S142" s="51">
        <v>625135</v>
      </c>
      <c r="T142" s="51">
        <v>75900</v>
      </c>
      <c r="U142" s="51">
        <v>629176.37</v>
      </c>
      <c r="V142" s="51">
        <v>380249.63</v>
      </c>
      <c r="W142" s="51">
        <v>34000</v>
      </c>
      <c r="X142" s="51">
        <v>150580</v>
      </c>
    </row>
    <row r="143" spans="1:24" ht="12.75">
      <c r="A143" s="48">
        <v>6</v>
      </c>
      <c r="B143" s="48">
        <v>1</v>
      </c>
      <c r="C143" s="48">
        <v>15</v>
      </c>
      <c r="D143" s="42">
        <v>2</v>
      </c>
      <c r="E143" s="49"/>
      <c r="F143" s="50" t="s">
        <v>86</v>
      </c>
      <c r="G143" s="60" t="s">
        <v>211</v>
      </c>
      <c r="H143" s="51">
        <v>6605735</v>
      </c>
      <c r="I143" s="51">
        <v>499820</v>
      </c>
      <c r="J143" s="51">
        <v>59467</v>
      </c>
      <c r="K143" s="51">
        <v>775913</v>
      </c>
      <c r="L143" s="51">
        <v>6244</v>
      </c>
      <c r="M143" s="51">
        <v>17943</v>
      </c>
      <c r="N143" s="51">
        <v>1058866</v>
      </c>
      <c r="O143" s="51">
        <v>253769</v>
      </c>
      <c r="P143" s="51">
        <v>2260764.94</v>
      </c>
      <c r="Q143" s="51">
        <v>21705</v>
      </c>
      <c r="R143" s="51">
        <v>1203974</v>
      </c>
      <c r="S143" s="51">
        <v>18000</v>
      </c>
      <c r="T143" s="51">
        <v>102594</v>
      </c>
      <c r="U143" s="51">
        <v>86650.06</v>
      </c>
      <c r="V143" s="51">
        <v>146952</v>
      </c>
      <c r="W143" s="51">
        <v>9028</v>
      </c>
      <c r="X143" s="51">
        <v>84045</v>
      </c>
    </row>
    <row r="144" spans="1:24" ht="12.75">
      <c r="A144" s="48">
        <v>6</v>
      </c>
      <c r="B144" s="48">
        <v>10</v>
      </c>
      <c r="C144" s="48">
        <v>6</v>
      </c>
      <c r="D144" s="42">
        <v>2</v>
      </c>
      <c r="E144" s="49"/>
      <c r="F144" s="50" t="s">
        <v>86</v>
      </c>
      <c r="G144" s="60" t="s">
        <v>212</v>
      </c>
      <c r="H144" s="51">
        <v>12377105</v>
      </c>
      <c r="I144" s="51">
        <v>440406</v>
      </c>
      <c r="J144" s="51">
        <v>88000</v>
      </c>
      <c r="K144" s="51">
        <v>657000</v>
      </c>
      <c r="L144" s="51">
        <v>0</v>
      </c>
      <c r="M144" s="51">
        <v>95390</v>
      </c>
      <c r="N144" s="51">
        <v>1346897</v>
      </c>
      <c r="O144" s="51">
        <v>165355</v>
      </c>
      <c r="P144" s="51">
        <v>5245318</v>
      </c>
      <c r="Q144" s="51">
        <v>52194</v>
      </c>
      <c r="R144" s="51">
        <v>2202696</v>
      </c>
      <c r="S144" s="51">
        <v>181530</v>
      </c>
      <c r="T144" s="51">
        <v>97186</v>
      </c>
      <c r="U144" s="51">
        <v>309000</v>
      </c>
      <c r="V144" s="51">
        <v>244800</v>
      </c>
      <c r="W144" s="51">
        <v>1097000</v>
      </c>
      <c r="X144" s="51">
        <v>154333</v>
      </c>
    </row>
    <row r="145" spans="1:24" ht="12.75">
      <c r="A145" s="48">
        <v>6</v>
      </c>
      <c r="B145" s="48">
        <v>11</v>
      </c>
      <c r="C145" s="48">
        <v>7</v>
      </c>
      <c r="D145" s="42">
        <v>2</v>
      </c>
      <c r="E145" s="49"/>
      <c r="F145" s="50" t="s">
        <v>86</v>
      </c>
      <c r="G145" s="60" t="s">
        <v>213</v>
      </c>
      <c r="H145" s="51">
        <v>27208932.26</v>
      </c>
      <c r="I145" s="51">
        <v>1920363</v>
      </c>
      <c r="J145" s="51">
        <v>0</v>
      </c>
      <c r="K145" s="51">
        <v>2205000</v>
      </c>
      <c r="L145" s="51">
        <v>0</v>
      </c>
      <c r="M145" s="51">
        <v>254000</v>
      </c>
      <c r="N145" s="51">
        <v>2249917</v>
      </c>
      <c r="O145" s="51">
        <v>165760</v>
      </c>
      <c r="P145" s="51">
        <v>13308975.26</v>
      </c>
      <c r="Q145" s="51">
        <v>74744</v>
      </c>
      <c r="R145" s="51">
        <v>5477231</v>
      </c>
      <c r="S145" s="51">
        <v>0</v>
      </c>
      <c r="T145" s="51">
        <v>533997</v>
      </c>
      <c r="U145" s="51">
        <v>555001</v>
      </c>
      <c r="V145" s="51">
        <v>100000</v>
      </c>
      <c r="W145" s="51">
        <v>84100</v>
      </c>
      <c r="X145" s="51">
        <v>279844</v>
      </c>
    </row>
    <row r="146" spans="1:24" ht="12.75">
      <c r="A146" s="48">
        <v>6</v>
      </c>
      <c r="B146" s="48">
        <v>19</v>
      </c>
      <c r="C146" s="48">
        <v>4</v>
      </c>
      <c r="D146" s="42">
        <v>2</v>
      </c>
      <c r="E146" s="49"/>
      <c r="F146" s="50" t="s">
        <v>86</v>
      </c>
      <c r="G146" s="60" t="s">
        <v>214</v>
      </c>
      <c r="H146" s="51">
        <v>8605851</v>
      </c>
      <c r="I146" s="51">
        <v>1512281</v>
      </c>
      <c r="J146" s="51">
        <v>81000</v>
      </c>
      <c r="K146" s="51">
        <v>357000</v>
      </c>
      <c r="L146" s="51">
        <v>0</v>
      </c>
      <c r="M146" s="51">
        <v>38000</v>
      </c>
      <c r="N146" s="51">
        <v>1074358</v>
      </c>
      <c r="O146" s="51">
        <v>85000</v>
      </c>
      <c r="P146" s="51">
        <v>2187181</v>
      </c>
      <c r="Q146" s="51">
        <v>27000</v>
      </c>
      <c r="R146" s="51">
        <v>1785126</v>
      </c>
      <c r="S146" s="51">
        <v>0</v>
      </c>
      <c r="T146" s="51">
        <v>224071</v>
      </c>
      <c r="U146" s="51">
        <v>375023</v>
      </c>
      <c r="V146" s="51">
        <v>626500</v>
      </c>
      <c r="W146" s="51">
        <v>3000</v>
      </c>
      <c r="X146" s="51">
        <v>230311</v>
      </c>
    </row>
    <row r="147" spans="1:24" ht="12.75">
      <c r="A147" s="48">
        <v>6</v>
      </c>
      <c r="B147" s="48">
        <v>20</v>
      </c>
      <c r="C147" s="48">
        <v>11</v>
      </c>
      <c r="D147" s="42">
        <v>2</v>
      </c>
      <c r="E147" s="49"/>
      <c r="F147" s="50" t="s">
        <v>86</v>
      </c>
      <c r="G147" s="60" t="s">
        <v>215</v>
      </c>
      <c r="H147" s="51">
        <v>13537644.03</v>
      </c>
      <c r="I147" s="51">
        <v>315957</v>
      </c>
      <c r="J147" s="51">
        <v>0</v>
      </c>
      <c r="K147" s="51">
        <v>864695</v>
      </c>
      <c r="L147" s="51">
        <v>0</v>
      </c>
      <c r="M147" s="51">
        <v>169700</v>
      </c>
      <c r="N147" s="51">
        <v>1668999</v>
      </c>
      <c r="O147" s="51">
        <v>258100</v>
      </c>
      <c r="P147" s="51">
        <v>5386524.53</v>
      </c>
      <c r="Q147" s="51">
        <v>33000</v>
      </c>
      <c r="R147" s="51">
        <v>2727234</v>
      </c>
      <c r="S147" s="51">
        <v>0</v>
      </c>
      <c r="T147" s="51">
        <v>192969</v>
      </c>
      <c r="U147" s="51">
        <v>411939.5</v>
      </c>
      <c r="V147" s="51">
        <v>1169240</v>
      </c>
      <c r="W147" s="51">
        <v>225000</v>
      </c>
      <c r="X147" s="51">
        <v>114286</v>
      </c>
    </row>
    <row r="148" spans="1:24" ht="12.75">
      <c r="A148" s="48">
        <v>6</v>
      </c>
      <c r="B148" s="48">
        <v>16</v>
      </c>
      <c r="C148" s="48">
        <v>5</v>
      </c>
      <c r="D148" s="42">
        <v>2</v>
      </c>
      <c r="E148" s="49"/>
      <c r="F148" s="50" t="s">
        <v>86</v>
      </c>
      <c r="G148" s="60" t="s">
        <v>216</v>
      </c>
      <c r="H148" s="51">
        <v>13586571</v>
      </c>
      <c r="I148" s="51">
        <v>906767</v>
      </c>
      <c r="J148" s="51">
        <v>0</v>
      </c>
      <c r="K148" s="51">
        <v>884945</v>
      </c>
      <c r="L148" s="51">
        <v>0</v>
      </c>
      <c r="M148" s="51">
        <v>0</v>
      </c>
      <c r="N148" s="51">
        <v>1151915</v>
      </c>
      <c r="O148" s="51">
        <v>102000</v>
      </c>
      <c r="P148" s="51">
        <v>6157548</v>
      </c>
      <c r="Q148" s="51">
        <v>70000</v>
      </c>
      <c r="R148" s="51">
        <v>2073372</v>
      </c>
      <c r="S148" s="51">
        <v>75031</v>
      </c>
      <c r="T148" s="51">
        <v>42506</v>
      </c>
      <c r="U148" s="51">
        <v>1195117</v>
      </c>
      <c r="V148" s="51">
        <v>269905</v>
      </c>
      <c r="W148" s="51">
        <v>490834</v>
      </c>
      <c r="X148" s="51">
        <v>166631</v>
      </c>
    </row>
    <row r="149" spans="1:24" ht="12.75">
      <c r="A149" s="48">
        <v>6</v>
      </c>
      <c r="B149" s="48">
        <v>11</v>
      </c>
      <c r="C149" s="48">
        <v>8</v>
      </c>
      <c r="D149" s="42">
        <v>2</v>
      </c>
      <c r="E149" s="49"/>
      <c r="F149" s="50" t="s">
        <v>86</v>
      </c>
      <c r="G149" s="60" t="s">
        <v>98</v>
      </c>
      <c r="H149" s="51">
        <v>25798638</v>
      </c>
      <c r="I149" s="51">
        <v>5133176</v>
      </c>
      <c r="J149" s="51">
        <v>0</v>
      </c>
      <c r="K149" s="51">
        <v>1889298</v>
      </c>
      <c r="L149" s="51">
        <v>0</v>
      </c>
      <c r="M149" s="51">
        <v>9000</v>
      </c>
      <c r="N149" s="51">
        <v>1896605</v>
      </c>
      <c r="O149" s="51">
        <v>511659</v>
      </c>
      <c r="P149" s="51">
        <v>10560066</v>
      </c>
      <c r="Q149" s="51">
        <v>30550</v>
      </c>
      <c r="R149" s="51">
        <v>4290314</v>
      </c>
      <c r="S149" s="51">
        <v>40275</v>
      </c>
      <c r="T149" s="51">
        <v>396222</v>
      </c>
      <c r="U149" s="51">
        <v>380500</v>
      </c>
      <c r="V149" s="51">
        <v>399000</v>
      </c>
      <c r="W149" s="51">
        <v>46423</v>
      </c>
      <c r="X149" s="51">
        <v>215550</v>
      </c>
    </row>
    <row r="150" spans="1:24" ht="12.75">
      <c r="A150" s="48">
        <v>6</v>
      </c>
      <c r="B150" s="48">
        <v>9</v>
      </c>
      <c r="C150" s="48">
        <v>12</v>
      </c>
      <c r="D150" s="42">
        <v>2</v>
      </c>
      <c r="E150" s="49"/>
      <c r="F150" s="50" t="s">
        <v>86</v>
      </c>
      <c r="G150" s="60" t="s">
        <v>217</v>
      </c>
      <c r="H150" s="51">
        <v>15177026.16</v>
      </c>
      <c r="I150" s="51">
        <v>495674</v>
      </c>
      <c r="J150" s="51">
        <v>0</v>
      </c>
      <c r="K150" s="51">
        <v>1730865.76</v>
      </c>
      <c r="L150" s="51">
        <v>0</v>
      </c>
      <c r="M150" s="51">
        <v>105350</v>
      </c>
      <c r="N150" s="51">
        <v>2122986.24</v>
      </c>
      <c r="O150" s="51">
        <v>153700</v>
      </c>
      <c r="P150" s="51">
        <v>5828216</v>
      </c>
      <c r="Q150" s="51">
        <v>84100</v>
      </c>
      <c r="R150" s="51">
        <v>2390849</v>
      </c>
      <c r="S150" s="51">
        <v>113159.76</v>
      </c>
      <c r="T150" s="51">
        <v>126115</v>
      </c>
      <c r="U150" s="51">
        <v>825960</v>
      </c>
      <c r="V150" s="51">
        <v>582000.4</v>
      </c>
      <c r="W150" s="51">
        <v>120000</v>
      </c>
      <c r="X150" s="51">
        <v>498050</v>
      </c>
    </row>
    <row r="151" spans="1:24" ht="12.75">
      <c r="A151" s="48">
        <v>6</v>
      </c>
      <c r="B151" s="48">
        <v>20</v>
      </c>
      <c r="C151" s="48">
        <v>12</v>
      </c>
      <c r="D151" s="42">
        <v>2</v>
      </c>
      <c r="E151" s="49"/>
      <c r="F151" s="50" t="s">
        <v>86</v>
      </c>
      <c r="G151" s="60" t="s">
        <v>218</v>
      </c>
      <c r="H151" s="51">
        <v>13314919.18</v>
      </c>
      <c r="I151" s="51">
        <v>281580</v>
      </c>
      <c r="J151" s="51">
        <v>0</v>
      </c>
      <c r="K151" s="51">
        <v>3641144.44</v>
      </c>
      <c r="L151" s="51">
        <v>0</v>
      </c>
      <c r="M151" s="51">
        <v>80925.72</v>
      </c>
      <c r="N151" s="51">
        <v>1258637.6</v>
      </c>
      <c r="O151" s="51">
        <v>172322</v>
      </c>
      <c r="P151" s="51">
        <v>5016713</v>
      </c>
      <c r="Q151" s="51">
        <v>51521</v>
      </c>
      <c r="R151" s="51">
        <v>2245311.45</v>
      </c>
      <c r="S151" s="51">
        <v>84823.8</v>
      </c>
      <c r="T151" s="51">
        <v>94977</v>
      </c>
      <c r="U151" s="51">
        <v>187508.17</v>
      </c>
      <c r="V151" s="51">
        <v>109000</v>
      </c>
      <c r="W151" s="51">
        <v>17000</v>
      </c>
      <c r="X151" s="51">
        <v>73455</v>
      </c>
    </row>
    <row r="152" spans="1:24" ht="12.75">
      <c r="A152" s="48">
        <v>6</v>
      </c>
      <c r="B152" s="48">
        <v>18</v>
      </c>
      <c r="C152" s="48">
        <v>8</v>
      </c>
      <c r="D152" s="42">
        <v>2</v>
      </c>
      <c r="E152" s="49"/>
      <c r="F152" s="50" t="s">
        <v>86</v>
      </c>
      <c r="G152" s="60" t="s">
        <v>219</v>
      </c>
      <c r="H152" s="51">
        <v>18244938</v>
      </c>
      <c r="I152" s="51">
        <v>528255</v>
      </c>
      <c r="J152" s="51">
        <v>0</v>
      </c>
      <c r="K152" s="51">
        <v>1625000</v>
      </c>
      <c r="L152" s="51">
        <v>108000</v>
      </c>
      <c r="M152" s="51">
        <v>43200</v>
      </c>
      <c r="N152" s="51">
        <v>1543067</v>
      </c>
      <c r="O152" s="51">
        <v>262500</v>
      </c>
      <c r="P152" s="51">
        <v>7470062</v>
      </c>
      <c r="Q152" s="51">
        <v>67690</v>
      </c>
      <c r="R152" s="51">
        <v>4117902</v>
      </c>
      <c r="S152" s="51">
        <v>271170</v>
      </c>
      <c r="T152" s="51">
        <v>395383</v>
      </c>
      <c r="U152" s="51">
        <v>1276066</v>
      </c>
      <c r="V152" s="51">
        <v>326000</v>
      </c>
      <c r="W152" s="51">
        <v>49500</v>
      </c>
      <c r="X152" s="51">
        <v>161143</v>
      </c>
    </row>
    <row r="153" spans="1:24" ht="12.75">
      <c r="A153" s="48">
        <v>6</v>
      </c>
      <c r="B153" s="48">
        <v>7</v>
      </c>
      <c r="C153" s="48">
        <v>6</v>
      </c>
      <c r="D153" s="42">
        <v>2</v>
      </c>
      <c r="E153" s="49"/>
      <c r="F153" s="50" t="s">
        <v>86</v>
      </c>
      <c r="G153" s="60" t="s">
        <v>220</v>
      </c>
      <c r="H153" s="51">
        <v>17271790.49</v>
      </c>
      <c r="I153" s="51">
        <v>1847162.96</v>
      </c>
      <c r="J153" s="51">
        <v>304070</v>
      </c>
      <c r="K153" s="51">
        <v>1346912.07</v>
      </c>
      <c r="L153" s="51">
        <v>0</v>
      </c>
      <c r="M153" s="51">
        <v>21000</v>
      </c>
      <c r="N153" s="51">
        <v>1670562.57</v>
      </c>
      <c r="O153" s="51">
        <v>601430</v>
      </c>
      <c r="P153" s="51">
        <v>6562163.98</v>
      </c>
      <c r="Q153" s="51">
        <v>93517</v>
      </c>
      <c r="R153" s="51">
        <v>3031447.22</v>
      </c>
      <c r="S153" s="51">
        <v>0</v>
      </c>
      <c r="T153" s="51">
        <v>362477</v>
      </c>
      <c r="U153" s="51">
        <v>475753</v>
      </c>
      <c r="V153" s="51">
        <v>705402.69</v>
      </c>
      <c r="W153" s="51">
        <v>75000</v>
      </c>
      <c r="X153" s="51">
        <v>174892</v>
      </c>
    </row>
    <row r="154" spans="1:24" ht="12.75">
      <c r="A154" s="48">
        <v>6</v>
      </c>
      <c r="B154" s="48">
        <v>18</v>
      </c>
      <c r="C154" s="48">
        <v>9</v>
      </c>
      <c r="D154" s="42">
        <v>2</v>
      </c>
      <c r="E154" s="49"/>
      <c r="F154" s="50" t="s">
        <v>86</v>
      </c>
      <c r="G154" s="60" t="s">
        <v>221</v>
      </c>
      <c r="H154" s="51">
        <v>11455805</v>
      </c>
      <c r="I154" s="51">
        <v>137143</v>
      </c>
      <c r="J154" s="51">
        <v>0</v>
      </c>
      <c r="K154" s="51">
        <v>1506341</v>
      </c>
      <c r="L154" s="51">
        <v>0</v>
      </c>
      <c r="M154" s="51">
        <v>68393</v>
      </c>
      <c r="N154" s="51">
        <v>1747207</v>
      </c>
      <c r="O154" s="51">
        <v>156532</v>
      </c>
      <c r="P154" s="51">
        <v>3994175</v>
      </c>
      <c r="Q154" s="51">
        <v>25050</v>
      </c>
      <c r="R154" s="51">
        <v>2383843</v>
      </c>
      <c r="S154" s="51">
        <v>0</v>
      </c>
      <c r="T154" s="51">
        <v>255959</v>
      </c>
      <c r="U154" s="51">
        <v>897814</v>
      </c>
      <c r="V154" s="51">
        <v>85500</v>
      </c>
      <c r="W154" s="51">
        <v>25309</v>
      </c>
      <c r="X154" s="51">
        <v>172539</v>
      </c>
    </row>
    <row r="155" spans="1:24" ht="12.75">
      <c r="A155" s="48">
        <v>6</v>
      </c>
      <c r="B155" s="48">
        <v>18</v>
      </c>
      <c r="C155" s="48">
        <v>10</v>
      </c>
      <c r="D155" s="42">
        <v>2</v>
      </c>
      <c r="E155" s="49"/>
      <c r="F155" s="50" t="s">
        <v>86</v>
      </c>
      <c r="G155" s="60" t="s">
        <v>222</v>
      </c>
      <c r="H155" s="51">
        <v>10542944</v>
      </c>
      <c r="I155" s="51">
        <v>971221</v>
      </c>
      <c r="J155" s="51">
        <v>279068</v>
      </c>
      <c r="K155" s="51">
        <v>1065814</v>
      </c>
      <c r="L155" s="51">
        <v>0</v>
      </c>
      <c r="M155" s="51">
        <v>121900</v>
      </c>
      <c r="N155" s="51">
        <v>1603884</v>
      </c>
      <c r="O155" s="51">
        <v>158995</v>
      </c>
      <c r="P155" s="51">
        <v>3554819</v>
      </c>
      <c r="Q155" s="51">
        <v>25000</v>
      </c>
      <c r="R155" s="51">
        <v>1557275</v>
      </c>
      <c r="S155" s="51">
        <v>22375</v>
      </c>
      <c r="T155" s="51">
        <v>77131</v>
      </c>
      <c r="U155" s="51">
        <v>722719</v>
      </c>
      <c r="V155" s="51">
        <v>171216</v>
      </c>
      <c r="W155" s="51">
        <v>72835</v>
      </c>
      <c r="X155" s="51">
        <v>138692</v>
      </c>
    </row>
    <row r="156" spans="1:24" ht="12.75">
      <c r="A156" s="48">
        <v>6</v>
      </c>
      <c r="B156" s="48">
        <v>1</v>
      </c>
      <c r="C156" s="48">
        <v>16</v>
      </c>
      <c r="D156" s="42">
        <v>2</v>
      </c>
      <c r="E156" s="49"/>
      <c r="F156" s="50" t="s">
        <v>86</v>
      </c>
      <c r="G156" s="60" t="s">
        <v>100</v>
      </c>
      <c r="H156" s="51">
        <v>29253148</v>
      </c>
      <c r="I156" s="51">
        <v>1145364</v>
      </c>
      <c r="J156" s="51">
        <v>0</v>
      </c>
      <c r="K156" s="51">
        <v>8588921</v>
      </c>
      <c r="L156" s="51">
        <v>286500</v>
      </c>
      <c r="M156" s="51">
        <v>1390227</v>
      </c>
      <c r="N156" s="51">
        <v>2776670</v>
      </c>
      <c r="O156" s="51">
        <v>377000</v>
      </c>
      <c r="P156" s="51">
        <v>5933364</v>
      </c>
      <c r="Q156" s="51">
        <v>73000</v>
      </c>
      <c r="R156" s="51">
        <v>3005928</v>
      </c>
      <c r="S156" s="51">
        <v>0</v>
      </c>
      <c r="T156" s="51">
        <v>139629</v>
      </c>
      <c r="U156" s="51">
        <v>1202600</v>
      </c>
      <c r="V156" s="51">
        <v>1571036</v>
      </c>
      <c r="W156" s="51">
        <v>1266000</v>
      </c>
      <c r="X156" s="51">
        <v>1496909</v>
      </c>
    </row>
    <row r="157" spans="1:24" ht="12.75">
      <c r="A157" s="48">
        <v>6</v>
      </c>
      <c r="B157" s="48">
        <v>2</v>
      </c>
      <c r="C157" s="48">
        <v>13</v>
      </c>
      <c r="D157" s="42">
        <v>2</v>
      </c>
      <c r="E157" s="49"/>
      <c r="F157" s="50" t="s">
        <v>86</v>
      </c>
      <c r="G157" s="60" t="s">
        <v>223</v>
      </c>
      <c r="H157" s="51">
        <v>10024525.21</v>
      </c>
      <c r="I157" s="51">
        <v>1041707</v>
      </c>
      <c r="J157" s="51">
        <v>119000</v>
      </c>
      <c r="K157" s="51">
        <v>747200</v>
      </c>
      <c r="L157" s="51">
        <v>0</v>
      </c>
      <c r="M157" s="51">
        <v>34200</v>
      </c>
      <c r="N157" s="51">
        <v>1433295.6</v>
      </c>
      <c r="O157" s="51">
        <v>161440</v>
      </c>
      <c r="P157" s="51">
        <v>3980998</v>
      </c>
      <c r="Q157" s="51">
        <v>62200</v>
      </c>
      <c r="R157" s="51">
        <v>1842015.61</v>
      </c>
      <c r="S157" s="51">
        <v>0</v>
      </c>
      <c r="T157" s="51">
        <v>70252</v>
      </c>
      <c r="U157" s="51">
        <v>240000</v>
      </c>
      <c r="V157" s="51">
        <v>143800</v>
      </c>
      <c r="W157" s="51">
        <v>64600</v>
      </c>
      <c r="X157" s="51">
        <v>83817</v>
      </c>
    </row>
    <row r="158" spans="1:24" ht="12.75">
      <c r="A158" s="48">
        <v>6</v>
      </c>
      <c r="B158" s="48">
        <v>18</v>
      </c>
      <c r="C158" s="48">
        <v>11</v>
      </c>
      <c r="D158" s="42">
        <v>2</v>
      </c>
      <c r="E158" s="49"/>
      <c r="F158" s="50" t="s">
        <v>86</v>
      </c>
      <c r="G158" s="60" t="s">
        <v>101</v>
      </c>
      <c r="H158" s="51">
        <v>26443310</v>
      </c>
      <c r="I158" s="51">
        <v>942044</v>
      </c>
      <c r="J158" s="51">
        <v>540900</v>
      </c>
      <c r="K158" s="51">
        <v>3841640</v>
      </c>
      <c r="L158" s="51">
        <v>0</v>
      </c>
      <c r="M158" s="51">
        <v>100425</v>
      </c>
      <c r="N158" s="51">
        <v>2442840</v>
      </c>
      <c r="O158" s="51">
        <v>233390</v>
      </c>
      <c r="P158" s="51">
        <v>8832568</v>
      </c>
      <c r="Q158" s="51">
        <v>60700</v>
      </c>
      <c r="R158" s="51">
        <v>5099541</v>
      </c>
      <c r="S158" s="51">
        <v>70000</v>
      </c>
      <c r="T158" s="51">
        <v>268913</v>
      </c>
      <c r="U158" s="51">
        <v>1017450</v>
      </c>
      <c r="V158" s="51">
        <v>1540340</v>
      </c>
      <c r="W158" s="51">
        <v>1026900</v>
      </c>
      <c r="X158" s="51">
        <v>425659</v>
      </c>
    </row>
    <row r="159" spans="1:24" ht="12.75">
      <c r="A159" s="48">
        <v>6</v>
      </c>
      <c r="B159" s="48">
        <v>17</v>
      </c>
      <c r="C159" s="48">
        <v>5</v>
      </c>
      <c r="D159" s="42">
        <v>2</v>
      </c>
      <c r="E159" s="49"/>
      <c r="F159" s="50" t="s">
        <v>86</v>
      </c>
      <c r="G159" s="60" t="s">
        <v>224</v>
      </c>
      <c r="H159" s="51">
        <v>17444506</v>
      </c>
      <c r="I159" s="51">
        <v>634484</v>
      </c>
      <c r="J159" s="51">
        <v>0</v>
      </c>
      <c r="K159" s="51">
        <v>478942</v>
      </c>
      <c r="L159" s="51">
        <v>0</v>
      </c>
      <c r="M159" s="51">
        <v>16750</v>
      </c>
      <c r="N159" s="51">
        <v>2276140</v>
      </c>
      <c r="O159" s="51">
        <v>265450</v>
      </c>
      <c r="P159" s="51">
        <v>7180439</v>
      </c>
      <c r="Q159" s="51">
        <v>150000</v>
      </c>
      <c r="R159" s="51">
        <v>4353021</v>
      </c>
      <c r="S159" s="51">
        <v>0</v>
      </c>
      <c r="T159" s="51">
        <v>319389</v>
      </c>
      <c r="U159" s="51">
        <v>705100</v>
      </c>
      <c r="V159" s="51">
        <v>596000</v>
      </c>
      <c r="W159" s="51">
        <v>65000</v>
      </c>
      <c r="X159" s="51">
        <v>403791</v>
      </c>
    </row>
    <row r="160" spans="1:24" ht="12.75">
      <c r="A160" s="48">
        <v>6</v>
      </c>
      <c r="B160" s="48">
        <v>11</v>
      </c>
      <c r="C160" s="48">
        <v>9</v>
      </c>
      <c r="D160" s="42">
        <v>2</v>
      </c>
      <c r="E160" s="49"/>
      <c r="F160" s="50" t="s">
        <v>86</v>
      </c>
      <c r="G160" s="60" t="s">
        <v>225</v>
      </c>
      <c r="H160" s="51">
        <v>19918850</v>
      </c>
      <c r="I160" s="51">
        <v>381993</v>
      </c>
      <c r="J160" s="51">
        <v>0</v>
      </c>
      <c r="K160" s="51">
        <v>1849000</v>
      </c>
      <c r="L160" s="51">
        <v>0</v>
      </c>
      <c r="M160" s="51">
        <v>378040</v>
      </c>
      <c r="N160" s="51">
        <v>1735659</v>
      </c>
      <c r="O160" s="51">
        <v>653716</v>
      </c>
      <c r="P160" s="51">
        <v>10543374</v>
      </c>
      <c r="Q160" s="51">
        <v>48700</v>
      </c>
      <c r="R160" s="51">
        <v>3052800</v>
      </c>
      <c r="S160" s="51">
        <v>0</v>
      </c>
      <c r="T160" s="51">
        <v>184449</v>
      </c>
      <c r="U160" s="51">
        <v>282000</v>
      </c>
      <c r="V160" s="51">
        <v>610339</v>
      </c>
      <c r="W160" s="51">
        <v>27000</v>
      </c>
      <c r="X160" s="51">
        <v>171780</v>
      </c>
    </row>
    <row r="161" spans="1:24" ht="12.75">
      <c r="A161" s="48">
        <v>6</v>
      </c>
      <c r="B161" s="48">
        <v>4</v>
      </c>
      <c r="C161" s="48">
        <v>6</v>
      </c>
      <c r="D161" s="42">
        <v>2</v>
      </c>
      <c r="E161" s="49"/>
      <c r="F161" s="50" t="s">
        <v>86</v>
      </c>
      <c r="G161" s="60" t="s">
        <v>226</v>
      </c>
      <c r="H161" s="51">
        <v>10684047</v>
      </c>
      <c r="I161" s="51">
        <v>420667</v>
      </c>
      <c r="J161" s="51">
        <v>101028</v>
      </c>
      <c r="K161" s="51">
        <v>975000</v>
      </c>
      <c r="L161" s="51">
        <v>0</v>
      </c>
      <c r="M161" s="51">
        <v>373351</v>
      </c>
      <c r="N161" s="51">
        <v>1413426</v>
      </c>
      <c r="O161" s="51">
        <v>178499</v>
      </c>
      <c r="P161" s="51">
        <v>3821493</v>
      </c>
      <c r="Q161" s="51">
        <v>41975</v>
      </c>
      <c r="R161" s="51">
        <v>2313391</v>
      </c>
      <c r="S161" s="51">
        <v>0</v>
      </c>
      <c r="T161" s="51">
        <v>102172</v>
      </c>
      <c r="U161" s="51">
        <v>280210</v>
      </c>
      <c r="V161" s="51">
        <v>301325</v>
      </c>
      <c r="W161" s="51">
        <v>56000</v>
      </c>
      <c r="X161" s="51">
        <v>305510</v>
      </c>
    </row>
    <row r="162" spans="1:24" ht="12.75">
      <c r="A162" s="48">
        <v>6</v>
      </c>
      <c r="B162" s="48">
        <v>7</v>
      </c>
      <c r="C162" s="48">
        <v>7</v>
      </c>
      <c r="D162" s="42">
        <v>2</v>
      </c>
      <c r="E162" s="49"/>
      <c r="F162" s="50" t="s">
        <v>86</v>
      </c>
      <c r="G162" s="60" t="s">
        <v>227</v>
      </c>
      <c r="H162" s="51">
        <v>17864151.96</v>
      </c>
      <c r="I162" s="51">
        <v>341021</v>
      </c>
      <c r="J162" s="51">
        <v>221917.58</v>
      </c>
      <c r="K162" s="51">
        <v>3222121.07</v>
      </c>
      <c r="L162" s="51">
        <v>0</v>
      </c>
      <c r="M162" s="51">
        <v>144100</v>
      </c>
      <c r="N162" s="51">
        <v>1599686.4</v>
      </c>
      <c r="O162" s="51">
        <v>657491.14</v>
      </c>
      <c r="P162" s="51">
        <v>5847307.69</v>
      </c>
      <c r="Q162" s="51">
        <v>100000</v>
      </c>
      <c r="R162" s="51">
        <v>2378024</v>
      </c>
      <c r="S162" s="51">
        <v>0</v>
      </c>
      <c r="T162" s="51">
        <v>379769</v>
      </c>
      <c r="U162" s="51">
        <v>819400.04</v>
      </c>
      <c r="V162" s="51">
        <v>469990</v>
      </c>
      <c r="W162" s="51">
        <v>1474827.89</v>
      </c>
      <c r="X162" s="51">
        <v>208496.15</v>
      </c>
    </row>
    <row r="163" spans="1:24" ht="12.75">
      <c r="A163" s="48">
        <v>6</v>
      </c>
      <c r="B163" s="48">
        <v>1</v>
      </c>
      <c r="C163" s="48">
        <v>17</v>
      </c>
      <c r="D163" s="42">
        <v>2</v>
      </c>
      <c r="E163" s="49"/>
      <c r="F163" s="50" t="s">
        <v>86</v>
      </c>
      <c r="G163" s="60" t="s">
        <v>228</v>
      </c>
      <c r="H163" s="51">
        <v>9646903</v>
      </c>
      <c r="I163" s="51">
        <v>439968</v>
      </c>
      <c r="J163" s="51">
        <v>0</v>
      </c>
      <c r="K163" s="51">
        <v>1807298</v>
      </c>
      <c r="L163" s="51">
        <v>0</v>
      </c>
      <c r="M163" s="51">
        <v>19656</v>
      </c>
      <c r="N163" s="51">
        <v>1398390</v>
      </c>
      <c r="O163" s="51">
        <v>185208</v>
      </c>
      <c r="P163" s="51">
        <v>3204435</v>
      </c>
      <c r="Q163" s="51">
        <v>20388</v>
      </c>
      <c r="R163" s="51">
        <v>1915680</v>
      </c>
      <c r="S163" s="51">
        <v>25006</v>
      </c>
      <c r="T163" s="51">
        <v>145403</v>
      </c>
      <c r="U163" s="51">
        <v>123632</v>
      </c>
      <c r="V163" s="51">
        <v>156342</v>
      </c>
      <c r="W163" s="51">
        <v>5000</v>
      </c>
      <c r="X163" s="51">
        <v>200497</v>
      </c>
    </row>
    <row r="164" spans="1:24" ht="12.75">
      <c r="A164" s="48">
        <v>6</v>
      </c>
      <c r="B164" s="48">
        <v>2</v>
      </c>
      <c r="C164" s="48">
        <v>14</v>
      </c>
      <c r="D164" s="42">
        <v>2</v>
      </c>
      <c r="E164" s="49"/>
      <c r="F164" s="50" t="s">
        <v>86</v>
      </c>
      <c r="G164" s="60" t="s">
        <v>229</v>
      </c>
      <c r="H164" s="51">
        <v>16964928.6</v>
      </c>
      <c r="I164" s="51">
        <v>673173</v>
      </c>
      <c r="J164" s="51">
        <v>443700</v>
      </c>
      <c r="K164" s="51">
        <v>1254200</v>
      </c>
      <c r="L164" s="51">
        <v>0</v>
      </c>
      <c r="M164" s="51">
        <v>1809300</v>
      </c>
      <c r="N164" s="51">
        <v>2477527.6</v>
      </c>
      <c r="O164" s="51">
        <v>341500</v>
      </c>
      <c r="P164" s="51">
        <v>5946371</v>
      </c>
      <c r="Q164" s="51">
        <v>80000</v>
      </c>
      <c r="R164" s="51">
        <v>2943336</v>
      </c>
      <c r="S164" s="51">
        <v>0</v>
      </c>
      <c r="T164" s="51">
        <v>213389</v>
      </c>
      <c r="U164" s="51">
        <v>427685</v>
      </c>
      <c r="V164" s="51">
        <v>148700</v>
      </c>
      <c r="W164" s="51">
        <v>67000</v>
      </c>
      <c r="X164" s="51">
        <v>139047</v>
      </c>
    </row>
    <row r="165" spans="1:24" ht="12.75">
      <c r="A165" s="48">
        <v>6</v>
      </c>
      <c r="B165" s="48">
        <v>4</v>
      </c>
      <c r="C165" s="48">
        <v>7</v>
      </c>
      <c r="D165" s="42">
        <v>2</v>
      </c>
      <c r="E165" s="49"/>
      <c r="F165" s="50" t="s">
        <v>86</v>
      </c>
      <c r="G165" s="60" t="s">
        <v>230</v>
      </c>
      <c r="H165" s="51">
        <v>11878351.8</v>
      </c>
      <c r="I165" s="51">
        <v>418126</v>
      </c>
      <c r="J165" s="51">
        <v>80000</v>
      </c>
      <c r="K165" s="51">
        <v>1751151.36</v>
      </c>
      <c r="L165" s="51">
        <v>0</v>
      </c>
      <c r="M165" s="51">
        <v>298310</v>
      </c>
      <c r="N165" s="51">
        <v>1808668</v>
      </c>
      <c r="O165" s="51">
        <v>183970</v>
      </c>
      <c r="P165" s="51">
        <v>3904904</v>
      </c>
      <c r="Q165" s="51">
        <v>42222</v>
      </c>
      <c r="R165" s="51">
        <v>2379196.8</v>
      </c>
      <c r="S165" s="51">
        <v>0</v>
      </c>
      <c r="T165" s="51">
        <v>82783</v>
      </c>
      <c r="U165" s="51">
        <v>221914.64</v>
      </c>
      <c r="V165" s="51">
        <v>543246</v>
      </c>
      <c r="W165" s="51">
        <v>33472</v>
      </c>
      <c r="X165" s="51">
        <v>130388</v>
      </c>
    </row>
    <row r="166" spans="1:24" ht="12.75">
      <c r="A166" s="48">
        <v>6</v>
      </c>
      <c r="B166" s="48">
        <v>15</v>
      </c>
      <c r="C166" s="48">
        <v>7</v>
      </c>
      <c r="D166" s="42">
        <v>2</v>
      </c>
      <c r="E166" s="49"/>
      <c r="F166" s="50" t="s">
        <v>86</v>
      </c>
      <c r="G166" s="60" t="s">
        <v>231</v>
      </c>
      <c r="H166" s="51">
        <v>15965679</v>
      </c>
      <c r="I166" s="51">
        <v>2350160</v>
      </c>
      <c r="J166" s="51">
        <v>0</v>
      </c>
      <c r="K166" s="51">
        <v>917000</v>
      </c>
      <c r="L166" s="51">
        <v>0</v>
      </c>
      <c r="M166" s="51">
        <v>250500</v>
      </c>
      <c r="N166" s="51">
        <v>1478740</v>
      </c>
      <c r="O166" s="51">
        <v>584006</v>
      </c>
      <c r="P166" s="51">
        <v>6647395</v>
      </c>
      <c r="Q166" s="51">
        <v>32000</v>
      </c>
      <c r="R166" s="51">
        <v>2718530</v>
      </c>
      <c r="S166" s="51">
        <v>0</v>
      </c>
      <c r="T166" s="51">
        <v>100629</v>
      </c>
      <c r="U166" s="51">
        <v>180000</v>
      </c>
      <c r="V166" s="51">
        <v>416346</v>
      </c>
      <c r="W166" s="51">
        <v>85000</v>
      </c>
      <c r="X166" s="51">
        <v>205373</v>
      </c>
    </row>
    <row r="167" spans="1:24" ht="12.75">
      <c r="A167" s="48">
        <v>6</v>
      </c>
      <c r="B167" s="48">
        <v>18</v>
      </c>
      <c r="C167" s="48">
        <v>13</v>
      </c>
      <c r="D167" s="42">
        <v>2</v>
      </c>
      <c r="E167" s="49"/>
      <c r="F167" s="50" t="s">
        <v>86</v>
      </c>
      <c r="G167" s="60" t="s">
        <v>232</v>
      </c>
      <c r="H167" s="51">
        <v>12885522</v>
      </c>
      <c r="I167" s="51">
        <v>811216</v>
      </c>
      <c r="J167" s="51">
        <v>0</v>
      </c>
      <c r="K167" s="51">
        <v>1319442</v>
      </c>
      <c r="L167" s="51">
        <v>0</v>
      </c>
      <c r="M167" s="51">
        <v>38200</v>
      </c>
      <c r="N167" s="51">
        <v>1418949</v>
      </c>
      <c r="O167" s="51">
        <v>140870</v>
      </c>
      <c r="P167" s="51">
        <v>4840139</v>
      </c>
      <c r="Q167" s="51">
        <v>37000</v>
      </c>
      <c r="R167" s="51">
        <v>2727753</v>
      </c>
      <c r="S167" s="51">
        <v>42000</v>
      </c>
      <c r="T167" s="51">
        <v>340988</v>
      </c>
      <c r="U167" s="51">
        <v>867688</v>
      </c>
      <c r="V167" s="51">
        <v>130650</v>
      </c>
      <c r="W167" s="51">
        <v>38600</v>
      </c>
      <c r="X167" s="51">
        <v>132027</v>
      </c>
    </row>
    <row r="168" spans="1:24" ht="12.75">
      <c r="A168" s="48">
        <v>6</v>
      </c>
      <c r="B168" s="48">
        <v>16</v>
      </c>
      <c r="C168" s="48">
        <v>6</v>
      </c>
      <c r="D168" s="42">
        <v>2</v>
      </c>
      <c r="E168" s="49"/>
      <c r="F168" s="50" t="s">
        <v>86</v>
      </c>
      <c r="G168" s="60" t="s">
        <v>233</v>
      </c>
      <c r="H168" s="51">
        <v>11650024</v>
      </c>
      <c r="I168" s="51">
        <v>378808</v>
      </c>
      <c r="J168" s="51">
        <v>450000</v>
      </c>
      <c r="K168" s="51">
        <v>3004140</v>
      </c>
      <c r="L168" s="51">
        <v>0</v>
      </c>
      <c r="M168" s="51">
        <v>31000</v>
      </c>
      <c r="N168" s="51">
        <v>955698</v>
      </c>
      <c r="O168" s="51">
        <v>99710</v>
      </c>
      <c r="P168" s="51">
        <v>3186656</v>
      </c>
      <c r="Q168" s="51">
        <v>40000</v>
      </c>
      <c r="R168" s="51">
        <v>1886607</v>
      </c>
      <c r="S168" s="51">
        <v>0</v>
      </c>
      <c r="T168" s="51">
        <v>207926</v>
      </c>
      <c r="U168" s="51">
        <v>178000</v>
      </c>
      <c r="V168" s="51">
        <v>722140</v>
      </c>
      <c r="W168" s="51">
        <v>360000</v>
      </c>
      <c r="X168" s="51">
        <v>149339</v>
      </c>
    </row>
    <row r="169" spans="1:24" ht="12.75">
      <c r="A169" s="48">
        <v>6</v>
      </c>
      <c r="B169" s="48">
        <v>19</v>
      </c>
      <c r="C169" s="48">
        <v>5</v>
      </c>
      <c r="D169" s="42">
        <v>2</v>
      </c>
      <c r="E169" s="49"/>
      <c r="F169" s="50" t="s">
        <v>86</v>
      </c>
      <c r="G169" s="60" t="s">
        <v>234</v>
      </c>
      <c r="H169" s="51">
        <v>16104714</v>
      </c>
      <c r="I169" s="51">
        <v>5646228</v>
      </c>
      <c r="J169" s="51">
        <v>0</v>
      </c>
      <c r="K169" s="51">
        <v>429000</v>
      </c>
      <c r="L169" s="51">
        <v>1500</v>
      </c>
      <c r="M169" s="51">
        <v>221120</v>
      </c>
      <c r="N169" s="51">
        <v>1550616</v>
      </c>
      <c r="O169" s="51">
        <v>102750</v>
      </c>
      <c r="P169" s="51">
        <v>4909641</v>
      </c>
      <c r="Q169" s="51">
        <v>60000</v>
      </c>
      <c r="R169" s="51">
        <v>2173264</v>
      </c>
      <c r="S169" s="51">
        <v>152015</v>
      </c>
      <c r="T169" s="51">
        <v>101945</v>
      </c>
      <c r="U169" s="51">
        <v>294532</v>
      </c>
      <c r="V169" s="51">
        <v>147470</v>
      </c>
      <c r="W169" s="51">
        <v>10000</v>
      </c>
      <c r="X169" s="51">
        <v>304633</v>
      </c>
    </row>
    <row r="170" spans="1:24" ht="12.75">
      <c r="A170" s="48">
        <v>6</v>
      </c>
      <c r="B170" s="48">
        <v>7</v>
      </c>
      <c r="C170" s="48">
        <v>8</v>
      </c>
      <c r="D170" s="42">
        <v>2</v>
      </c>
      <c r="E170" s="49"/>
      <c r="F170" s="50" t="s">
        <v>86</v>
      </c>
      <c r="G170" s="60" t="s">
        <v>235</v>
      </c>
      <c r="H170" s="51">
        <v>21873620.25</v>
      </c>
      <c r="I170" s="51">
        <v>2539299</v>
      </c>
      <c r="J170" s="51">
        <v>0</v>
      </c>
      <c r="K170" s="51">
        <v>2033600</v>
      </c>
      <c r="L170" s="51">
        <v>0</v>
      </c>
      <c r="M170" s="51">
        <v>76162.76</v>
      </c>
      <c r="N170" s="51">
        <v>1753015.48</v>
      </c>
      <c r="O170" s="51">
        <v>163642</v>
      </c>
      <c r="P170" s="51">
        <v>9529297</v>
      </c>
      <c r="Q170" s="51">
        <v>188710</v>
      </c>
      <c r="R170" s="51">
        <v>3903390.73</v>
      </c>
      <c r="S170" s="51">
        <v>194361.64</v>
      </c>
      <c r="T170" s="51">
        <v>192421</v>
      </c>
      <c r="U170" s="51">
        <v>460579</v>
      </c>
      <c r="V170" s="51">
        <v>547974</v>
      </c>
      <c r="W170" s="51">
        <v>77850</v>
      </c>
      <c r="X170" s="51">
        <v>213317.64</v>
      </c>
    </row>
    <row r="171" spans="1:24" ht="12.75">
      <c r="A171" s="48">
        <v>6</v>
      </c>
      <c r="B171" s="48">
        <v>8</v>
      </c>
      <c r="C171" s="48">
        <v>13</v>
      </c>
      <c r="D171" s="42">
        <v>2</v>
      </c>
      <c r="E171" s="49"/>
      <c r="F171" s="50" t="s">
        <v>86</v>
      </c>
      <c r="G171" s="60" t="s">
        <v>236</v>
      </c>
      <c r="H171" s="51">
        <v>9150613.58</v>
      </c>
      <c r="I171" s="51">
        <v>607601</v>
      </c>
      <c r="J171" s="51">
        <v>0</v>
      </c>
      <c r="K171" s="51">
        <v>1625344</v>
      </c>
      <c r="L171" s="51">
        <v>0</v>
      </c>
      <c r="M171" s="51">
        <v>20400</v>
      </c>
      <c r="N171" s="51">
        <v>1424903.58</v>
      </c>
      <c r="O171" s="51">
        <v>90494</v>
      </c>
      <c r="P171" s="51">
        <v>2751173</v>
      </c>
      <c r="Q171" s="51">
        <v>54000</v>
      </c>
      <c r="R171" s="51">
        <v>1490629.71</v>
      </c>
      <c r="S171" s="51">
        <v>0</v>
      </c>
      <c r="T171" s="51">
        <v>48102</v>
      </c>
      <c r="U171" s="51">
        <v>780133.29</v>
      </c>
      <c r="V171" s="51">
        <v>68000</v>
      </c>
      <c r="W171" s="51">
        <v>24000</v>
      </c>
      <c r="X171" s="51">
        <v>165833</v>
      </c>
    </row>
    <row r="172" spans="1:24" ht="12.75">
      <c r="A172" s="48">
        <v>6</v>
      </c>
      <c r="B172" s="48">
        <v>14</v>
      </c>
      <c r="C172" s="48">
        <v>10</v>
      </c>
      <c r="D172" s="42">
        <v>2</v>
      </c>
      <c r="E172" s="49"/>
      <c r="F172" s="50" t="s">
        <v>86</v>
      </c>
      <c r="G172" s="60" t="s">
        <v>237</v>
      </c>
      <c r="H172" s="51">
        <v>12667324</v>
      </c>
      <c r="I172" s="51">
        <v>725919</v>
      </c>
      <c r="J172" s="51">
        <v>0</v>
      </c>
      <c r="K172" s="51">
        <v>969000</v>
      </c>
      <c r="L172" s="51">
        <v>0</v>
      </c>
      <c r="M172" s="51">
        <v>48652</v>
      </c>
      <c r="N172" s="51">
        <v>2162659</v>
      </c>
      <c r="O172" s="51">
        <v>156700</v>
      </c>
      <c r="P172" s="51">
        <v>5026247</v>
      </c>
      <c r="Q172" s="51">
        <v>65000</v>
      </c>
      <c r="R172" s="51">
        <v>1914027</v>
      </c>
      <c r="S172" s="51">
        <v>25060</v>
      </c>
      <c r="T172" s="51">
        <v>111912</v>
      </c>
      <c r="U172" s="51">
        <v>511534</v>
      </c>
      <c r="V172" s="51">
        <v>634850</v>
      </c>
      <c r="W172" s="51">
        <v>10000</v>
      </c>
      <c r="X172" s="51">
        <v>305764</v>
      </c>
    </row>
    <row r="173" spans="1:24" ht="12.75">
      <c r="A173" s="48">
        <v>6</v>
      </c>
      <c r="B173" s="48">
        <v>4</v>
      </c>
      <c r="C173" s="48">
        <v>8</v>
      </c>
      <c r="D173" s="42">
        <v>2</v>
      </c>
      <c r="E173" s="49"/>
      <c r="F173" s="50" t="s">
        <v>86</v>
      </c>
      <c r="G173" s="60" t="s">
        <v>238</v>
      </c>
      <c r="H173" s="51">
        <v>24384689</v>
      </c>
      <c r="I173" s="51">
        <v>2133022</v>
      </c>
      <c r="J173" s="51">
        <v>0</v>
      </c>
      <c r="K173" s="51">
        <v>1477551</v>
      </c>
      <c r="L173" s="51">
        <v>0</v>
      </c>
      <c r="M173" s="51">
        <v>175000</v>
      </c>
      <c r="N173" s="51">
        <v>2837034</v>
      </c>
      <c r="O173" s="51">
        <v>280500</v>
      </c>
      <c r="P173" s="51">
        <v>11079874</v>
      </c>
      <c r="Q173" s="51">
        <v>73072</v>
      </c>
      <c r="R173" s="51">
        <v>3669591</v>
      </c>
      <c r="S173" s="51">
        <v>0</v>
      </c>
      <c r="T173" s="51">
        <v>70486</v>
      </c>
      <c r="U173" s="51">
        <v>1195265</v>
      </c>
      <c r="V173" s="51">
        <v>1126575</v>
      </c>
      <c r="W173" s="51">
        <v>50000</v>
      </c>
      <c r="X173" s="51">
        <v>216719</v>
      </c>
    </row>
    <row r="174" spans="1:24" ht="12.75">
      <c r="A174" s="48">
        <v>6</v>
      </c>
      <c r="B174" s="48">
        <v>3</v>
      </c>
      <c r="C174" s="48">
        <v>12</v>
      </c>
      <c r="D174" s="42">
        <v>2</v>
      </c>
      <c r="E174" s="49"/>
      <c r="F174" s="50" t="s">
        <v>86</v>
      </c>
      <c r="G174" s="60" t="s">
        <v>239</v>
      </c>
      <c r="H174" s="51">
        <v>15491176</v>
      </c>
      <c r="I174" s="51">
        <v>2230456</v>
      </c>
      <c r="J174" s="51">
        <v>129810</v>
      </c>
      <c r="K174" s="51">
        <v>579476</v>
      </c>
      <c r="L174" s="51">
        <v>0</v>
      </c>
      <c r="M174" s="51">
        <v>470075</v>
      </c>
      <c r="N174" s="51">
        <v>1428830</v>
      </c>
      <c r="O174" s="51">
        <v>156183</v>
      </c>
      <c r="P174" s="51">
        <v>5795288</v>
      </c>
      <c r="Q174" s="51">
        <v>33600</v>
      </c>
      <c r="R174" s="51">
        <v>3130473</v>
      </c>
      <c r="S174" s="51">
        <v>0</v>
      </c>
      <c r="T174" s="51">
        <v>187123</v>
      </c>
      <c r="U174" s="51">
        <v>524800</v>
      </c>
      <c r="V174" s="51">
        <v>461396</v>
      </c>
      <c r="W174" s="51">
        <v>80770</v>
      </c>
      <c r="X174" s="51">
        <v>282896</v>
      </c>
    </row>
    <row r="175" spans="1:24" ht="12.75">
      <c r="A175" s="48">
        <v>6</v>
      </c>
      <c r="B175" s="48">
        <v>7</v>
      </c>
      <c r="C175" s="48">
        <v>9</v>
      </c>
      <c r="D175" s="42">
        <v>2</v>
      </c>
      <c r="E175" s="49"/>
      <c r="F175" s="50" t="s">
        <v>86</v>
      </c>
      <c r="G175" s="60" t="s">
        <v>240</v>
      </c>
      <c r="H175" s="51">
        <v>15498511</v>
      </c>
      <c r="I175" s="51">
        <v>3285412</v>
      </c>
      <c r="J175" s="51">
        <v>0</v>
      </c>
      <c r="K175" s="51">
        <v>1554382</v>
      </c>
      <c r="L175" s="51">
        <v>0</v>
      </c>
      <c r="M175" s="51">
        <v>70500</v>
      </c>
      <c r="N175" s="51">
        <v>1139499</v>
      </c>
      <c r="O175" s="51">
        <v>202201</v>
      </c>
      <c r="P175" s="51">
        <v>5606015</v>
      </c>
      <c r="Q175" s="51">
        <v>43903</v>
      </c>
      <c r="R175" s="51">
        <v>1882281</v>
      </c>
      <c r="S175" s="51">
        <v>0</v>
      </c>
      <c r="T175" s="51">
        <v>188961</v>
      </c>
      <c r="U175" s="51">
        <v>334919</v>
      </c>
      <c r="V175" s="51">
        <v>156882</v>
      </c>
      <c r="W175" s="51">
        <v>773750</v>
      </c>
      <c r="X175" s="51">
        <v>259806</v>
      </c>
    </row>
    <row r="176" spans="1:24" ht="12.75">
      <c r="A176" s="48">
        <v>6</v>
      </c>
      <c r="B176" s="48">
        <v>12</v>
      </c>
      <c r="C176" s="48">
        <v>7</v>
      </c>
      <c r="D176" s="42">
        <v>2</v>
      </c>
      <c r="E176" s="49"/>
      <c r="F176" s="50" t="s">
        <v>86</v>
      </c>
      <c r="G176" s="60" t="s">
        <v>241</v>
      </c>
      <c r="H176" s="51">
        <v>11326294</v>
      </c>
      <c r="I176" s="51">
        <v>220506</v>
      </c>
      <c r="J176" s="51">
        <v>0</v>
      </c>
      <c r="K176" s="51">
        <v>385000</v>
      </c>
      <c r="L176" s="51">
        <v>0</v>
      </c>
      <c r="M176" s="51">
        <v>437900</v>
      </c>
      <c r="N176" s="51">
        <v>1888777</v>
      </c>
      <c r="O176" s="51">
        <v>158100</v>
      </c>
      <c r="P176" s="51">
        <v>4640170</v>
      </c>
      <c r="Q176" s="51">
        <v>71200</v>
      </c>
      <c r="R176" s="51">
        <v>2127941</v>
      </c>
      <c r="S176" s="51">
        <v>127650</v>
      </c>
      <c r="T176" s="51">
        <v>75035</v>
      </c>
      <c r="U176" s="51">
        <v>752599</v>
      </c>
      <c r="V176" s="51">
        <v>150000</v>
      </c>
      <c r="W176" s="51">
        <v>54000</v>
      </c>
      <c r="X176" s="51">
        <v>237416</v>
      </c>
    </row>
    <row r="177" spans="1:24" ht="12.75">
      <c r="A177" s="48">
        <v>6</v>
      </c>
      <c r="B177" s="48">
        <v>1</v>
      </c>
      <c r="C177" s="48">
        <v>18</v>
      </c>
      <c r="D177" s="42">
        <v>2</v>
      </c>
      <c r="E177" s="49"/>
      <c r="F177" s="50" t="s">
        <v>86</v>
      </c>
      <c r="G177" s="60" t="s">
        <v>242</v>
      </c>
      <c r="H177" s="51">
        <v>18594464</v>
      </c>
      <c r="I177" s="51">
        <v>3043319</v>
      </c>
      <c r="J177" s="51">
        <v>0</v>
      </c>
      <c r="K177" s="51">
        <v>4528833</v>
      </c>
      <c r="L177" s="51">
        <v>0</v>
      </c>
      <c r="M177" s="51">
        <v>129758</v>
      </c>
      <c r="N177" s="51">
        <v>1330294</v>
      </c>
      <c r="O177" s="51">
        <v>140447</v>
      </c>
      <c r="P177" s="51">
        <v>5762688</v>
      </c>
      <c r="Q177" s="51">
        <v>52813</v>
      </c>
      <c r="R177" s="51">
        <v>2100794</v>
      </c>
      <c r="S177" s="51">
        <v>29334</v>
      </c>
      <c r="T177" s="51">
        <v>99763</v>
      </c>
      <c r="U177" s="51">
        <v>191850</v>
      </c>
      <c r="V177" s="51">
        <v>476744</v>
      </c>
      <c r="W177" s="51">
        <v>51500</v>
      </c>
      <c r="X177" s="51">
        <v>656327</v>
      </c>
    </row>
    <row r="178" spans="1:24" ht="12.75">
      <c r="A178" s="48">
        <v>6</v>
      </c>
      <c r="B178" s="48">
        <v>19</v>
      </c>
      <c r="C178" s="48">
        <v>6</v>
      </c>
      <c r="D178" s="42">
        <v>2</v>
      </c>
      <c r="E178" s="49"/>
      <c r="F178" s="50" t="s">
        <v>86</v>
      </c>
      <c r="G178" s="60" t="s">
        <v>102</v>
      </c>
      <c r="H178" s="51">
        <v>16902513</v>
      </c>
      <c r="I178" s="51">
        <v>428933</v>
      </c>
      <c r="J178" s="51">
        <v>22049</v>
      </c>
      <c r="K178" s="51">
        <v>2118726</v>
      </c>
      <c r="L178" s="51">
        <v>69820</v>
      </c>
      <c r="M178" s="51">
        <v>346500</v>
      </c>
      <c r="N178" s="51">
        <v>2062437</v>
      </c>
      <c r="O178" s="51">
        <v>211696</v>
      </c>
      <c r="P178" s="51">
        <v>5408985</v>
      </c>
      <c r="Q178" s="51">
        <v>145531</v>
      </c>
      <c r="R178" s="51">
        <v>3657998</v>
      </c>
      <c r="S178" s="51">
        <v>0</v>
      </c>
      <c r="T178" s="51">
        <v>362748</v>
      </c>
      <c r="U178" s="51">
        <v>1037394</v>
      </c>
      <c r="V178" s="51">
        <v>487722</v>
      </c>
      <c r="W178" s="51">
        <v>86457</v>
      </c>
      <c r="X178" s="51">
        <v>455517</v>
      </c>
    </row>
    <row r="179" spans="1:24" ht="12.75">
      <c r="A179" s="48">
        <v>6</v>
      </c>
      <c r="B179" s="48">
        <v>15</v>
      </c>
      <c r="C179" s="48">
        <v>8</v>
      </c>
      <c r="D179" s="42">
        <v>2</v>
      </c>
      <c r="E179" s="49"/>
      <c r="F179" s="50" t="s">
        <v>86</v>
      </c>
      <c r="G179" s="60" t="s">
        <v>243</v>
      </c>
      <c r="H179" s="51">
        <v>18233973</v>
      </c>
      <c r="I179" s="51">
        <v>1801603</v>
      </c>
      <c r="J179" s="51">
        <v>0</v>
      </c>
      <c r="K179" s="51">
        <v>1857923</v>
      </c>
      <c r="L179" s="51">
        <v>0</v>
      </c>
      <c r="M179" s="51">
        <v>376700</v>
      </c>
      <c r="N179" s="51">
        <v>1530388</v>
      </c>
      <c r="O179" s="51">
        <v>331200</v>
      </c>
      <c r="P179" s="51">
        <v>7366212</v>
      </c>
      <c r="Q179" s="51">
        <v>60100</v>
      </c>
      <c r="R179" s="51">
        <v>3419314</v>
      </c>
      <c r="S179" s="51">
        <v>0</v>
      </c>
      <c r="T179" s="51">
        <v>214177</v>
      </c>
      <c r="U179" s="51">
        <v>481450</v>
      </c>
      <c r="V179" s="51">
        <v>95500</v>
      </c>
      <c r="W179" s="51">
        <v>420500</v>
      </c>
      <c r="X179" s="51">
        <v>278906</v>
      </c>
    </row>
    <row r="180" spans="1:24" ht="12.75">
      <c r="A180" s="48">
        <v>6</v>
      </c>
      <c r="B180" s="48">
        <v>9</v>
      </c>
      <c r="C180" s="48">
        <v>13</v>
      </c>
      <c r="D180" s="42">
        <v>2</v>
      </c>
      <c r="E180" s="49"/>
      <c r="F180" s="50" t="s">
        <v>86</v>
      </c>
      <c r="G180" s="60" t="s">
        <v>244</v>
      </c>
      <c r="H180" s="51">
        <v>14325751.94</v>
      </c>
      <c r="I180" s="51">
        <v>356959</v>
      </c>
      <c r="J180" s="51">
        <v>1200</v>
      </c>
      <c r="K180" s="51">
        <v>2389359.94</v>
      </c>
      <c r="L180" s="51">
        <v>0</v>
      </c>
      <c r="M180" s="51">
        <v>0</v>
      </c>
      <c r="N180" s="51">
        <v>1724100</v>
      </c>
      <c r="O180" s="51">
        <v>214938</v>
      </c>
      <c r="P180" s="51">
        <v>6026906</v>
      </c>
      <c r="Q180" s="51">
        <v>100000</v>
      </c>
      <c r="R180" s="51">
        <v>2120576</v>
      </c>
      <c r="S180" s="51">
        <v>35800</v>
      </c>
      <c r="T180" s="51">
        <v>171631</v>
      </c>
      <c r="U180" s="51">
        <v>328700</v>
      </c>
      <c r="V180" s="51">
        <v>571964</v>
      </c>
      <c r="W180" s="51">
        <v>10000</v>
      </c>
      <c r="X180" s="51">
        <v>273618</v>
      </c>
    </row>
    <row r="181" spans="1:24" ht="12.75">
      <c r="A181" s="48">
        <v>6</v>
      </c>
      <c r="B181" s="48">
        <v>11</v>
      </c>
      <c r="C181" s="48">
        <v>10</v>
      </c>
      <c r="D181" s="42">
        <v>2</v>
      </c>
      <c r="E181" s="49"/>
      <c r="F181" s="50" t="s">
        <v>86</v>
      </c>
      <c r="G181" s="60" t="s">
        <v>245</v>
      </c>
      <c r="H181" s="51">
        <v>20409380</v>
      </c>
      <c r="I181" s="51">
        <v>1707362</v>
      </c>
      <c r="J181" s="51">
        <v>0</v>
      </c>
      <c r="K181" s="51">
        <v>2416243</v>
      </c>
      <c r="L181" s="51">
        <v>0</v>
      </c>
      <c r="M181" s="51">
        <v>146202</v>
      </c>
      <c r="N181" s="51">
        <v>2347241</v>
      </c>
      <c r="O181" s="51">
        <v>138679</v>
      </c>
      <c r="P181" s="51">
        <v>8114855.17</v>
      </c>
      <c r="Q181" s="51">
        <v>58700</v>
      </c>
      <c r="R181" s="51">
        <v>3313191</v>
      </c>
      <c r="S181" s="51">
        <v>35800</v>
      </c>
      <c r="T181" s="51">
        <v>239220</v>
      </c>
      <c r="U181" s="51">
        <v>531616</v>
      </c>
      <c r="V181" s="51">
        <v>268500</v>
      </c>
      <c r="W181" s="51">
        <v>954967.83</v>
      </c>
      <c r="X181" s="51">
        <v>136803</v>
      </c>
    </row>
    <row r="182" spans="1:24" ht="12.75">
      <c r="A182" s="48">
        <v>6</v>
      </c>
      <c r="B182" s="48">
        <v>3</v>
      </c>
      <c r="C182" s="48">
        <v>13</v>
      </c>
      <c r="D182" s="42">
        <v>2</v>
      </c>
      <c r="E182" s="49"/>
      <c r="F182" s="50" t="s">
        <v>86</v>
      </c>
      <c r="G182" s="60" t="s">
        <v>246</v>
      </c>
      <c r="H182" s="51">
        <v>12703054</v>
      </c>
      <c r="I182" s="51">
        <v>461689</v>
      </c>
      <c r="J182" s="51">
        <v>0</v>
      </c>
      <c r="K182" s="51">
        <v>3436563</v>
      </c>
      <c r="L182" s="51">
        <v>0</v>
      </c>
      <c r="M182" s="51">
        <v>141200</v>
      </c>
      <c r="N182" s="51">
        <v>1519675</v>
      </c>
      <c r="O182" s="51">
        <v>98500</v>
      </c>
      <c r="P182" s="51">
        <v>3602126</v>
      </c>
      <c r="Q182" s="51">
        <v>15500</v>
      </c>
      <c r="R182" s="51">
        <v>2056537</v>
      </c>
      <c r="S182" s="51">
        <v>64100</v>
      </c>
      <c r="T182" s="51">
        <v>225302</v>
      </c>
      <c r="U182" s="51">
        <v>381000</v>
      </c>
      <c r="V182" s="51">
        <v>459184</v>
      </c>
      <c r="W182" s="51">
        <v>60000</v>
      </c>
      <c r="X182" s="51">
        <v>181678</v>
      </c>
    </row>
    <row r="183" spans="1:24" ht="12.75">
      <c r="A183" s="48">
        <v>6</v>
      </c>
      <c r="B183" s="48">
        <v>11</v>
      </c>
      <c r="C183" s="48">
        <v>11</v>
      </c>
      <c r="D183" s="42">
        <v>2</v>
      </c>
      <c r="E183" s="49"/>
      <c r="F183" s="50" t="s">
        <v>86</v>
      </c>
      <c r="G183" s="60" t="s">
        <v>247</v>
      </c>
      <c r="H183" s="51">
        <v>12401075.72</v>
      </c>
      <c r="I183" s="51">
        <v>377773</v>
      </c>
      <c r="J183" s="51">
        <v>0</v>
      </c>
      <c r="K183" s="51">
        <v>1870000</v>
      </c>
      <c r="L183" s="51">
        <v>0</v>
      </c>
      <c r="M183" s="51">
        <v>72000</v>
      </c>
      <c r="N183" s="51">
        <v>1366000</v>
      </c>
      <c r="O183" s="51">
        <v>205000</v>
      </c>
      <c r="P183" s="51">
        <v>4953365.8</v>
      </c>
      <c r="Q183" s="51">
        <v>36000</v>
      </c>
      <c r="R183" s="51">
        <v>2376559.92</v>
      </c>
      <c r="S183" s="51">
        <v>25000</v>
      </c>
      <c r="T183" s="51">
        <v>106765</v>
      </c>
      <c r="U183" s="51">
        <v>180000</v>
      </c>
      <c r="V183" s="51">
        <v>347500</v>
      </c>
      <c r="W183" s="51">
        <v>253000</v>
      </c>
      <c r="X183" s="51">
        <v>232112</v>
      </c>
    </row>
    <row r="184" spans="1:24" ht="12.75">
      <c r="A184" s="48">
        <v>6</v>
      </c>
      <c r="B184" s="48">
        <v>19</v>
      </c>
      <c r="C184" s="48">
        <v>7</v>
      </c>
      <c r="D184" s="42">
        <v>2</v>
      </c>
      <c r="E184" s="49"/>
      <c r="F184" s="50" t="s">
        <v>86</v>
      </c>
      <c r="G184" s="60" t="s">
        <v>248</v>
      </c>
      <c r="H184" s="51">
        <v>11029028.45</v>
      </c>
      <c r="I184" s="51">
        <v>593191</v>
      </c>
      <c r="J184" s="51">
        <v>0</v>
      </c>
      <c r="K184" s="51">
        <v>1173711</v>
      </c>
      <c r="L184" s="51">
        <v>0</v>
      </c>
      <c r="M184" s="51">
        <v>21200</v>
      </c>
      <c r="N184" s="51">
        <v>1676318</v>
      </c>
      <c r="O184" s="51">
        <v>111468</v>
      </c>
      <c r="P184" s="51">
        <v>3576933.71</v>
      </c>
      <c r="Q184" s="51">
        <v>53900</v>
      </c>
      <c r="R184" s="51">
        <v>2429376.74</v>
      </c>
      <c r="S184" s="51">
        <v>0</v>
      </c>
      <c r="T184" s="51">
        <v>192537</v>
      </c>
      <c r="U184" s="51">
        <v>267428</v>
      </c>
      <c r="V184" s="51">
        <v>162646</v>
      </c>
      <c r="W184" s="51">
        <v>534290</v>
      </c>
      <c r="X184" s="51">
        <v>236029</v>
      </c>
    </row>
    <row r="185" spans="1:24" ht="12.75">
      <c r="A185" s="48">
        <v>6</v>
      </c>
      <c r="B185" s="48">
        <v>9</v>
      </c>
      <c r="C185" s="48">
        <v>14</v>
      </c>
      <c r="D185" s="42">
        <v>2</v>
      </c>
      <c r="E185" s="49"/>
      <c r="F185" s="50" t="s">
        <v>86</v>
      </c>
      <c r="G185" s="60" t="s">
        <v>249</v>
      </c>
      <c r="H185" s="51">
        <v>27865513.9</v>
      </c>
      <c r="I185" s="51">
        <v>4327786</v>
      </c>
      <c r="J185" s="51">
        <v>1015740</v>
      </c>
      <c r="K185" s="51">
        <v>3855926</v>
      </c>
      <c r="L185" s="51">
        <v>0</v>
      </c>
      <c r="M185" s="51">
        <v>90200.2</v>
      </c>
      <c r="N185" s="51">
        <v>3079177.6</v>
      </c>
      <c r="O185" s="51">
        <v>167547.8</v>
      </c>
      <c r="P185" s="51">
        <v>8121684.88</v>
      </c>
      <c r="Q185" s="51">
        <v>105226</v>
      </c>
      <c r="R185" s="51">
        <v>3612652.95</v>
      </c>
      <c r="S185" s="51">
        <v>219855.19</v>
      </c>
      <c r="T185" s="51">
        <v>180238</v>
      </c>
      <c r="U185" s="51">
        <v>1661423.88</v>
      </c>
      <c r="V185" s="51">
        <v>274465</v>
      </c>
      <c r="W185" s="51">
        <v>288413.4</v>
      </c>
      <c r="X185" s="51">
        <v>865177</v>
      </c>
    </row>
    <row r="186" spans="1:24" ht="12.75">
      <c r="A186" s="48">
        <v>6</v>
      </c>
      <c r="B186" s="48">
        <v>19</v>
      </c>
      <c r="C186" s="48">
        <v>8</v>
      </c>
      <c r="D186" s="42">
        <v>2</v>
      </c>
      <c r="E186" s="49"/>
      <c r="F186" s="50" t="s">
        <v>86</v>
      </c>
      <c r="G186" s="60" t="s">
        <v>250</v>
      </c>
      <c r="H186" s="51">
        <v>6726558.75</v>
      </c>
      <c r="I186" s="51">
        <v>369585.3</v>
      </c>
      <c r="J186" s="51">
        <v>38463</v>
      </c>
      <c r="K186" s="51">
        <v>54000</v>
      </c>
      <c r="L186" s="51">
        <v>0</v>
      </c>
      <c r="M186" s="51">
        <v>172288</v>
      </c>
      <c r="N186" s="51">
        <v>889600.55</v>
      </c>
      <c r="O186" s="51">
        <v>61612</v>
      </c>
      <c r="P186" s="51">
        <v>2489485</v>
      </c>
      <c r="Q186" s="51">
        <v>20000</v>
      </c>
      <c r="R186" s="51">
        <v>2026457.9</v>
      </c>
      <c r="S186" s="51">
        <v>0</v>
      </c>
      <c r="T186" s="51">
        <v>254687</v>
      </c>
      <c r="U186" s="51">
        <v>162902</v>
      </c>
      <c r="V186" s="51">
        <v>76250</v>
      </c>
      <c r="W186" s="51">
        <v>20900</v>
      </c>
      <c r="X186" s="51">
        <v>90328</v>
      </c>
    </row>
    <row r="187" spans="1:24" ht="12.75">
      <c r="A187" s="48">
        <v>6</v>
      </c>
      <c r="B187" s="48">
        <v>9</v>
      </c>
      <c r="C187" s="48">
        <v>15</v>
      </c>
      <c r="D187" s="42">
        <v>2</v>
      </c>
      <c r="E187" s="49"/>
      <c r="F187" s="50" t="s">
        <v>86</v>
      </c>
      <c r="G187" s="60" t="s">
        <v>251</v>
      </c>
      <c r="H187" s="51">
        <v>12517856.17</v>
      </c>
      <c r="I187" s="51">
        <v>492309</v>
      </c>
      <c r="J187" s="51">
        <v>362455.12</v>
      </c>
      <c r="K187" s="51">
        <v>1536638.73</v>
      </c>
      <c r="L187" s="51">
        <v>0</v>
      </c>
      <c r="M187" s="51">
        <v>138612.02</v>
      </c>
      <c r="N187" s="51">
        <v>1810255.85</v>
      </c>
      <c r="O187" s="51">
        <v>425155.69</v>
      </c>
      <c r="P187" s="51">
        <v>4366586.69</v>
      </c>
      <c r="Q187" s="51">
        <v>87400</v>
      </c>
      <c r="R187" s="51">
        <v>1600348</v>
      </c>
      <c r="S187" s="51">
        <v>0</v>
      </c>
      <c r="T187" s="51">
        <v>81108</v>
      </c>
      <c r="U187" s="51">
        <v>161550.04</v>
      </c>
      <c r="V187" s="51">
        <v>226320</v>
      </c>
      <c r="W187" s="51">
        <v>1061850</v>
      </c>
      <c r="X187" s="51">
        <v>167267.03</v>
      </c>
    </row>
    <row r="188" spans="1:24" ht="12.75">
      <c r="A188" s="48">
        <v>6</v>
      </c>
      <c r="B188" s="48">
        <v>9</v>
      </c>
      <c r="C188" s="48">
        <v>16</v>
      </c>
      <c r="D188" s="42">
        <v>2</v>
      </c>
      <c r="E188" s="49"/>
      <c r="F188" s="50" t="s">
        <v>86</v>
      </c>
      <c r="G188" s="60" t="s">
        <v>252</v>
      </c>
      <c r="H188" s="51">
        <v>6907518.71</v>
      </c>
      <c r="I188" s="51">
        <v>352492</v>
      </c>
      <c r="J188" s="51">
        <v>40000</v>
      </c>
      <c r="K188" s="51">
        <v>1203360</v>
      </c>
      <c r="L188" s="51">
        <v>0</v>
      </c>
      <c r="M188" s="51">
        <v>12000</v>
      </c>
      <c r="N188" s="51">
        <v>1019178</v>
      </c>
      <c r="O188" s="51">
        <v>134311.71</v>
      </c>
      <c r="P188" s="51">
        <v>2412106</v>
      </c>
      <c r="Q188" s="51">
        <v>43816</v>
      </c>
      <c r="R188" s="51">
        <v>1339846</v>
      </c>
      <c r="S188" s="51">
        <v>0</v>
      </c>
      <c r="T188" s="51">
        <v>44185</v>
      </c>
      <c r="U188" s="51">
        <v>107853</v>
      </c>
      <c r="V188" s="51">
        <v>111900</v>
      </c>
      <c r="W188" s="51">
        <v>13500</v>
      </c>
      <c r="X188" s="51">
        <v>72971</v>
      </c>
    </row>
    <row r="189" spans="1:24" ht="12.75">
      <c r="A189" s="48">
        <v>6</v>
      </c>
      <c r="B189" s="48">
        <v>7</v>
      </c>
      <c r="C189" s="48">
        <v>10</v>
      </c>
      <c r="D189" s="42">
        <v>2</v>
      </c>
      <c r="E189" s="49"/>
      <c r="F189" s="50" t="s">
        <v>86</v>
      </c>
      <c r="G189" s="60" t="s">
        <v>253</v>
      </c>
      <c r="H189" s="51">
        <v>15356603</v>
      </c>
      <c r="I189" s="51">
        <v>1271954</v>
      </c>
      <c r="J189" s="51">
        <v>0</v>
      </c>
      <c r="K189" s="51">
        <v>1042000</v>
      </c>
      <c r="L189" s="51">
        <v>0</v>
      </c>
      <c r="M189" s="51">
        <v>30000</v>
      </c>
      <c r="N189" s="51">
        <v>1846527</v>
      </c>
      <c r="O189" s="51">
        <v>213813</v>
      </c>
      <c r="P189" s="51">
        <v>6741124</v>
      </c>
      <c r="Q189" s="51">
        <v>105000</v>
      </c>
      <c r="R189" s="51">
        <v>2901551</v>
      </c>
      <c r="S189" s="51">
        <v>0</v>
      </c>
      <c r="T189" s="51">
        <v>241827</v>
      </c>
      <c r="U189" s="51">
        <v>271500</v>
      </c>
      <c r="V189" s="51">
        <v>351500</v>
      </c>
      <c r="W189" s="51">
        <v>102900</v>
      </c>
      <c r="X189" s="51">
        <v>236907</v>
      </c>
    </row>
    <row r="190" spans="1:24" ht="12.75">
      <c r="A190" s="48">
        <v>6</v>
      </c>
      <c r="B190" s="48">
        <v>1</v>
      </c>
      <c r="C190" s="48">
        <v>19</v>
      </c>
      <c r="D190" s="42">
        <v>2</v>
      </c>
      <c r="E190" s="49"/>
      <c r="F190" s="50" t="s">
        <v>86</v>
      </c>
      <c r="G190" s="60" t="s">
        <v>254</v>
      </c>
      <c r="H190" s="51">
        <v>14058586</v>
      </c>
      <c r="I190" s="51">
        <v>452904</v>
      </c>
      <c r="J190" s="51">
        <v>0</v>
      </c>
      <c r="K190" s="51">
        <v>1679069</v>
      </c>
      <c r="L190" s="51">
        <v>0</v>
      </c>
      <c r="M190" s="51">
        <v>144000</v>
      </c>
      <c r="N190" s="51">
        <v>1541569</v>
      </c>
      <c r="O190" s="51">
        <v>248330</v>
      </c>
      <c r="P190" s="51">
        <v>4855765</v>
      </c>
      <c r="Q190" s="51">
        <v>86150</v>
      </c>
      <c r="R190" s="51">
        <v>2125724</v>
      </c>
      <c r="S190" s="51">
        <v>0</v>
      </c>
      <c r="T190" s="51">
        <v>141165</v>
      </c>
      <c r="U190" s="51">
        <v>309460</v>
      </c>
      <c r="V190" s="51">
        <v>462500</v>
      </c>
      <c r="W190" s="51">
        <v>1820650</v>
      </c>
      <c r="X190" s="51">
        <v>191300</v>
      </c>
    </row>
    <row r="191" spans="1:24" ht="12.75">
      <c r="A191" s="48">
        <v>6</v>
      </c>
      <c r="B191" s="48">
        <v>20</v>
      </c>
      <c r="C191" s="48">
        <v>14</v>
      </c>
      <c r="D191" s="42">
        <v>2</v>
      </c>
      <c r="E191" s="49"/>
      <c r="F191" s="50" t="s">
        <v>86</v>
      </c>
      <c r="G191" s="60" t="s">
        <v>255</v>
      </c>
      <c r="H191" s="51">
        <v>51575919.67</v>
      </c>
      <c r="I191" s="51">
        <v>5006883.9</v>
      </c>
      <c r="J191" s="51">
        <v>0</v>
      </c>
      <c r="K191" s="51">
        <v>7230062.69</v>
      </c>
      <c r="L191" s="51">
        <v>97520</v>
      </c>
      <c r="M191" s="51">
        <v>196218</v>
      </c>
      <c r="N191" s="51">
        <v>3806171.21</v>
      </c>
      <c r="O191" s="51">
        <v>879757.29</v>
      </c>
      <c r="P191" s="51">
        <v>18257093.31</v>
      </c>
      <c r="Q191" s="51">
        <v>189160</v>
      </c>
      <c r="R191" s="51">
        <v>7524911</v>
      </c>
      <c r="S191" s="51">
        <v>0</v>
      </c>
      <c r="T191" s="51">
        <v>317560</v>
      </c>
      <c r="U191" s="51">
        <v>4788494.34</v>
      </c>
      <c r="V191" s="51">
        <v>1030240</v>
      </c>
      <c r="W191" s="51">
        <v>1274400</v>
      </c>
      <c r="X191" s="51">
        <v>977447.93</v>
      </c>
    </row>
    <row r="192" spans="1:24" ht="12.75">
      <c r="A192" s="48">
        <v>6</v>
      </c>
      <c r="B192" s="48">
        <v>3</v>
      </c>
      <c r="C192" s="48">
        <v>14</v>
      </c>
      <c r="D192" s="42">
        <v>2</v>
      </c>
      <c r="E192" s="49"/>
      <c r="F192" s="50" t="s">
        <v>86</v>
      </c>
      <c r="G192" s="60" t="s">
        <v>256</v>
      </c>
      <c r="H192" s="51">
        <v>8993967.03</v>
      </c>
      <c r="I192" s="51">
        <v>808492</v>
      </c>
      <c r="J192" s="51">
        <v>109491</v>
      </c>
      <c r="K192" s="51">
        <v>916628</v>
      </c>
      <c r="L192" s="51">
        <v>0</v>
      </c>
      <c r="M192" s="51">
        <v>87615</v>
      </c>
      <c r="N192" s="51">
        <v>1411380.28</v>
      </c>
      <c r="O192" s="51">
        <v>105150</v>
      </c>
      <c r="P192" s="51">
        <v>3149243</v>
      </c>
      <c r="Q192" s="51">
        <v>20000</v>
      </c>
      <c r="R192" s="51">
        <v>1762885.75</v>
      </c>
      <c r="S192" s="51">
        <v>0</v>
      </c>
      <c r="T192" s="51">
        <v>102833</v>
      </c>
      <c r="U192" s="51">
        <v>223686</v>
      </c>
      <c r="V192" s="51">
        <v>133481</v>
      </c>
      <c r="W192" s="51">
        <v>94264</v>
      </c>
      <c r="X192" s="51">
        <v>68818</v>
      </c>
    </row>
    <row r="193" spans="1:24" ht="12.75">
      <c r="A193" s="48">
        <v>6</v>
      </c>
      <c r="B193" s="48">
        <v>6</v>
      </c>
      <c r="C193" s="48">
        <v>11</v>
      </c>
      <c r="D193" s="42">
        <v>2</v>
      </c>
      <c r="E193" s="49"/>
      <c r="F193" s="50" t="s">
        <v>86</v>
      </c>
      <c r="G193" s="60" t="s">
        <v>257</v>
      </c>
      <c r="H193" s="51">
        <v>14382078</v>
      </c>
      <c r="I193" s="51">
        <v>2241263</v>
      </c>
      <c r="J193" s="51">
        <v>150000</v>
      </c>
      <c r="K193" s="51">
        <v>1734939</v>
      </c>
      <c r="L193" s="51">
        <v>0</v>
      </c>
      <c r="M193" s="51">
        <v>245500</v>
      </c>
      <c r="N193" s="51">
        <v>1311697</v>
      </c>
      <c r="O193" s="51">
        <v>173400</v>
      </c>
      <c r="P193" s="51">
        <v>4775457</v>
      </c>
      <c r="Q193" s="51">
        <v>62000</v>
      </c>
      <c r="R193" s="51">
        <v>2146300</v>
      </c>
      <c r="S193" s="51">
        <v>0</v>
      </c>
      <c r="T193" s="51">
        <v>102647</v>
      </c>
      <c r="U193" s="51">
        <v>434228</v>
      </c>
      <c r="V193" s="51">
        <v>673000</v>
      </c>
      <c r="W193" s="51">
        <v>189000</v>
      </c>
      <c r="X193" s="51">
        <v>142647</v>
      </c>
    </row>
    <row r="194" spans="1:24" ht="12.75">
      <c r="A194" s="48">
        <v>6</v>
      </c>
      <c r="B194" s="48">
        <v>14</v>
      </c>
      <c r="C194" s="48">
        <v>11</v>
      </c>
      <c r="D194" s="42">
        <v>2</v>
      </c>
      <c r="E194" s="49"/>
      <c r="F194" s="50" t="s">
        <v>86</v>
      </c>
      <c r="G194" s="60" t="s">
        <v>258</v>
      </c>
      <c r="H194" s="51">
        <v>15944996</v>
      </c>
      <c r="I194" s="51">
        <v>1187216</v>
      </c>
      <c r="J194" s="51">
        <v>600</v>
      </c>
      <c r="K194" s="51">
        <v>1491608</v>
      </c>
      <c r="L194" s="51">
        <v>0</v>
      </c>
      <c r="M194" s="51">
        <v>353364</v>
      </c>
      <c r="N194" s="51">
        <v>1484583</v>
      </c>
      <c r="O194" s="51">
        <v>161510</v>
      </c>
      <c r="P194" s="51">
        <v>7312624</v>
      </c>
      <c r="Q194" s="51">
        <v>146523</v>
      </c>
      <c r="R194" s="51">
        <v>2307501</v>
      </c>
      <c r="S194" s="51">
        <v>108820</v>
      </c>
      <c r="T194" s="51">
        <v>542552</v>
      </c>
      <c r="U194" s="51">
        <v>291830</v>
      </c>
      <c r="V194" s="51">
        <v>262999</v>
      </c>
      <c r="W194" s="51">
        <v>95217</v>
      </c>
      <c r="X194" s="51">
        <v>198049</v>
      </c>
    </row>
    <row r="195" spans="1:24" ht="12.75">
      <c r="A195" s="48">
        <v>6</v>
      </c>
      <c r="B195" s="48">
        <v>7</v>
      </c>
      <c r="C195" s="48">
        <v>2</v>
      </c>
      <c r="D195" s="42">
        <v>3</v>
      </c>
      <c r="E195" s="49"/>
      <c r="F195" s="50" t="s">
        <v>86</v>
      </c>
      <c r="G195" s="60" t="s">
        <v>259</v>
      </c>
      <c r="H195" s="51">
        <v>28411185</v>
      </c>
      <c r="I195" s="51">
        <v>4057121</v>
      </c>
      <c r="J195" s="51">
        <v>0</v>
      </c>
      <c r="K195" s="51">
        <v>2385971.51</v>
      </c>
      <c r="L195" s="51">
        <v>0</v>
      </c>
      <c r="M195" s="51">
        <v>1766666</v>
      </c>
      <c r="N195" s="51">
        <v>2363262.61</v>
      </c>
      <c r="O195" s="51">
        <v>254962</v>
      </c>
      <c r="P195" s="51">
        <v>9322551</v>
      </c>
      <c r="Q195" s="51">
        <v>180200</v>
      </c>
      <c r="R195" s="51">
        <v>5634473.68</v>
      </c>
      <c r="S195" s="51">
        <v>303186.2</v>
      </c>
      <c r="T195" s="51">
        <v>383392</v>
      </c>
      <c r="U195" s="51">
        <v>794593</v>
      </c>
      <c r="V195" s="51">
        <v>523450</v>
      </c>
      <c r="W195" s="51">
        <v>92000</v>
      </c>
      <c r="X195" s="51">
        <v>349356</v>
      </c>
    </row>
    <row r="196" spans="1:24" ht="12.75">
      <c r="A196" s="48">
        <v>6</v>
      </c>
      <c r="B196" s="48">
        <v>9</v>
      </c>
      <c r="C196" s="48">
        <v>1</v>
      </c>
      <c r="D196" s="42">
        <v>3</v>
      </c>
      <c r="E196" s="49"/>
      <c r="F196" s="50" t="s">
        <v>86</v>
      </c>
      <c r="G196" s="60" t="s">
        <v>260</v>
      </c>
      <c r="H196" s="51">
        <v>30344297.6</v>
      </c>
      <c r="I196" s="51">
        <v>379499</v>
      </c>
      <c r="J196" s="51">
        <v>0</v>
      </c>
      <c r="K196" s="51">
        <v>3753300</v>
      </c>
      <c r="L196" s="51">
        <v>0</v>
      </c>
      <c r="M196" s="51">
        <v>424420</v>
      </c>
      <c r="N196" s="51">
        <v>2804256</v>
      </c>
      <c r="O196" s="51">
        <v>516210</v>
      </c>
      <c r="P196" s="51">
        <v>9793991.07</v>
      </c>
      <c r="Q196" s="51">
        <v>175100</v>
      </c>
      <c r="R196" s="51">
        <v>5860647.43</v>
      </c>
      <c r="S196" s="51">
        <v>231054.1</v>
      </c>
      <c r="T196" s="51">
        <v>638939</v>
      </c>
      <c r="U196" s="51">
        <v>3468580</v>
      </c>
      <c r="V196" s="51">
        <v>758000</v>
      </c>
      <c r="W196" s="51">
        <v>957000</v>
      </c>
      <c r="X196" s="51">
        <v>583301</v>
      </c>
    </row>
    <row r="197" spans="1:24" ht="12.75">
      <c r="A197" s="48">
        <v>6</v>
      </c>
      <c r="B197" s="48">
        <v>9</v>
      </c>
      <c r="C197" s="48">
        <v>3</v>
      </c>
      <c r="D197" s="42">
        <v>3</v>
      </c>
      <c r="E197" s="49"/>
      <c r="F197" s="50" t="s">
        <v>86</v>
      </c>
      <c r="G197" s="60" t="s">
        <v>261</v>
      </c>
      <c r="H197" s="51">
        <v>24495782</v>
      </c>
      <c r="I197" s="51">
        <v>548515</v>
      </c>
      <c r="J197" s="51">
        <v>0</v>
      </c>
      <c r="K197" s="51">
        <v>2757800</v>
      </c>
      <c r="L197" s="51">
        <v>0</v>
      </c>
      <c r="M197" s="51">
        <v>498299</v>
      </c>
      <c r="N197" s="51">
        <v>3004920</v>
      </c>
      <c r="O197" s="51">
        <v>230431</v>
      </c>
      <c r="P197" s="51">
        <v>9494775</v>
      </c>
      <c r="Q197" s="51">
        <v>140600</v>
      </c>
      <c r="R197" s="51">
        <v>5139845</v>
      </c>
      <c r="S197" s="51">
        <v>0</v>
      </c>
      <c r="T197" s="51">
        <v>212822</v>
      </c>
      <c r="U197" s="51">
        <v>1020911</v>
      </c>
      <c r="V197" s="51">
        <v>623022</v>
      </c>
      <c r="W197" s="51">
        <v>106390</v>
      </c>
      <c r="X197" s="51">
        <v>717452</v>
      </c>
    </row>
    <row r="198" spans="1:24" ht="12.75">
      <c r="A198" s="48">
        <v>6</v>
      </c>
      <c r="B198" s="48">
        <v>2</v>
      </c>
      <c r="C198" s="48">
        <v>5</v>
      </c>
      <c r="D198" s="42">
        <v>3</v>
      </c>
      <c r="E198" s="49"/>
      <c r="F198" s="50" t="s">
        <v>86</v>
      </c>
      <c r="G198" s="60" t="s">
        <v>262</v>
      </c>
      <c r="H198" s="51">
        <v>18153856.92</v>
      </c>
      <c r="I198" s="51">
        <v>2352172</v>
      </c>
      <c r="J198" s="51">
        <v>0</v>
      </c>
      <c r="K198" s="51">
        <v>1036612</v>
      </c>
      <c r="L198" s="51">
        <v>0</v>
      </c>
      <c r="M198" s="51">
        <v>313200</v>
      </c>
      <c r="N198" s="51">
        <v>1771747.8</v>
      </c>
      <c r="O198" s="51">
        <v>250024</v>
      </c>
      <c r="P198" s="51">
        <v>7821448</v>
      </c>
      <c r="Q198" s="51">
        <v>356000</v>
      </c>
      <c r="R198" s="51">
        <v>2781558.12</v>
      </c>
      <c r="S198" s="51">
        <v>0</v>
      </c>
      <c r="T198" s="51">
        <v>123443</v>
      </c>
      <c r="U198" s="51">
        <v>470800</v>
      </c>
      <c r="V198" s="51">
        <v>565000</v>
      </c>
      <c r="W198" s="51">
        <v>90000</v>
      </c>
      <c r="X198" s="51">
        <v>221852</v>
      </c>
    </row>
    <row r="199" spans="1:24" ht="12.75">
      <c r="A199" s="48">
        <v>6</v>
      </c>
      <c r="B199" s="48">
        <v>5</v>
      </c>
      <c r="C199" s="48">
        <v>5</v>
      </c>
      <c r="D199" s="42">
        <v>3</v>
      </c>
      <c r="E199" s="49"/>
      <c r="F199" s="50" t="s">
        <v>86</v>
      </c>
      <c r="G199" s="60" t="s">
        <v>263</v>
      </c>
      <c r="H199" s="51">
        <v>42846125.98</v>
      </c>
      <c r="I199" s="51">
        <v>80245</v>
      </c>
      <c r="J199" s="51">
        <v>0</v>
      </c>
      <c r="K199" s="51">
        <v>3673601.84</v>
      </c>
      <c r="L199" s="51">
        <v>576628</v>
      </c>
      <c r="M199" s="51">
        <v>1311500</v>
      </c>
      <c r="N199" s="51">
        <v>3642201</v>
      </c>
      <c r="O199" s="51">
        <v>469762</v>
      </c>
      <c r="P199" s="51">
        <v>12938188.8</v>
      </c>
      <c r="Q199" s="51">
        <v>260000</v>
      </c>
      <c r="R199" s="51">
        <v>6566524.26</v>
      </c>
      <c r="S199" s="51">
        <v>0</v>
      </c>
      <c r="T199" s="51">
        <v>617022</v>
      </c>
      <c r="U199" s="51">
        <v>8524075.67</v>
      </c>
      <c r="V199" s="51">
        <v>3002770.41</v>
      </c>
      <c r="W199" s="51">
        <v>860500</v>
      </c>
      <c r="X199" s="51">
        <v>323107</v>
      </c>
    </row>
    <row r="200" spans="1:24" ht="12.75">
      <c r="A200" s="48">
        <v>6</v>
      </c>
      <c r="B200" s="48">
        <v>2</v>
      </c>
      <c r="C200" s="48">
        <v>7</v>
      </c>
      <c r="D200" s="42">
        <v>3</v>
      </c>
      <c r="E200" s="49"/>
      <c r="F200" s="50" t="s">
        <v>86</v>
      </c>
      <c r="G200" s="60" t="s">
        <v>264</v>
      </c>
      <c r="H200" s="51">
        <v>19946935.5</v>
      </c>
      <c r="I200" s="51">
        <v>90160</v>
      </c>
      <c r="J200" s="51">
        <v>0</v>
      </c>
      <c r="K200" s="51">
        <v>901562</v>
      </c>
      <c r="L200" s="51">
        <v>417500</v>
      </c>
      <c r="M200" s="51">
        <v>277010</v>
      </c>
      <c r="N200" s="51">
        <v>2024217</v>
      </c>
      <c r="O200" s="51">
        <v>217070</v>
      </c>
      <c r="P200" s="51">
        <v>8319450.5</v>
      </c>
      <c r="Q200" s="51">
        <v>104600</v>
      </c>
      <c r="R200" s="51">
        <v>5174159</v>
      </c>
      <c r="S200" s="51">
        <v>261070</v>
      </c>
      <c r="T200" s="51">
        <v>171191</v>
      </c>
      <c r="U200" s="51">
        <v>919990</v>
      </c>
      <c r="V200" s="51">
        <v>734000</v>
      </c>
      <c r="W200" s="51">
        <v>90950</v>
      </c>
      <c r="X200" s="51">
        <v>244006</v>
      </c>
    </row>
    <row r="201" spans="1:24" ht="12.75">
      <c r="A201" s="48">
        <v>6</v>
      </c>
      <c r="B201" s="48">
        <v>14</v>
      </c>
      <c r="C201" s="48">
        <v>4</v>
      </c>
      <c r="D201" s="42">
        <v>3</v>
      </c>
      <c r="E201" s="49"/>
      <c r="F201" s="50" t="s">
        <v>86</v>
      </c>
      <c r="G201" s="60" t="s">
        <v>265</v>
      </c>
      <c r="H201" s="51">
        <v>20690753</v>
      </c>
      <c r="I201" s="51">
        <v>1251823</v>
      </c>
      <c r="J201" s="51">
        <v>0</v>
      </c>
      <c r="K201" s="51">
        <v>2477218</v>
      </c>
      <c r="L201" s="51">
        <v>200000</v>
      </c>
      <c r="M201" s="51">
        <v>785000</v>
      </c>
      <c r="N201" s="51">
        <v>2468545</v>
      </c>
      <c r="O201" s="51">
        <v>474500</v>
      </c>
      <c r="P201" s="51">
        <v>6851376</v>
      </c>
      <c r="Q201" s="51">
        <v>250000</v>
      </c>
      <c r="R201" s="51">
        <v>2709662</v>
      </c>
      <c r="S201" s="51">
        <v>27297</v>
      </c>
      <c r="T201" s="51">
        <v>51282</v>
      </c>
      <c r="U201" s="51">
        <v>1147162</v>
      </c>
      <c r="V201" s="51">
        <v>996464</v>
      </c>
      <c r="W201" s="51">
        <v>45000</v>
      </c>
      <c r="X201" s="51">
        <v>955424</v>
      </c>
    </row>
    <row r="202" spans="1:24" ht="12.75">
      <c r="A202" s="48">
        <v>6</v>
      </c>
      <c r="B202" s="48">
        <v>8</v>
      </c>
      <c r="C202" s="48">
        <v>6</v>
      </c>
      <c r="D202" s="42">
        <v>3</v>
      </c>
      <c r="E202" s="49"/>
      <c r="F202" s="50" t="s">
        <v>86</v>
      </c>
      <c r="G202" s="60" t="s">
        <v>266</v>
      </c>
      <c r="H202" s="51">
        <v>22970435</v>
      </c>
      <c r="I202" s="51">
        <v>537415</v>
      </c>
      <c r="J202" s="51">
        <v>0</v>
      </c>
      <c r="K202" s="51">
        <v>7844669</v>
      </c>
      <c r="L202" s="51">
        <v>10000</v>
      </c>
      <c r="M202" s="51">
        <v>61471</v>
      </c>
      <c r="N202" s="51">
        <v>1946790</v>
      </c>
      <c r="O202" s="51">
        <v>231884</v>
      </c>
      <c r="P202" s="51">
        <v>6053683</v>
      </c>
      <c r="Q202" s="51">
        <v>119000</v>
      </c>
      <c r="R202" s="51">
        <v>4306784</v>
      </c>
      <c r="S202" s="51">
        <v>85000</v>
      </c>
      <c r="T202" s="51">
        <v>557784</v>
      </c>
      <c r="U202" s="51">
        <v>579970</v>
      </c>
      <c r="V202" s="51">
        <v>358480</v>
      </c>
      <c r="W202" s="51">
        <v>84850</v>
      </c>
      <c r="X202" s="51">
        <v>192655</v>
      </c>
    </row>
    <row r="203" spans="1:24" ht="12.75">
      <c r="A203" s="48">
        <v>6</v>
      </c>
      <c r="B203" s="48">
        <v>20</v>
      </c>
      <c r="C203" s="48">
        <v>4</v>
      </c>
      <c r="D203" s="42">
        <v>3</v>
      </c>
      <c r="E203" s="49"/>
      <c r="F203" s="50" t="s">
        <v>86</v>
      </c>
      <c r="G203" s="60" t="s">
        <v>267</v>
      </c>
      <c r="H203" s="51">
        <v>20019624.96</v>
      </c>
      <c r="I203" s="51">
        <v>1295225</v>
      </c>
      <c r="J203" s="51">
        <v>0</v>
      </c>
      <c r="K203" s="51">
        <v>1416230</v>
      </c>
      <c r="L203" s="51">
        <v>0</v>
      </c>
      <c r="M203" s="51">
        <v>152304.75</v>
      </c>
      <c r="N203" s="51">
        <v>1766945</v>
      </c>
      <c r="O203" s="51">
        <v>364305</v>
      </c>
      <c r="P203" s="51">
        <v>7590626.57</v>
      </c>
      <c r="Q203" s="51">
        <v>157288.03</v>
      </c>
      <c r="R203" s="51">
        <v>3060034</v>
      </c>
      <c r="S203" s="51">
        <v>57909</v>
      </c>
      <c r="T203" s="51">
        <v>583913.25</v>
      </c>
      <c r="U203" s="51">
        <v>1288385</v>
      </c>
      <c r="V203" s="51">
        <v>654720</v>
      </c>
      <c r="W203" s="51">
        <v>71758</v>
      </c>
      <c r="X203" s="51">
        <v>1559981.36</v>
      </c>
    </row>
    <row r="204" spans="1:24" ht="12.75">
      <c r="A204" s="48">
        <v>6</v>
      </c>
      <c r="B204" s="48">
        <v>18</v>
      </c>
      <c r="C204" s="48">
        <v>6</v>
      </c>
      <c r="D204" s="42">
        <v>3</v>
      </c>
      <c r="E204" s="49"/>
      <c r="F204" s="50" t="s">
        <v>86</v>
      </c>
      <c r="G204" s="60" t="s">
        <v>268</v>
      </c>
      <c r="H204" s="51">
        <v>22931523.93</v>
      </c>
      <c r="I204" s="51">
        <v>1462815.93</v>
      </c>
      <c r="J204" s="51">
        <v>0</v>
      </c>
      <c r="K204" s="51">
        <v>1213000</v>
      </c>
      <c r="L204" s="51">
        <v>0</v>
      </c>
      <c r="M204" s="51">
        <v>289339</v>
      </c>
      <c r="N204" s="51">
        <v>1888658</v>
      </c>
      <c r="O204" s="51">
        <v>250000</v>
      </c>
      <c r="P204" s="51">
        <v>8424401</v>
      </c>
      <c r="Q204" s="51">
        <v>60000</v>
      </c>
      <c r="R204" s="51">
        <v>2063664</v>
      </c>
      <c r="S204" s="51">
        <v>0</v>
      </c>
      <c r="T204" s="51">
        <v>169916</v>
      </c>
      <c r="U204" s="51">
        <v>6193500</v>
      </c>
      <c r="V204" s="51">
        <v>436475</v>
      </c>
      <c r="W204" s="51">
        <v>250000</v>
      </c>
      <c r="X204" s="51">
        <v>229755</v>
      </c>
    </row>
    <row r="205" spans="1:24" ht="12.75">
      <c r="A205" s="48">
        <v>6</v>
      </c>
      <c r="B205" s="48">
        <v>10</v>
      </c>
      <c r="C205" s="48">
        <v>3</v>
      </c>
      <c r="D205" s="42">
        <v>3</v>
      </c>
      <c r="E205" s="49"/>
      <c r="F205" s="50" t="s">
        <v>86</v>
      </c>
      <c r="G205" s="60" t="s">
        <v>269</v>
      </c>
      <c r="H205" s="51">
        <v>65037910.9</v>
      </c>
      <c r="I205" s="51">
        <v>405291</v>
      </c>
      <c r="J205" s="51">
        <v>0</v>
      </c>
      <c r="K205" s="51">
        <v>15228500</v>
      </c>
      <c r="L205" s="51">
        <v>0</v>
      </c>
      <c r="M205" s="51">
        <v>1313500</v>
      </c>
      <c r="N205" s="51">
        <v>7517633</v>
      </c>
      <c r="O205" s="51">
        <v>886843</v>
      </c>
      <c r="P205" s="51">
        <v>24801141</v>
      </c>
      <c r="Q205" s="51">
        <v>306092</v>
      </c>
      <c r="R205" s="51">
        <v>8592496</v>
      </c>
      <c r="S205" s="51">
        <v>0</v>
      </c>
      <c r="T205" s="51">
        <v>933694</v>
      </c>
      <c r="U205" s="51">
        <v>2212007</v>
      </c>
      <c r="V205" s="51">
        <v>1526250</v>
      </c>
      <c r="W205" s="51">
        <v>63600</v>
      </c>
      <c r="X205" s="51">
        <v>1250863.9</v>
      </c>
    </row>
    <row r="206" spans="1:24" ht="12.75">
      <c r="A206" s="48">
        <v>6</v>
      </c>
      <c r="B206" s="48">
        <v>14</v>
      </c>
      <c r="C206" s="48">
        <v>8</v>
      </c>
      <c r="D206" s="42">
        <v>3</v>
      </c>
      <c r="E206" s="49"/>
      <c r="F206" s="50" t="s">
        <v>86</v>
      </c>
      <c r="G206" s="60" t="s">
        <v>270</v>
      </c>
      <c r="H206" s="51">
        <v>30196539</v>
      </c>
      <c r="I206" s="51">
        <v>90939</v>
      </c>
      <c r="J206" s="51">
        <v>0</v>
      </c>
      <c r="K206" s="51">
        <v>2311465</v>
      </c>
      <c r="L206" s="51">
        <v>135000</v>
      </c>
      <c r="M206" s="51">
        <v>475580</v>
      </c>
      <c r="N206" s="51">
        <v>2170459</v>
      </c>
      <c r="O206" s="51">
        <v>691698</v>
      </c>
      <c r="P206" s="51">
        <v>11483498</v>
      </c>
      <c r="Q206" s="51">
        <v>203000</v>
      </c>
      <c r="R206" s="51">
        <v>2913880</v>
      </c>
      <c r="S206" s="51">
        <v>9200</v>
      </c>
      <c r="T206" s="51">
        <v>744603</v>
      </c>
      <c r="U206" s="51">
        <v>5771666</v>
      </c>
      <c r="V206" s="51">
        <v>1064056</v>
      </c>
      <c r="W206" s="51">
        <v>1661910</v>
      </c>
      <c r="X206" s="51">
        <v>469585</v>
      </c>
    </row>
    <row r="207" spans="1:24" ht="12.75">
      <c r="A207" s="48">
        <v>6</v>
      </c>
      <c r="B207" s="48">
        <v>12</v>
      </c>
      <c r="C207" s="48">
        <v>5</v>
      </c>
      <c r="D207" s="42">
        <v>3</v>
      </c>
      <c r="E207" s="49"/>
      <c r="F207" s="50" t="s">
        <v>86</v>
      </c>
      <c r="G207" s="60" t="s">
        <v>271</v>
      </c>
      <c r="H207" s="51">
        <v>40336409</v>
      </c>
      <c r="I207" s="51">
        <v>1538989</v>
      </c>
      <c r="J207" s="51">
        <v>0</v>
      </c>
      <c r="K207" s="51">
        <v>4124321</v>
      </c>
      <c r="L207" s="51">
        <v>0</v>
      </c>
      <c r="M207" s="51">
        <v>1043000</v>
      </c>
      <c r="N207" s="51">
        <v>3575363</v>
      </c>
      <c r="O207" s="51">
        <v>145000</v>
      </c>
      <c r="P207" s="51">
        <v>15421635</v>
      </c>
      <c r="Q207" s="51">
        <v>271600</v>
      </c>
      <c r="R207" s="51">
        <v>8297247</v>
      </c>
      <c r="S207" s="51">
        <v>0</v>
      </c>
      <c r="T207" s="51">
        <v>811115</v>
      </c>
      <c r="U207" s="51">
        <v>2252700</v>
      </c>
      <c r="V207" s="51">
        <v>870000</v>
      </c>
      <c r="W207" s="51">
        <v>1487000</v>
      </c>
      <c r="X207" s="51">
        <v>498439</v>
      </c>
    </row>
    <row r="208" spans="1:24" ht="12.75">
      <c r="A208" s="48">
        <v>6</v>
      </c>
      <c r="B208" s="48">
        <v>8</v>
      </c>
      <c r="C208" s="48">
        <v>10</v>
      </c>
      <c r="D208" s="42">
        <v>3</v>
      </c>
      <c r="E208" s="49"/>
      <c r="F208" s="50" t="s">
        <v>86</v>
      </c>
      <c r="G208" s="60" t="s">
        <v>272</v>
      </c>
      <c r="H208" s="51">
        <v>13784487</v>
      </c>
      <c r="I208" s="51">
        <v>174714</v>
      </c>
      <c r="J208" s="51">
        <v>0</v>
      </c>
      <c r="K208" s="51">
        <v>1330420</v>
      </c>
      <c r="L208" s="51">
        <v>0</v>
      </c>
      <c r="M208" s="51">
        <v>482500</v>
      </c>
      <c r="N208" s="51">
        <v>1485291</v>
      </c>
      <c r="O208" s="51">
        <v>244100</v>
      </c>
      <c r="P208" s="51">
        <v>5045632</v>
      </c>
      <c r="Q208" s="51">
        <v>74500</v>
      </c>
      <c r="R208" s="51">
        <v>2186524</v>
      </c>
      <c r="S208" s="51">
        <v>0</v>
      </c>
      <c r="T208" s="51">
        <v>83844</v>
      </c>
      <c r="U208" s="51">
        <v>952549</v>
      </c>
      <c r="V208" s="51">
        <v>386550</v>
      </c>
      <c r="W208" s="51">
        <v>1162200</v>
      </c>
      <c r="X208" s="51">
        <v>175663</v>
      </c>
    </row>
    <row r="209" spans="1:24" ht="12.75">
      <c r="A209" s="48">
        <v>6</v>
      </c>
      <c r="B209" s="48">
        <v>13</v>
      </c>
      <c r="C209" s="48">
        <v>4</v>
      </c>
      <c r="D209" s="42">
        <v>3</v>
      </c>
      <c r="E209" s="49"/>
      <c r="F209" s="50" t="s">
        <v>86</v>
      </c>
      <c r="G209" s="60" t="s">
        <v>273</v>
      </c>
      <c r="H209" s="51">
        <v>39696447.46</v>
      </c>
      <c r="I209" s="51">
        <v>594432</v>
      </c>
      <c r="J209" s="51">
        <v>0</v>
      </c>
      <c r="K209" s="51">
        <v>7246219</v>
      </c>
      <c r="L209" s="51">
        <v>0</v>
      </c>
      <c r="M209" s="51">
        <v>792000</v>
      </c>
      <c r="N209" s="51">
        <v>3388437</v>
      </c>
      <c r="O209" s="51">
        <v>194575</v>
      </c>
      <c r="P209" s="51">
        <v>12326749.28</v>
      </c>
      <c r="Q209" s="51">
        <v>227781</v>
      </c>
      <c r="R209" s="51">
        <v>8203094</v>
      </c>
      <c r="S209" s="51">
        <v>182724</v>
      </c>
      <c r="T209" s="51">
        <v>819785</v>
      </c>
      <c r="U209" s="51">
        <v>2499000</v>
      </c>
      <c r="V209" s="51">
        <v>550500</v>
      </c>
      <c r="W209" s="51">
        <v>1700000</v>
      </c>
      <c r="X209" s="51">
        <v>971151.18</v>
      </c>
    </row>
    <row r="210" spans="1:24" ht="12.75">
      <c r="A210" s="48">
        <v>6</v>
      </c>
      <c r="B210" s="48">
        <v>17</v>
      </c>
      <c r="C210" s="48">
        <v>3</v>
      </c>
      <c r="D210" s="42">
        <v>3</v>
      </c>
      <c r="E210" s="49"/>
      <c r="F210" s="50" t="s">
        <v>86</v>
      </c>
      <c r="G210" s="60" t="s">
        <v>274</v>
      </c>
      <c r="H210" s="51">
        <v>25744864.29</v>
      </c>
      <c r="I210" s="51">
        <v>488035</v>
      </c>
      <c r="J210" s="51">
        <v>0</v>
      </c>
      <c r="K210" s="51">
        <v>2899456.72</v>
      </c>
      <c r="L210" s="51">
        <v>0</v>
      </c>
      <c r="M210" s="51">
        <v>19600</v>
      </c>
      <c r="N210" s="51">
        <v>2515882.94</v>
      </c>
      <c r="O210" s="51">
        <v>648792</v>
      </c>
      <c r="P210" s="51">
        <v>9778310.96</v>
      </c>
      <c r="Q210" s="51">
        <v>150000</v>
      </c>
      <c r="R210" s="51">
        <v>4316931.52</v>
      </c>
      <c r="S210" s="51">
        <v>0</v>
      </c>
      <c r="T210" s="51">
        <v>527724</v>
      </c>
      <c r="U210" s="51">
        <v>3225273.15</v>
      </c>
      <c r="V210" s="51">
        <v>707000</v>
      </c>
      <c r="W210" s="51">
        <v>181350</v>
      </c>
      <c r="X210" s="51">
        <v>286508</v>
      </c>
    </row>
    <row r="211" spans="1:24" ht="12.75">
      <c r="A211" s="48">
        <v>6</v>
      </c>
      <c r="B211" s="48">
        <v>12</v>
      </c>
      <c r="C211" s="48">
        <v>6</v>
      </c>
      <c r="D211" s="42">
        <v>3</v>
      </c>
      <c r="E211" s="49"/>
      <c r="F211" s="50" t="s">
        <v>86</v>
      </c>
      <c r="G211" s="60" t="s">
        <v>275</v>
      </c>
      <c r="H211" s="51">
        <v>36236708</v>
      </c>
      <c r="I211" s="51">
        <v>2239320</v>
      </c>
      <c r="J211" s="51">
        <v>0</v>
      </c>
      <c r="K211" s="51">
        <v>3636860</v>
      </c>
      <c r="L211" s="51">
        <v>0</v>
      </c>
      <c r="M211" s="51">
        <v>775020</v>
      </c>
      <c r="N211" s="51">
        <v>2711108</v>
      </c>
      <c r="O211" s="51">
        <v>508030</v>
      </c>
      <c r="P211" s="51">
        <v>13245951</v>
      </c>
      <c r="Q211" s="51">
        <v>165822</v>
      </c>
      <c r="R211" s="51">
        <v>6132233</v>
      </c>
      <c r="S211" s="51">
        <v>0</v>
      </c>
      <c r="T211" s="51">
        <v>181796</v>
      </c>
      <c r="U211" s="51">
        <v>2175582</v>
      </c>
      <c r="V211" s="51">
        <v>1230000</v>
      </c>
      <c r="W211" s="51">
        <v>2802816</v>
      </c>
      <c r="X211" s="51">
        <v>432170</v>
      </c>
    </row>
    <row r="212" spans="1:24" ht="12.75">
      <c r="A212" s="48">
        <v>6</v>
      </c>
      <c r="B212" s="48">
        <v>16</v>
      </c>
      <c r="C212" s="48">
        <v>4</v>
      </c>
      <c r="D212" s="42">
        <v>3</v>
      </c>
      <c r="E212" s="49"/>
      <c r="F212" s="50" t="s">
        <v>86</v>
      </c>
      <c r="G212" s="60" t="s">
        <v>276</v>
      </c>
      <c r="H212" s="51">
        <v>47263978</v>
      </c>
      <c r="I212" s="51">
        <v>395015</v>
      </c>
      <c r="J212" s="51">
        <v>0</v>
      </c>
      <c r="K212" s="51">
        <v>3185944</v>
      </c>
      <c r="L212" s="51">
        <v>0</v>
      </c>
      <c r="M212" s="51">
        <v>228000</v>
      </c>
      <c r="N212" s="51">
        <v>4379717</v>
      </c>
      <c r="O212" s="51">
        <v>374000</v>
      </c>
      <c r="P212" s="51">
        <v>21341376</v>
      </c>
      <c r="Q212" s="51">
        <v>250100</v>
      </c>
      <c r="R212" s="51">
        <v>8470580</v>
      </c>
      <c r="S212" s="51">
        <v>1298890</v>
      </c>
      <c r="T212" s="51">
        <v>1506743</v>
      </c>
      <c r="U212" s="51">
        <v>1991000</v>
      </c>
      <c r="V212" s="51">
        <v>1032200</v>
      </c>
      <c r="W212" s="51">
        <v>2385650</v>
      </c>
      <c r="X212" s="51">
        <v>424763</v>
      </c>
    </row>
    <row r="213" spans="1:24" ht="12.75">
      <c r="A213" s="48">
        <v>6</v>
      </c>
      <c r="B213" s="48">
        <v>20</v>
      </c>
      <c r="C213" s="48">
        <v>13</v>
      </c>
      <c r="D213" s="42">
        <v>3</v>
      </c>
      <c r="E213" s="49"/>
      <c r="F213" s="50" t="s">
        <v>86</v>
      </c>
      <c r="G213" s="60" t="s">
        <v>277</v>
      </c>
      <c r="H213" s="51">
        <v>27281350.42</v>
      </c>
      <c r="I213" s="51">
        <v>239834</v>
      </c>
      <c r="J213" s="51">
        <v>0</v>
      </c>
      <c r="K213" s="51">
        <v>1883042</v>
      </c>
      <c r="L213" s="51">
        <v>0</v>
      </c>
      <c r="M213" s="51">
        <v>122529.84</v>
      </c>
      <c r="N213" s="51">
        <v>3106576</v>
      </c>
      <c r="O213" s="51">
        <v>205180</v>
      </c>
      <c r="P213" s="51">
        <v>10912113</v>
      </c>
      <c r="Q213" s="51">
        <v>168869.2</v>
      </c>
      <c r="R213" s="51">
        <v>4819279.04</v>
      </c>
      <c r="S213" s="51">
        <v>0</v>
      </c>
      <c r="T213" s="51">
        <v>351202</v>
      </c>
      <c r="U213" s="51">
        <v>987021.08</v>
      </c>
      <c r="V213" s="51">
        <v>3970895.82</v>
      </c>
      <c r="W213" s="51">
        <v>193627.16</v>
      </c>
      <c r="X213" s="51">
        <v>321181.28</v>
      </c>
    </row>
    <row r="214" spans="1:24" ht="12.75">
      <c r="A214" s="48">
        <v>6</v>
      </c>
      <c r="B214" s="48">
        <v>2</v>
      </c>
      <c r="C214" s="48">
        <v>12</v>
      </c>
      <c r="D214" s="42">
        <v>3</v>
      </c>
      <c r="E214" s="49"/>
      <c r="F214" s="50" t="s">
        <v>86</v>
      </c>
      <c r="G214" s="60" t="s">
        <v>278</v>
      </c>
      <c r="H214" s="51">
        <v>22075175.17</v>
      </c>
      <c r="I214" s="51">
        <v>2464419.46</v>
      </c>
      <c r="J214" s="51">
        <v>177344.89</v>
      </c>
      <c r="K214" s="51">
        <v>1430938.9</v>
      </c>
      <c r="L214" s="51">
        <v>0</v>
      </c>
      <c r="M214" s="51">
        <v>302467.3</v>
      </c>
      <c r="N214" s="51">
        <v>1735803.97</v>
      </c>
      <c r="O214" s="51">
        <v>606246</v>
      </c>
      <c r="P214" s="51">
        <v>7627872.5</v>
      </c>
      <c r="Q214" s="51">
        <v>113205.91</v>
      </c>
      <c r="R214" s="51">
        <v>3147621.85</v>
      </c>
      <c r="S214" s="51">
        <v>45000</v>
      </c>
      <c r="T214" s="51">
        <v>456569.6</v>
      </c>
      <c r="U214" s="51">
        <v>988293.24</v>
      </c>
      <c r="V214" s="51">
        <v>804148.27</v>
      </c>
      <c r="W214" s="51">
        <v>1856272.04</v>
      </c>
      <c r="X214" s="51">
        <v>318971.24</v>
      </c>
    </row>
    <row r="215" spans="1:24" ht="12.75">
      <c r="A215" s="48">
        <v>6</v>
      </c>
      <c r="B215" s="48">
        <v>18</v>
      </c>
      <c r="C215" s="48">
        <v>12</v>
      </c>
      <c r="D215" s="42">
        <v>3</v>
      </c>
      <c r="E215" s="49"/>
      <c r="F215" s="50" t="s">
        <v>86</v>
      </c>
      <c r="G215" s="60" t="s">
        <v>279</v>
      </c>
      <c r="H215" s="51">
        <v>16270136.92</v>
      </c>
      <c r="I215" s="51">
        <v>808068</v>
      </c>
      <c r="J215" s="51">
        <v>40000</v>
      </c>
      <c r="K215" s="51">
        <v>1734354.8</v>
      </c>
      <c r="L215" s="51">
        <v>5000</v>
      </c>
      <c r="M215" s="51">
        <v>50000</v>
      </c>
      <c r="N215" s="51">
        <v>2334414</v>
      </c>
      <c r="O215" s="51">
        <v>170330</v>
      </c>
      <c r="P215" s="51">
        <v>5851691</v>
      </c>
      <c r="Q215" s="51">
        <v>112000</v>
      </c>
      <c r="R215" s="51">
        <v>2179647</v>
      </c>
      <c r="S215" s="51">
        <v>258259.28</v>
      </c>
      <c r="T215" s="51">
        <v>72083</v>
      </c>
      <c r="U215" s="51">
        <v>1617701.84</v>
      </c>
      <c r="V215" s="51">
        <v>538200</v>
      </c>
      <c r="W215" s="51">
        <v>239000</v>
      </c>
      <c r="X215" s="51">
        <v>259388</v>
      </c>
    </row>
    <row r="216" spans="1:24" ht="12.75">
      <c r="A216" s="48">
        <v>6</v>
      </c>
      <c r="B216" s="48">
        <v>20</v>
      </c>
      <c r="C216" s="48">
        <v>15</v>
      </c>
      <c r="D216" s="42">
        <v>3</v>
      </c>
      <c r="E216" s="49"/>
      <c r="F216" s="50" t="s">
        <v>86</v>
      </c>
      <c r="G216" s="60" t="s">
        <v>280</v>
      </c>
      <c r="H216" s="51">
        <v>19903478.99</v>
      </c>
      <c r="I216" s="51">
        <v>44349</v>
      </c>
      <c r="J216" s="51">
        <v>0</v>
      </c>
      <c r="K216" s="51">
        <v>2729775.38</v>
      </c>
      <c r="L216" s="51">
        <v>10000</v>
      </c>
      <c r="M216" s="51">
        <v>142230</v>
      </c>
      <c r="N216" s="51">
        <v>2223586.82</v>
      </c>
      <c r="O216" s="51">
        <v>325263.85</v>
      </c>
      <c r="P216" s="51">
        <v>6127978.33</v>
      </c>
      <c r="Q216" s="51">
        <v>150255.56</v>
      </c>
      <c r="R216" s="51">
        <v>3028982</v>
      </c>
      <c r="S216" s="51">
        <v>58005</v>
      </c>
      <c r="T216" s="51">
        <v>414260</v>
      </c>
      <c r="U216" s="51">
        <v>2832808.61</v>
      </c>
      <c r="V216" s="51">
        <v>841720</v>
      </c>
      <c r="W216" s="51">
        <v>261600</v>
      </c>
      <c r="X216" s="51">
        <v>712664.44</v>
      </c>
    </row>
    <row r="217" spans="1:24" ht="12.75">
      <c r="A217" s="48">
        <v>6</v>
      </c>
      <c r="B217" s="48">
        <v>61</v>
      </c>
      <c r="C217" s="48">
        <v>0</v>
      </c>
      <c r="D217" s="42">
        <v>0</v>
      </c>
      <c r="E217" s="49"/>
      <c r="F217" s="50" t="s">
        <v>281</v>
      </c>
      <c r="G217" s="60" t="s">
        <v>282</v>
      </c>
      <c r="H217" s="51">
        <v>210029164</v>
      </c>
      <c r="I217" s="51">
        <v>13181</v>
      </c>
      <c r="J217" s="51">
        <v>0</v>
      </c>
      <c r="K217" s="51">
        <v>32130166</v>
      </c>
      <c r="L217" s="51">
        <v>24000</v>
      </c>
      <c r="M217" s="51">
        <v>8323000</v>
      </c>
      <c r="N217" s="51">
        <v>12951360</v>
      </c>
      <c r="O217" s="51">
        <v>11311899</v>
      </c>
      <c r="P217" s="51">
        <v>86719803</v>
      </c>
      <c r="Q217" s="51">
        <v>981500</v>
      </c>
      <c r="R217" s="51">
        <v>23352426</v>
      </c>
      <c r="S217" s="51">
        <v>2373483</v>
      </c>
      <c r="T217" s="51">
        <v>5107634</v>
      </c>
      <c r="U217" s="51">
        <v>6945000</v>
      </c>
      <c r="V217" s="51">
        <v>6783500</v>
      </c>
      <c r="W217" s="51">
        <v>2807300</v>
      </c>
      <c r="X217" s="51">
        <v>10204912</v>
      </c>
    </row>
    <row r="218" spans="1:24" ht="12.75">
      <c r="A218" s="48">
        <v>6</v>
      </c>
      <c r="B218" s="48">
        <v>62</v>
      </c>
      <c r="C218" s="48">
        <v>0</v>
      </c>
      <c r="D218" s="42">
        <v>0</v>
      </c>
      <c r="E218" s="49"/>
      <c r="F218" s="50" t="s">
        <v>281</v>
      </c>
      <c r="G218" s="60" t="s">
        <v>283</v>
      </c>
      <c r="H218" s="51">
        <v>225349077.92</v>
      </c>
      <c r="I218" s="51">
        <v>14294</v>
      </c>
      <c r="J218" s="51">
        <v>0</v>
      </c>
      <c r="K218" s="51">
        <v>25103974</v>
      </c>
      <c r="L218" s="51">
        <v>104651</v>
      </c>
      <c r="M218" s="51">
        <v>6369000</v>
      </c>
      <c r="N218" s="51">
        <v>14295758.48</v>
      </c>
      <c r="O218" s="51">
        <v>7772891.56</v>
      </c>
      <c r="P218" s="51">
        <v>96305549.15</v>
      </c>
      <c r="Q218" s="51">
        <v>2490348</v>
      </c>
      <c r="R218" s="51">
        <v>34542032.5</v>
      </c>
      <c r="S218" s="51">
        <v>3449336.99</v>
      </c>
      <c r="T218" s="51">
        <v>11723784</v>
      </c>
      <c r="U218" s="51">
        <v>5114641.45</v>
      </c>
      <c r="V218" s="51">
        <v>9069536.79</v>
      </c>
      <c r="W218" s="51">
        <v>3413924</v>
      </c>
      <c r="X218" s="51">
        <v>5579356</v>
      </c>
    </row>
    <row r="219" spans="1:24" ht="12.75">
      <c r="A219" s="48">
        <v>6</v>
      </c>
      <c r="B219" s="48">
        <v>63</v>
      </c>
      <c r="C219" s="48">
        <v>0</v>
      </c>
      <c r="D219" s="42">
        <v>0</v>
      </c>
      <c r="E219" s="49"/>
      <c r="F219" s="50" t="s">
        <v>281</v>
      </c>
      <c r="G219" s="60" t="s">
        <v>284</v>
      </c>
      <c r="H219" s="51">
        <v>1419638821</v>
      </c>
      <c r="I219" s="51">
        <v>38281</v>
      </c>
      <c r="J219" s="51">
        <v>1400000</v>
      </c>
      <c r="K219" s="51">
        <v>273321951</v>
      </c>
      <c r="L219" s="51">
        <v>537400</v>
      </c>
      <c r="M219" s="51">
        <v>30010830</v>
      </c>
      <c r="N219" s="51">
        <v>86805210</v>
      </c>
      <c r="O219" s="51">
        <v>31065607</v>
      </c>
      <c r="P219" s="51">
        <v>486707660</v>
      </c>
      <c r="Q219" s="51">
        <v>15811594</v>
      </c>
      <c r="R219" s="51">
        <v>203250841</v>
      </c>
      <c r="S219" s="51">
        <v>22971138</v>
      </c>
      <c r="T219" s="51">
        <v>49905919</v>
      </c>
      <c r="U219" s="51">
        <v>90809570</v>
      </c>
      <c r="V219" s="51">
        <v>35598520</v>
      </c>
      <c r="W219" s="51">
        <v>33530120</v>
      </c>
      <c r="X219" s="51">
        <v>57874180</v>
      </c>
    </row>
    <row r="220" spans="1:24" ht="12.75">
      <c r="A220" s="48">
        <v>6</v>
      </c>
      <c r="B220" s="48">
        <v>64</v>
      </c>
      <c r="C220" s="48">
        <v>0</v>
      </c>
      <c r="D220" s="42">
        <v>0</v>
      </c>
      <c r="E220" s="49"/>
      <c r="F220" s="50" t="s">
        <v>281</v>
      </c>
      <c r="G220" s="60" t="s">
        <v>285</v>
      </c>
      <c r="H220" s="51">
        <v>287577252</v>
      </c>
      <c r="I220" s="51">
        <v>11990</v>
      </c>
      <c r="J220" s="51">
        <v>0</v>
      </c>
      <c r="K220" s="51">
        <v>20158171</v>
      </c>
      <c r="L220" s="51">
        <v>225000</v>
      </c>
      <c r="M220" s="51">
        <v>6702917</v>
      </c>
      <c r="N220" s="51">
        <v>15296067</v>
      </c>
      <c r="O220" s="51">
        <v>9529263</v>
      </c>
      <c r="P220" s="51">
        <v>106484599</v>
      </c>
      <c r="Q220" s="51">
        <v>7683049</v>
      </c>
      <c r="R220" s="51">
        <v>33170746</v>
      </c>
      <c r="S220" s="51">
        <v>5505271</v>
      </c>
      <c r="T220" s="51">
        <v>8988293</v>
      </c>
      <c r="U220" s="51">
        <v>6954604</v>
      </c>
      <c r="V220" s="51">
        <v>47115451</v>
      </c>
      <c r="W220" s="51">
        <v>7198040</v>
      </c>
      <c r="X220" s="51">
        <v>12553791</v>
      </c>
    </row>
    <row r="221" spans="1:24" ht="12.75">
      <c r="A221" s="48">
        <v>6</v>
      </c>
      <c r="B221" s="48">
        <v>1</v>
      </c>
      <c r="C221" s="48">
        <v>0</v>
      </c>
      <c r="D221" s="42">
        <v>0</v>
      </c>
      <c r="E221" s="49"/>
      <c r="F221" s="50" t="s">
        <v>286</v>
      </c>
      <c r="G221" s="60" t="s">
        <v>287</v>
      </c>
      <c r="H221" s="51">
        <v>87098107.56</v>
      </c>
      <c r="I221" s="51">
        <v>249000</v>
      </c>
      <c r="J221" s="51">
        <v>0</v>
      </c>
      <c r="K221" s="51">
        <v>26203743.72</v>
      </c>
      <c r="L221" s="51">
        <v>16000</v>
      </c>
      <c r="M221" s="51">
        <v>362000</v>
      </c>
      <c r="N221" s="51">
        <v>8591153.58</v>
      </c>
      <c r="O221" s="51">
        <v>17000</v>
      </c>
      <c r="P221" s="51">
        <v>19001984.58</v>
      </c>
      <c r="Q221" s="51">
        <v>4941162.95</v>
      </c>
      <c r="R221" s="51">
        <v>18545946.1</v>
      </c>
      <c r="S221" s="51">
        <v>3195976.56</v>
      </c>
      <c r="T221" s="51">
        <v>2781412.42</v>
      </c>
      <c r="U221" s="51">
        <v>0</v>
      </c>
      <c r="V221" s="51">
        <v>604964</v>
      </c>
      <c r="W221" s="51">
        <v>115000</v>
      </c>
      <c r="X221" s="51">
        <v>2472763.65</v>
      </c>
    </row>
    <row r="222" spans="1:24" ht="12.75">
      <c r="A222" s="48">
        <v>6</v>
      </c>
      <c r="B222" s="48">
        <v>2</v>
      </c>
      <c r="C222" s="48">
        <v>0</v>
      </c>
      <c r="D222" s="42">
        <v>0</v>
      </c>
      <c r="E222" s="49"/>
      <c r="F222" s="50" t="s">
        <v>286</v>
      </c>
      <c r="G222" s="60" t="s">
        <v>288</v>
      </c>
      <c r="H222" s="51">
        <v>91568759</v>
      </c>
      <c r="I222" s="51">
        <v>7341642</v>
      </c>
      <c r="J222" s="51">
        <v>0</v>
      </c>
      <c r="K222" s="51">
        <v>15070586</v>
      </c>
      <c r="L222" s="51">
        <v>303653</v>
      </c>
      <c r="M222" s="51">
        <v>710291</v>
      </c>
      <c r="N222" s="51">
        <v>8434426</v>
      </c>
      <c r="O222" s="51">
        <v>3848880</v>
      </c>
      <c r="P222" s="51">
        <v>28928428</v>
      </c>
      <c r="Q222" s="51">
        <v>2071145</v>
      </c>
      <c r="R222" s="51">
        <v>11640924</v>
      </c>
      <c r="S222" s="51">
        <v>3207920</v>
      </c>
      <c r="T222" s="51">
        <v>4618904</v>
      </c>
      <c r="U222" s="51">
        <v>0</v>
      </c>
      <c r="V222" s="51">
        <v>505111</v>
      </c>
      <c r="W222" s="51">
        <v>51900</v>
      </c>
      <c r="X222" s="51">
        <v>4834949</v>
      </c>
    </row>
    <row r="223" spans="1:24" ht="12.75">
      <c r="A223" s="48">
        <v>6</v>
      </c>
      <c r="B223" s="48">
        <v>3</v>
      </c>
      <c r="C223" s="48">
        <v>0</v>
      </c>
      <c r="D223" s="42">
        <v>0</v>
      </c>
      <c r="E223" s="49"/>
      <c r="F223" s="50" t="s">
        <v>286</v>
      </c>
      <c r="G223" s="60" t="s">
        <v>289</v>
      </c>
      <c r="H223" s="51">
        <v>54977043.2</v>
      </c>
      <c r="I223" s="51">
        <v>1374975</v>
      </c>
      <c r="J223" s="51">
        <v>0</v>
      </c>
      <c r="K223" s="51">
        <v>17542482</v>
      </c>
      <c r="L223" s="51">
        <v>2300</v>
      </c>
      <c r="M223" s="51">
        <v>460699</v>
      </c>
      <c r="N223" s="51">
        <v>5863147</v>
      </c>
      <c r="O223" s="51">
        <v>9000</v>
      </c>
      <c r="P223" s="51">
        <v>4127970</v>
      </c>
      <c r="Q223" s="51">
        <v>4549221</v>
      </c>
      <c r="R223" s="51">
        <v>13262534.4</v>
      </c>
      <c r="S223" s="51">
        <v>3316962</v>
      </c>
      <c r="T223" s="51">
        <v>3375802</v>
      </c>
      <c r="U223" s="51">
        <v>0</v>
      </c>
      <c r="V223" s="51">
        <v>108100</v>
      </c>
      <c r="W223" s="51">
        <v>42986</v>
      </c>
      <c r="X223" s="51">
        <v>940864.8</v>
      </c>
    </row>
    <row r="224" spans="1:24" ht="12.75">
      <c r="A224" s="48">
        <v>6</v>
      </c>
      <c r="B224" s="48">
        <v>4</v>
      </c>
      <c r="C224" s="48">
        <v>0</v>
      </c>
      <c r="D224" s="42">
        <v>0</v>
      </c>
      <c r="E224" s="49"/>
      <c r="F224" s="50" t="s">
        <v>286</v>
      </c>
      <c r="G224" s="60" t="s">
        <v>290</v>
      </c>
      <c r="H224" s="51">
        <v>52355191.13</v>
      </c>
      <c r="I224" s="51">
        <v>13000</v>
      </c>
      <c r="J224" s="51">
        <v>0</v>
      </c>
      <c r="K224" s="51">
        <v>10158236</v>
      </c>
      <c r="L224" s="51">
        <v>20000</v>
      </c>
      <c r="M224" s="51">
        <v>126000</v>
      </c>
      <c r="N224" s="51">
        <v>5308628</v>
      </c>
      <c r="O224" s="51">
        <v>4090432</v>
      </c>
      <c r="P224" s="51">
        <v>17569163</v>
      </c>
      <c r="Q224" s="51">
        <v>2710687</v>
      </c>
      <c r="R224" s="51">
        <v>2677894</v>
      </c>
      <c r="S224" s="51">
        <v>2061037.96</v>
      </c>
      <c r="T224" s="51">
        <v>6131316.17</v>
      </c>
      <c r="U224" s="51">
        <v>0</v>
      </c>
      <c r="V224" s="51">
        <v>695000</v>
      </c>
      <c r="W224" s="51">
        <v>110000</v>
      </c>
      <c r="X224" s="51">
        <v>683797</v>
      </c>
    </row>
    <row r="225" spans="1:24" ht="12.75">
      <c r="A225" s="48">
        <v>6</v>
      </c>
      <c r="B225" s="48">
        <v>5</v>
      </c>
      <c r="C225" s="48">
        <v>0</v>
      </c>
      <c r="D225" s="42">
        <v>0</v>
      </c>
      <c r="E225" s="49"/>
      <c r="F225" s="50" t="s">
        <v>286</v>
      </c>
      <c r="G225" s="60" t="s">
        <v>291</v>
      </c>
      <c r="H225" s="51">
        <v>41137477.47</v>
      </c>
      <c r="I225" s="51">
        <v>24601</v>
      </c>
      <c r="J225" s="51">
        <v>0</v>
      </c>
      <c r="K225" s="51">
        <v>11829843.49</v>
      </c>
      <c r="L225" s="51">
        <v>0</v>
      </c>
      <c r="M225" s="51">
        <v>281162</v>
      </c>
      <c r="N225" s="51">
        <v>3754362.98</v>
      </c>
      <c r="O225" s="51">
        <v>3004130</v>
      </c>
      <c r="P225" s="51">
        <v>8603393</v>
      </c>
      <c r="Q225" s="51">
        <v>2010084</v>
      </c>
      <c r="R225" s="51">
        <v>6654339</v>
      </c>
      <c r="S225" s="51">
        <v>2241931</v>
      </c>
      <c r="T225" s="51">
        <v>996489</v>
      </c>
      <c r="U225" s="51">
        <v>0</v>
      </c>
      <c r="V225" s="51">
        <v>69400</v>
      </c>
      <c r="W225" s="51">
        <v>111235</v>
      </c>
      <c r="X225" s="51">
        <v>1556507</v>
      </c>
    </row>
    <row r="226" spans="1:24" ht="12.75">
      <c r="A226" s="48">
        <v>6</v>
      </c>
      <c r="B226" s="48">
        <v>6</v>
      </c>
      <c r="C226" s="48">
        <v>0</v>
      </c>
      <c r="D226" s="42">
        <v>0</v>
      </c>
      <c r="E226" s="49"/>
      <c r="F226" s="50" t="s">
        <v>286</v>
      </c>
      <c r="G226" s="60" t="s">
        <v>292</v>
      </c>
      <c r="H226" s="51">
        <v>59524002</v>
      </c>
      <c r="I226" s="51">
        <v>255700</v>
      </c>
      <c r="J226" s="51">
        <v>0</v>
      </c>
      <c r="K226" s="51">
        <v>7136119</v>
      </c>
      <c r="L226" s="51">
        <v>0</v>
      </c>
      <c r="M226" s="51">
        <v>66000</v>
      </c>
      <c r="N226" s="51">
        <v>5173308</v>
      </c>
      <c r="O226" s="51">
        <v>3181636</v>
      </c>
      <c r="P226" s="51">
        <v>16507661</v>
      </c>
      <c r="Q226" s="51">
        <v>2360330</v>
      </c>
      <c r="R226" s="51">
        <v>17340294</v>
      </c>
      <c r="S226" s="51">
        <v>2152103</v>
      </c>
      <c r="T226" s="51">
        <v>3210110</v>
      </c>
      <c r="U226" s="51">
        <v>0</v>
      </c>
      <c r="V226" s="51">
        <v>710143</v>
      </c>
      <c r="W226" s="51">
        <v>48104</v>
      </c>
      <c r="X226" s="51">
        <v>1382494</v>
      </c>
    </row>
    <row r="227" spans="1:24" ht="12.75">
      <c r="A227" s="48">
        <v>6</v>
      </c>
      <c r="B227" s="48">
        <v>7</v>
      </c>
      <c r="C227" s="48">
        <v>0</v>
      </c>
      <c r="D227" s="42">
        <v>0</v>
      </c>
      <c r="E227" s="49"/>
      <c r="F227" s="50" t="s">
        <v>286</v>
      </c>
      <c r="G227" s="60" t="s">
        <v>293</v>
      </c>
      <c r="H227" s="51">
        <v>79087789.62</v>
      </c>
      <c r="I227" s="51">
        <v>20000</v>
      </c>
      <c r="J227" s="51">
        <v>0</v>
      </c>
      <c r="K227" s="51">
        <v>7599811.4</v>
      </c>
      <c r="L227" s="51">
        <v>20000</v>
      </c>
      <c r="M227" s="51">
        <v>302085</v>
      </c>
      <c r="N227" s="51">
        <v>7871015</v>
      </c>
      <c r="O227" s="51">
        <v>4059748</v>
      </c>
      <c r="P227" s="51">
        <v>28508612</v>
      </c>
      <c r="Q227" s="51">
        <v>3869542</v>
      </c>
      <c r="R227" s="51">
        <v>15689209</v>
      </c>
      <c r="S227" s="51">
        <v>3046843.22</v>
      </c>
      <c r="T227" s="51">
        <v>3921363</v>
      </c>
      <c r="U227" s="51">
        <v>0</v>
      </c>
      <c r="V227" s="51">
        <v>219000</v>
      </c>
      <c r="W227" s="51">
        <v>245000</v>
      </c>
      <c r="X227" s="51">
        <v>3715561</v>
      </c>
    </row>
    <row r="228" spans="1:24" ht="12.75">
      <c r="A228" s="48">
        <v>6</v>
      </c>
      <c r="B228" s="48">
        <v>8</v>
      </c>
      <c r="C228" s="48">
        <v>0</v>
      </c>
      <c r="D228" s="42">
        <v>0</v>
      </c>
      <c r="E228" s="49"/>
      <c r="F228" s="50" t="s">
        <v>286</v>
      </c>
      <c r="G228" s="60" t="s">
        <v>294</v>
      </c>
      <c r="H228" s="51">
        <v>61892965</v>
      </c>
      <c r="I228" s="51">
        <v>503000</v>
      </c>
      <c r="J228" s="51">
        <v>0</v>
      </c>
      <c r="K228" s="51">
        <v>7879499</v>
      </c>
      <c r="L228" s="51">
        <v>0</v>
      </c>
      <c r="M228" s="51">
        <v>195000</v>
      </c>
      <c r="N228" s="51">
        <v>8050415</v>
      </c>
      <c r="O228" s="51">
        <v>3552666</v>
      </c>
      <c r="P228" s="51">
        <v>16036639</v>
      </c>
      <c r="Q228" s="51">
        <v>3278035</v>
      </c>
      <c r="R228" s="51">
        <v>10810697</v>
      </c>
      <c r="S228" s="51">
        <v>3648598</v>
      </c>
      <c r="T228" s="51">
        <v>5789066</v>
      </c>
      <c r="U228" s="51">
        <v>0</v>
      </c>
      <c r="V228" s="51">
        <v>130764</v>
      </c>
      <c r="W228" s="51">
        <v>73400</v>
      </c>
      <c r="X228" s="51">
        <v>1945186</v>
      </c>
    </row>
    <row r="229" spans="1:24" ht="12.75">
      <c r="A229" s="48">
        <v>6</v>
      </c>
      <c r="B229" s="48">
        <v>9</v>
      </c>
      <c r="C229" s="48">
        <v>0</v>
      </c>
      <c r="D229" s="42">
        <v>0</v>
      </c>
      <c r="E229" s="49"/>
      <c r="F229" s="50" t="s">
        <v>286</v>
      </c>
      <c r="G229" s="60" t="s">
        <v>295</v>
      </c>
      <c r="H229" s="51">
        <v>93457849.19</v>
      </c>
      <c r="I229" s="51">
        <v>3584</v>
      </c>
      <c r="J229" s="51">
        <v>0</v>
      </c>
      <c r="K229" s="51">
        <v>22295130.95</v>
      </c>
      <c r="L229" s="51">
        <v>0</v>
      </c>
      <c r="M229" s="51">
        <v>705957</v>
      </c>
      <c r="N229" s="51">
        <v>14071847.35</v>
      </c>
      <c r="O229" s="51">
        <v>180000</v>
      </c>
      <c r="P229" s="51">
        <v>27907458.52</v>
      </c>
      <c r="Q229" s="51">
        <v>2909710</v>
      </c>
      <c r="R229" s="51">
        <v>13709529</v>
      </c>
      <c r="S229" s="51">
        <v>3148708.18</v>
      </c>
      <c r="T229" s="51">
        <v>5983576</v>
      </c>
      <c r="U229" s="51">
        <v>0</v>
      </c>
      <c r="V229" s="51">
        <v>224694</v>
      </c>
      <c r="W229" s="51">
        <v>35000</v>
      </c>
      <c r="X229" s="51">
        <v>2282654.19</v>
      </c>
    </row>
    <row r="230" spans="1:24" ht="12.75">
      <c r="A230" s="48">
        <v>6</v>
      </c>
      <c r="B230" s="48">
        <v>10</v>
      </c>
      <c r="C230" s="48">
        <v>0</v>
      </c>
      <c r="D230" s="42">
        <v>0</v>
      </c>
      <c r="E230" s="49"/>
      <c r="F230" s="50" t="s">
        <v>286</v>
      </c>
      <c r="G230" s="60" t="s">
        <v>296</v>
      </c>
      <c r="H230" s="51">
        <v>41957678</v>
      </c>
      <c r="I230" s="51">
        <v>16000</v>
      </c>
      <c r="J230" s="51">
        <v>0</v>
      </c>
      <c r="K230" s="51">
        <v>5585788</v>
      </c>
      <c r="L230" s="51">
        <v>5500</v>
      </c>
      <c r="M230" s="51">
        <v>507300</v>
      </c>
      <c r="N230" s="51">
        <v>5112786</v>
      </c>
      <c r="O230" s="51">
        <v>4018006</v>
      </c>
      <c r="P230" s="51">
        <v>11828671</v>
      </c>
      <c r="Q230" s="51">
        <v>1543792</v>
      </c>
      <c r="R230" s="51">
        <v>4601861</v>
      </c>
      <c r="S230" s="51">
        <v>2061055</v>
      </c>
      <c r="T230" s="51">
        <v>4314902</v>
      </c>
      <c r="U230" s="51">
        <v>500</v>
      </c>
      <c r="V230" s="51">
        <v>326330</v>
      </c>
      <c r="W230" s="51">
        <v>23680</v>
      </c>
      <c r="X230" s="51">
        <v>2011507</v>
      </c>
    </row>
    <row r="231" spans="1:24" ht="12.75">
      <c r="A231" s="48">
        <v>6</v>
      </c>
      <c r="B231" s="48">
        <v>11</v>
      </c>
      <c r="C231" s="48">
        <v>0</v>
      </c>
      <c r="D231" s="42">
        <v>0</v>
      </c>
      <c r="E231" s="49"/>
      <c r="F231" s="50" t="s">
        <v>286</v>
      </c>
      <c r="G231" s="60" t="s">
        <v>297</v>
      </c>
      <c r="H231" s="51">
        <v>87138034.37</v>
      </c>
      <c r="I231" s="51">
        <v>125000</v>
      </c>
      <c r="J231" s="51">
        <v>0</v>
      </c>
      <c r="K231" s="51">
        <v>13900105</v>
      </c>
      <c r="L231" s="51">
        <v>0</v>
      </c>
      <c r="M231" s="51">
        <v>1838090</v>
      </c>
      <c r="N231" s="51">
        <v>7425713.63</v>
      </c>
      <c r="O231" s="51">
        <v>3644666</v>
      </c>
      <c r="P231" s="51">
        <v>33901065</v>
      </c>
      <c r="Q231" s="51">
        <v>2411027</v>
      </c>
      <c r="R231" s="51">
        <v>9901635</v>
      </c>
      <c r="S231" s="51">
        <v>3092148</v>
      </c>
      <c r="T231" s="51">
        <v>4916804</v>
      </c>
      <c r="U231" s="51">
        <v>0</v>
      </c>
      <c r="V231" s="51">
        <v>628051</v>
      </c>
      <c r="W231" s="51">
        <v>1299507</v>
      </c>
      <c r="X231" s="51">
        <v>4054222.74</v>
      </c>
    </row>
    <row r="232" spans="1:24" ht="12.75">
      <c r="A232" s="48">
        <v>6</v>
      </c>
      <c r="B232" s="48">
        <v>12</v>
      </c>
      <c r="C232" s="48">
        <v>0</v>
      </c>
      <c r="D232" s="42">
        <v>0</v>
      </c>
      <c r="E232" s="49"/>
      <c r="F232" s="50" t="s">
        <v>286</v>
      </c>
      <c r="G232" s="60" t="s">
        <v>298</v>
      </c>
      <c r="H232" s="51">
        <v>41867556</v>
      </c>
      <c r="I232" s="51">
        <v>210000</v>
      </c>
      <c r="J232" s="51">
        <v>0</v>
      </c>
      <c r="K232" s="51">
        <v>5997131.8</v>
      </c>
      <c r="L232" s="51">
        <v>59113</v>
      </c>
      <c r="M232" s="51">
        <v>285043</v>
      </c>
      <c r="N232" s="51">
        <v>4865562</v>
      </c>
      <c r="O232" s="51">
        <v>3459058</v>
      </c>
      <c r="P232" s="51">
        <v>13030297</v>
      </c>
      <c r="Q232" s="51">
        <v>3128545</v>
      </c>
      <c r="R232" s="51">
        <v>3245925</v>
      </c>
      <c r="S232" s="51">
        <v>2019820</v>
      </c>
      <c r="T232" s="51">
        <v>2877358</v>
      </c>
      <c r="U232" s="51">
        <v>141619</v>
      </c>
      <c r="V232" s="51">
        <v>274549</v>
      </c>
      <c r="W232" s="51">
        <v>25700</v>
      </c>
      <c r="X232" s="51">
        <v>2247835.2</v>
      </c>
    </row>
    <row r="233" spans="1:24" ht="12.75">
      <c r="A233" s="48">
        <v>6</v>
      </c>
      <c r="B233" s="48">
        <v>13</v>
      </c>
      <c r="C233" s="48">
        <v>0</v>
      </c>
      <c r="D233" s="42">
        <v>0</v>
      </c>
      <c r="E233" s="49"/>
      <c r="F233" s="50" t="s">
        <v>286</v>
      </c>
      <c r="G233" s="60" t="s">
        <v>299</v>
      </c>
      <c r="H233" s="51">
        <v>31352637.08</v>
      </c>
      <c r="I233" s="51">
        <v>11000</v>
      </c>
      <c r="J233" s="51">
        <v>0</v>
      </c>
      <c r="K233" s="51">
        <v>6493736</v>
      </c>
      <c r="L233" s="51">
        <v>0</v>
      </c>
      <c r="M233" s="51">
        <v>265373</v>
      </c>
      <c r="N233" s="51">
        <v>2940996</v>
      </c>
      <c r="O233" s="51">
        <v>2972166</v>
      </c>
      <c r="P233" s="51">
        <v>7769301.32</v>
      </c>
      <c r="Q233" s="51">
        <v>1116819</v>
      </c>
      <c r="R233" s="51">
        <v>5296550.42</v>
      </c>
      <c r="S233" s="51">
        <v>958271.55</v>
      </c>
      <c r="T233" s="51">
        <v>973642</v>
      </c>
      <c r="U233" s="51">
        <v>0</v>
      </c>
      <c r="V233" s="51">
        <v>190750</v>
      </c>
      <c r="W233" s="51">
        <v>30000</v>
      </c>
      <c r="X233" s="51">
        <v>2334031.79</v>
      </c>
    </row>
    <row r="234" spans="1:24" ht="12.75">
      <c r="A234" s="48">
        <v>6</v>
      </c>
      <c r="B234" s="48">
        <v>14</v>
      </c>
      <c r="C234" s="48">
        <v>0</v>
      </c>
      <c r="D234" s="42">
        <v>0</v>
      </c>
      <c r="E234" s="49"/>
      <c r="F234" s="50" t="s">
        <v>286</v>
      </c>
      <c r="G234" s="60" t="s">
        <v>300</v>
      </c>
      <c r="H234" s="51">
        <v>96451758</v>
      </c>
      <c r="I234" s="51">
        <v>20000</v>
      </c>
      <c r="J234" s="51">
        <v>0</v>
      </c>
      <c r="K234" s="51">
        <v>12394360</v>
      </c>
      <c r="L234" s="51">
        <v>0</v>
      </c>
      <c r="M234" s="51">
        <v>1091024</v>
      </c>
      <c r="N234" s="51">
        <v>9740709</v>
      </c>
      <c r="O234" s="51">
        <v>5714932</v>
      </c>
      <c r="P234" s="51">
        <v>37092418</v>
      </c>
      <c r="Q234" s="51">
        <v>2633089</v>
      </c>
      <c r="R234" s="51">
        <v>6394425</v>
      </c>
      <c r="S234" s="51">
        <v>3055481</v>
      </c>
      <c r="T234" s="51">
        <v>14922302</v>
      </c>
      <c r="U234" s="51">
        <v>500</v>
      </c>
      <c r="V234" s="51">
        <v>235500</v>
      </c>
      <c r="W234" s="51">
        <v>1257450</v>
      </c>
      <c r="X234" s="51">
        <v>1899568</v>
      </c>
    </row>
    <row r="235" spans="1:24" ht="12.75">
      <c r="A235" s="48">
        <v>6</v>
      </c>
      <c r="B235" s="48">
        <v>15</v>
      </c>
      <c r="C235" s="48">
        <v>0</v>
      </c>
      <c r="D235" s="42">
        <v>0</v>
      </c>
      <c r="E235" s="49"/>
      <c r="F235" s="50" t="s">
        <v>286</v>
      </c>
      <c r="G235" s="60" t="s">
        <v>301</v>
      </c>
      <c r="H235" s="51">
        <v>37330473</v>
      </c>
      <c r="I235" s="51">
        <v>3500</v>
      </c>
      <c r="J235" s="51">
        <v>0</v>
      </c>
      <c r="K235" s="51">
        <v>4647256.21</v>
      </c>
      <c r="L235" s="51">
        <v>45140</v>
      </c>
      <c r="M235" s="51">
        <v>340048</v>
      </c>
      <c r="N235" s="51">
        <v>4763282</v>
      </c>
      <c r="O235" s="51">
        <v>3107531</v>
      </c>
      <c r="P235" s="51">
        <v>11330612</v>
      </c>
      <c r="Q235" s="51">
        <v>1851300.79</v>
      </c>
      <c r="R235" s="51">
        <v>2850190</v>
      </c>
      <c r="S235" s="51">
        <v>1609401</v>
      </c>
      <c r="T235" s="51">
        <v>4526244</v>
      </c>
      <c r="U235" s="51">
        <v>0</v>
      </c>
      <c r="V235" s="51">
        <v>192192</v>
      </c>
      <c r="W235" s="51">
        <v>157500</v>
      </c>
      <c r="X235" s="51">
        <v>1906276</v>
      </c>
    </row>
    <row r="236" spans="1:24" ht="12.75">
      <c r="A236" s="48">
        <v>6</v>
      </c>
      <c r="B236" s="48">
        <v>16</v>
      </c>
      <c r="C236" s="48">
        <v>0</v>
      </c>
      <c r="D236" s="42">
        <v>0</v>
      </c>
      <c r="E236" s="49"/>
      <c r="F236" s="50" t="s">
        <v>286</v>
      </c>
      <c r="G236" s="60" t="s">
        <v>302</v>
      </c>
      <c r="H236" s="51">
        <v>48653313</v>
      </c>
      <c r="I236" s="51">
        <v>18000</v>
      </c>
      <c r="J236" s="51">
        <v>0</v>
      </c>
      <c r="K236" s="51">
        <v>8566948</v>
      </c>
      <c r="L236" s="51">
        <v>0</v>
      </c>
      <c r="M236" s="51">
        <v>435364</v>
      </c>
      <c r="N236" s="51">
        <v>5051608</v>
      </c>
      <c r="O236" s="51">
        <v>3370866</v>
      </c>
      <c r="P236" s="51">
        <v>21790559</v>
      </c>
      <c r="Q236" s="51">
        <v>1306382</v>
      </c>
      <c r="R236" s="51">
        <v>3941037</v>
      </c>
      <c r="S236" s="51">
        <v>1376219</v>
      </c>
      <c r="T236" s="51">
        <v>1173683</v>
      </c>
      <c r="U236" s="51">
        <v>3500</v>
      </c>
      <c r="V236" s="51">
        <v>100200</v>
      </c>
      <c r="W236" s="51">
        <v>482502</v>
      </c>
      <c r="X236" s="51">
        <v>1036445</v>
      </c>
    </row>
    <row r="237" spans="1:24" ht="12.75">
      <c r="A237" s="48">
        <v>6</v>
      </c>
      <c r="B237" s="48">
        <v>17</v>
      </c>
      <c r="C237" s="48">
        <v>0</v>
      </c>
      <c r="D237" s="42">
        <v>0</v>
      </c>
      <c r="E237" s="49"/>
      <c r="F237" s="50" t="s">
        <v>286</v>
      </c>
      <c r="G237" s="60" t="s">
        <v>303</v>
      </c>
      <c r="H237" s="51">
        <v>59702183</v>
      </c>
      <c r="I237" s="51">
        <v>93000</v>
      </c>
      <c r="J237" s="51">
        <v>0</v>
      </c>
      <c r="K237" s="51">
        <v>11071865</v>
      </c>
      <c r="L237" s="51">
        <v>388788</v>
      </c>
      <c r="M237" s="51">
        <v>280000</v>
      </c>
      <c r="N237" s="51">
        <v>6452633</v>
      </c>
      <c r="O237" s="51">
        <v>3965590</v>
      </c>
      <c r="P237" s="51">
        <v>16043412</v>
      </c>
      <c r="Q237" s="51">
        <v>2173990</v>
      </c>
      <c r="R237" s="51">
        <v>12333141</v>
      </c>
      <c r="S237" s="51">
        <v>2304803</v>
      </c>
      <c r="T237" s="51">
        <v>3702081</v>
      </c>
      <c r="U237" s="51">
        <v>0</v>
      </c>
      <c r="V237" s="51">
        <v>104400</v>
      </c>
      <c r="W237" s="51">
        <v>78600</v>
      </c>
      <c r="X237" s="51">
        <v>709880</v>
      </c>
    </row>
    <row r="238" spans="1:24" ht="12.75">
      <c r="A238" s="48">
        <v>6</v>
      </c>
      <c r="B238" s="48">
        <v>18</v>
      </c>
      <c r="C238" s="48">
        <v>0</v>
      </c>
      <c r="D238" s="42">
        <v>0</v>
      </c>
      <c r="E238" s="49"/>
      <c r="F238" s="50" t="s">
        <v>286</v>
      </c>
      <c r="G238" s="60" t="s">
        <v>304</v>
      </c>
      <c r="H238" s="51">
        <v>76015167.01</v>
      </c>
      <c r="I238" s="51">
        <v>12000</v>
      </c>
      <c r="J238" s="51">
        <v>0</v>
      </c>
      <c r="K238" s="51">
        <v>13239714.96</v>
      </c>
      <c r="L238" s="51">
        <v>10000</v>
      </c>
      <c r="M238" s="51">
        <v>356082.67</v>
      </c>
      <c r="N238" s="51">
        <v>6626262.69</v>
      </c>
      <c r="O238" s="51">
        <v>4470431</v>
      </c>
      <c r="P238" s="51">
        <v>25176152.03</v>
      </c>
      <c r="Q238" s="51">
        <v>3838071</v>
      </c>
      <c r="R238" s="51">
        <v>7560533</v>
      </c>
      <c r="S238" s="51">
        <v>4908693.21</v>
      </c>
      <c r="T238" s="51">
        <v>6357813.2</v>
      </c>
      <c r="U238" s="51">
        <v>0</v>
      </c>
      <c r="V238" s="51">
        <v>704000</v>
      </c>
      <c r="W238" s="51">
        <v>1363111</v>
      </c>
      <c r="X238" s="51">
        <v>1392302.25</v>
      </c>
    </row>
    <row r="239" spans="1:24" ht="12.75">
      <c r="A239" s="48">
        <v>6</v>
      </c>
      <c r="B239" s="48">
        <v>19</v>
      </c>
      <c r="C239" s="48">
        <v>0</v>
      </c>
      <c r="D239" s="42">
        <v>0</v>
      </c>
      <c r="E239" s="49"/>
      <c r="F239" s="50" t="s">
        <v>286</v>
      </c>
      <c r="G239" s="60" t="s">
        <v>305</v>
      </c>
      <c r="H239" s="51">
        <v>44009729.17</v>
      </c>
      <c r="I239" s="51">
        <v>1719000</v>
      </c>
      <c r="J239" s="51">
        <v>0</v>
      </c>
      <c r="K239" s="51">
        <v>6953329.7</v>
      </c>
      <c r="L239" s="51">
        <v>4967</v>
      </c>
      <c r="M239" s="51">
        <v>967100</v>
      </c>
      <c r="N239" s="51">
        <v>4221859.28</v>
      </c>
      <c r="O239" s="51">
        <v>3021937.32</v>
      </c>
      <c r="P239" s="51">
        <v>10545681</v>
      </c>
      <c r="Q239" s="51">
        <v>1626867</v>
      </c>
      <c r="R239" s="51">
        <v>6605173.51</v>
      </c>
      <c r="S239" s="51">
        <v>2095613.05</v>
      </c>
      <c r="T239" s="51">
        <v>3895940.9</v>
      </c>
      <c r="U239" s="51">
        <v>0</v>
      </c>
      <c r="V239" s="51">
        <v>556860</v>
      </c>
      <c r="W239" s="51">
        <v>39450</v>
      </c>
      <c r="X239" s="51">
        <v>1755950.41</v>
      </c>
    </row>
    <row r="240" spans="1:24" ht="12.75">
      <c r="A240" s="48">
        <v>6</v>
      </c>
      <c r="B240" s="48">
        <v>20</v>
      </c>
      <c r="C240" s="48">
        <v>0</v>
      </c>
      <c r="D240" s="42">
        <v>0</v>
      </c>
      <c r="E240" s="49"/>
      <c r="F240" s="50" t="s">
        <v>286</v>
      </c>
      <c r="G240" s="60" t="s">
        <v>306</v>
      </c>
      <c r="H240" s="51">
        <v>50709734</v>
      </c>
      <c r="I240" s="51">
        <v>800000</v>
      </c>
      <c r="J240" s="51">
        <v>0</v>
      </c>
      <c r="K240" s="51">
        <v>12062977</v>
      </c>
      <c r="L240" s="51">
        <v>28820</v>
      </c>
      <c r="M240" s="51">
        <v>571000</v>
      </c>
      <c r="N240" s="51">
        <v>7267077</v>
      </c>
      <c r="O240" s="51">
        <v>74600</v>
      </c>
      <c r="P240" s="51">
        <v>5489439</v>
      </c>
      <c r="Q240" s="51">
        <v>1416000</v>
      </c>
      <c r="R240" s="51">
        <v>17118384</v>
      </c>
      <c r="S240" s="51">
        <v>2090260</v>
      </c>
      <c r="T240" s="51">
        <v>2276920</v>
      </c>
      <c r="U240" s="51">
        <v>0</v>
      </c>
      <c r="V240" s="51">
        <v>192200</v>
      </c>
      <c r="W240" s="51">
        <v>92000</v>
      </c>
      <c r="X240" s="51">
        <v>1230057</v>
      </c>
    </row>
    <row r="241" spans="1:24" ht="12.75">
      <c r="A241" s="48">
        <v>6</v>
      </c>
      <c r="B241" s="48">
        <v>0</v>
      </c>
      <c r="C241" s="48">
        <v>0</v>
      </c>
      <c r="D241" s="42">
        <v>0</v>
      </c>
      <c r="E241" s="49"/>
      <c r="F241" s="50" t="s">
        <v>307</v>
      </c>
      <c r="G241" s="60" t="s">
        <v>308</v>
      </c>
      <c r="H241" s="51">
        <v>1067174307.57</v>
      </c>
      <c r="I241" s="51">
        <v>23130111.5</v>
      </c>
      <c r="J241" s="51">
        <v>0</v>
      </c>
      <c r="K241" s="51">
        <v>304236024.41</v>
      </c>
      <c r="L241" s="51">
        <v>998304.62</v>
      </c>
      <c r="M241" s="51">
        <v>3090000</v>
      </c>
      <c r="N241" s="51">
        <v>75600206.96</v>
      </c>
      <c r="O241" s="51">
        <v>1700000</v>
      </c>
      <c r="P241" s="51">
        <v>46491969</v>
      </c>
      <c r="Q241" s="51">
        <v>99391028.24</v>
      </c>
      <c r="R241" s="51">
        <v>3665000</v>
      </c>
      <c r="S241" s="51">
        <v>117853859.82</v>
      </c>
      <c r="T241" s="51">
        <v>2882179</v>
      </c>
      <c r="U241" s="51">
        <v>12797230.29</v>
      </c>
      <c r="V241" s="51">
        <v>68103658.74</v>
      </c>
      <c r="W241" s="51">
        <v>16318000</v>
      </c>
      <c r="X241" s="51">
        <v>290916734.99</v>
      </c>
    </row>
    <row r="242" spans="1:24" ht="12.75">
      <c r="A242" s="48">
        <v>6</v>
      </c>
      <c r="B242" s="48">
        <v>8</v>
      </c>
      <c r="C242" s="48">
        <v>1</v>
      </c>
      <c r="D242" s="42" t="s">
        <v>309</v>
      </c>
      <c r="E242" s="49">
        <v>271</v>
      </c>
      <c r="F242" s="50" t="s">
        <v>309</v>
      </c>
      <c r="G242" s="60" t="s">
        <v>310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0</v>
      </c>
      <c r="V242" s="51">
        <v>0</v>
      </c>
      <c r="W242" s="51">
        <v>0</v>
      </c>
      <c r="X242" s="51">
        <v>0</v>
      </c>
    </row>
    <row r="243" spans="1:24" ht="12.75">
      <c r="A243" s="48">
        <v>6</v>
      </c>
      <c r="B243" s="48">
        <v>11</v>
      </c>
      <c r="C243" s="48">
        <v>8</v>
      </c>
      <c r="D243" s="42" t="s">
        <v>309</v>
      </c>
      <c r="E243" s="49">
        <v>247</v>
      </c>
      <c r="F243" s="50" t="s">
        <v>309</v>
      </c>
      <c r="G243" s="60" t="s">
        <v>311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</row>
    <row r="244" spans="1:24" ht="25.5">
      <c r="A244" s="48">
        <v>6</v>
      </c>
      <c r="B244" s="48">
        <v>19</v>
      </c>
      <c r="C244" s="48">
        <v>1</v>
      </c>
      <c r="D244" s="42" t="s">
        <v>309</v>
      </c>
      <c r="E244" s="49">
        <v>270</v>
      </c>
      <c r="F244" s="50" t="s">
        <v>309</v>
      </c>
      <c r="G244" s="60" t="s">
        <v>312</v>
      </c>
      <c r="H244" s="51">
        <v>1320000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120000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1200000</v>
      </c>
      <c r="V244" s="51">
        <v>0</v>
      </c>
      <c r="W244" s="51">
        <v>0</v>
      </c>
      <c r="X244" s="51">
        <v>0</v>
      </c>
    </row>
    <row r="245" spans="1:24" ht="12.75">
      <c r="A245" s="48">
        <v>6</v>
      </c>
      <c r="B245" s="48">
        <v>7</v>
      </c>
      <c r="C245" s="48">
        <v>1</v>
      </c>
      <c r="D245" s="42" t="s">
        <v>309</v>
      </c>
      <c r="E245" s="49">
        <v>187</v>
      </c>
      <c r="F245" s="50" t="s">
        <v>309</v>
      </c>
      <c r="G245" s="60" t="s">
        <v>313</v>
      </c>
      <c r="H245" s="51">
        <v>1948178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1915178</v>
      </c>
      <c r="V245" s="51">
        <v>0</v>
      </c>
      <c r="W245" s="51">
        <v>0</v>
      </c>
      <c r="X245" s="51">
        <v>33000</v>
      </c>
    </row>
    <row r="246" spans="1:24" ht="12.75">
      <c r="A246" s="48">
        <v>6</v>
      </c>
      <c r="B246" s="48">
        <v>1</v>
      </c>
      <c r="C246" s="48">
        <v>1</v>
      </c>
      <c r="D246" s="42" t="s">
        <v>309</v>
      </c>
      <c r="E246" s="49">
        <v>188</v>
      </c>
      <c r="F246" s="50" t="s">
        <v>309</v>
      </c>
      <c r="G246" s="60" t="s">
        <v>313</v>
      </c>
      <c r="H246" s="51">
        <v>173000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25000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148000</v>
      </c>
      <c r="V246" s="51">
        <v>0</v>
      </c>
      <c r="W246" s="51">
        <v>0</v>
      </c>
      <c r="X246" s="51">
        <v>0</v>
      </c>
    </row>
    <row r="247" spans="1:24" ht="25.5">
      <c r="A247" s="48">
        <v>6</v>
      </c>
      <c r="B247" s="48">
        <v>2</v>
      </c>
      <c r="C247" s="48">
        <v>1</v>
      </c>
      <c r="D247" s="42" t="s">
        <v>309</v>
      </c>
      <c r="E247" s="49">
        <v>221</v>
      </c>
      <c r="F247" s="50" t="s">
        <v>309</v>
      </c>
      <c r="G247" s="60" t="s">
        <v>314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0</v>
      </c>
      <c r="V247" s="51">
        <v>0</v>
      </c>
      <c r="W247" s="51">
        <v>0</v>
      </c>
      <c r="X247" s="51">
        <v>0</v>
      </c>
    </row>
    <row r="248" spans="1:24" ht="25.5">
      <c r="A248" s="48">
        <v>6</v>
      </c>
      <c r="B248" s="48">
        <v>13</v>
      </c>
      <c r="C248" s="48">
        <v>4</v>
      </c>
      <c r="D248" s="42" t="s">
        <v>309</v>
      </c>
      <c r="E248" s="49">
        <v>186</v>
      </c>
      <c r="F248" s="50" t="s">
        <v>309</v>
      </c>
      <c r="G248" s="60" t="s">
        <v>315</v>
      </c>
      <c r="H248" s="51">
        <v>33473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33473</v>
      </c>
      <c r="V248" s="51">
        <v>0</v>
      </c>
      <c r="W248" s="51">
        <v>0</v>
      </c>
      <c r="X248" s="51">
        <v>0</v>
      </c>
    </row>
    <row r="249" spans="1:24" ht="25.5">
      <c r="A249" s="48">
        <v>6</v>
      </c>
      <c r="B249" s="48">
        <v>4</v>
      </c>
      <c r="C249" s="48">
        <v>3</v>
      </c>
      <c r="D249" s="42" t="s">
        <v>309</v>
      </c>
      <c r="E249" s="49">
        <v>218</v>
      </c>
      <c r="F249" s="50" t="s">
        <v>309</v>
      </c>
      <c r="G249" s="60" t="s">
        <v>316</v>
      </c>
      <c r="H249" s="51">
        <v>28365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23365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5000</v>
      </c>
      <c r="V249" s="51">
        <v>0</v>
      </c>
      <c r="W249" s="51">
        <v>0</v>
      </c>
      <c r="X249" s="51">
        <v>0</v>
      </c>
    </row>
    <row r="250" spans="1:24" ht="12.75">
      <c r="A250" s="48">
        <v>6</v>
      </c>
      <c r="B250" s="48">
        <v>3</v>
      </c>
      <c r="C250" s="48">
        <v>3</v>
      </c>
      <c r="D250" s="42" t="s">
        <v>309</v>
      </c>
      <c r="E250" s="49">
        <v>122</v>
      </c>
      <c r="F250" s="50" t="s">
        <v>309</v>
      </c>
      <c r="G250" s="60" t="s">
        <v>317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0</v>
      </c>
      <c r="V250" s="51">
        <v>0</v>
      </c>
      <c r="W250" s="51">
        <v>0</v>
      </c>
      <c r="X250" s="51">
        <v>0</v>
      </c>
    </row>
    <row r="251" spans="1:24" ht="25.5">
      <c r="A251" s="48">
        <v>6</v>
      </c>
      <c r="B251" s="48">
        <v>15</v>
      </c>
      <c r="C251" s="48">
        <v>0</v>
      </c>
      <c r="D251" s="42" t="s">
        <v>309</v>
      </c>
      <c r="E251" s="49">
        <v>220</v>
      </c>
      <c r="F251" s="50" t="s">
        <v>309</v>
      </c>
      <c r="G251" s="60" t="s">
        <v>318</v>
      </c>
      <c r="H251" s="51">
        <v>259992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259992</v>
      </c>
      <c r="V251" s="51">
        <v>0</v>
      </c>
      <c r="W251" s="51">
        <v>0</v>
      </c>
      <c r="X251" s="51">
        <v>0</v>
      </c>
    </row>
    <row r="252" spans="1:24" ht="12.75">
      <c r="A252" s="48">
        <v>6</v>
      </c>
      <c r="B252" s="48">
        <v>9</v>
      </c>
      <c r="C252" s="48">
        <v>1</v>
      </c>
      <c r="D252" s="42" t="s">
        <v>309</v>
      </c>
      <c r="E252" s="49">
        <v>140</v>
      </c>
      <c r="F252" s="50" t="s">
        <v>309</v>
      </c>
      <c r="G252" s="60" t="s">
        <v>319</v>
      </c>
      <c r="H252" s="51">
        <v>32962.53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32669</v>
      </c>
      <c r="V252" s="51">
        <v>0</v>
      </c>
      <c r="W252" s="51">
        <v>0</v>
      </c>
      <c r="X252" s="51">
        <v>293.53</v>
      </c>
    </row>
    <row r="253" spans="1:24" ht="12.75">
      <c r="A253" s="48">
        <v>6</v>
      </c>
      <c r="B253" s="48">
        <v>62</v>
      </c>
      <c r="C253" s="48">
        <v>1</v>
      </c>
      <c r="D253" s="42" t="s">
        <v>309</v>
      </c>
      <c r="E253" s="49">
        <v>198</v>
      </c>
      <c r="F253" s="50" t="s">
        <v>309</v>
      </c>
      <c r="G253" s="60" t="s">
        <v>320</v>
      </c>
      <c r="H253" s="51">
        <v>316000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314000</v>
      </c>
      <c r="V253" s="51">
        <v>0</v>
      </c>
      <c r="W253" s="51">
        <v>0</v>
      </c>
      <c r="X253" s="51">
        <v>2000</v>
      </c>
    </row>
    <row r="254" spans="1:24" ht="12.75">
      <c r="A254" s="48">
        <v>6</v>
      </c>
      <c r="B254" s="48">
        <v>8</v>
      </c>
      <c r="C254" s="48">
        <v>1</v>
      </c>
      <c r="D254" s="42" t="s">
        <v>309</v>
      </c>
      <c r="E254" s="49">
        <v>265</v>
      </c>
      <c r="F254" s="50" t="s">
        <v>309</v>
      </c>
      <c r="G254" s="60" t="s">
        <v>321</v>
      </c>
      <c r="H254" s="51">
        <v>1173531.98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1153531.98</v>
      </c>
      <c r="V254" s="51">
        <v>0</v>
      </c>
      <c r="W254" s="51">
        <v>0</v>
      </c>
      <c r="X254" s="51">
        <v>20000</v>
      </c>
    </row>
    <row r="255" spans="1:24" ht="12.75">
      <c r="A255" s="48">
        <v>6</v>
      </c>
      <c r="B255" s="48">
        <v>8</v>
      </c>
      <c r="C255" s="48">
        <v>7</v>
      </c>
      <c r="D255" s="42" t="s">
        <v>309</v>
      </c>
      <c r="E255" s="49">
        <v>244</v>
      </c>
      <c r="F255" s="50" t="s">
        <v>309</v>
      </c>
      <c r="G255" s="60" t="s">
        <v>322</v>
      </c>
      <c r="H255" s="51">
        <v>33964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33964</v>
      </c>
      <c r="V255" s="51">
        <v>0</v>
      </c>
      <c r="W255" s="51">
        <v>0</v>
      </c>
      <c r="X255" s="51">
        <v>0</v>
      </c>
    </row>
    <row r="256" spans="1:24" ht="12.75">
      <c r="A256" s="48">
        <v>6</v>
      </c>
      <c r="B256" s="48">
        <v>9</v>
      </c>
      <c r="C256" s="48">
        <v>11</v>
      </c>
      <c r="D256" s="42" t="s">
        <v>309</v>
      </c>
      <c r="E256" s="49">
        <v>252</v>
      </c>
      <c r="F256" s="50" t="s">
        <v>309</v>
      </c>
      <c r="G256" s="60" t="s">
        <v>323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  <c r="T256" s="51">
        <v>0</v>
      </c>
      <c r="U256" s="51">
        <v>0</v>
      </c>
      <c r="V256" s="51">
        <v>0</v>
      </c>
      <c r="W256" s="51">
        <v>0</v>
      </c>
      <c r="X256" s="51">
        <v>0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/>
  <dimension ref="A1:Z256"/>
  <sheetViews>
    <sheetView zoomScale="80" zoomScaleNormal="80" zoomScalePageLayoutView="0" workbookViewId="0" topLeftCell="A1">
      <pane xSplit="7" ySplit="7" topLeftCell="N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X8" sqref="X8:X256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tabel'!B10</f>
        <v>Tabela 8. Wykonanie wydatków budżetowych jst wg ważniejszych działów klasyfikacji budżetowej wg stanu na koniec  4 kwartału 2009 roku.</v>
      </c>
      <c r="N2" s="18"/>
      <c r="V2" s="24"/>
      <c r="X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68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35">
        <v>6</v>
      </c>
      <c r="B8" s="35">
        <v>2</v>
      </c>
      <c r="C8" s="35">
        <v>1</v>
      </c>
      <c r="D8" s="36">
        <v>1</v>
      </c>
      <c r="E8" s="37"/>
      <c r="F8" s="32" t="s">
        <v>86</v>
      </c>
      <c r="G8" s="58" t="s">
        <v>87</v>
      </c>
      <c r="H8" s="34">
        <v>77751665.07</v>
      </c>
      <c r="I8" s="34">
        <v>3656.4</v>
      </c>
      <c r="J8" s="34">
        <v>0</v>
      </c>
      <c r="K8" s="34">
        <v>8941475.59</v>
      </c>
      <c r="L8" s="34">
        <v>4000</v>
      </c>
      <c r="M8" s="34">
        <v>5112258.9</v>
      </c>
      <c r="N8" s="34">
        <v>5001154.19</v>
      </c>
      <c r="O8" s="34">
        <v>427021.07</v>
      </c>
      <c r="P8" s="34">
        <v>23949273.59</v>
      </c>
      <c r="Q8" s="34">
        <v>457027.24</v>
      </c>
      <c r="R8" s="34">
        <v>9323519.77</v>
      </c>
      <c r="S8" s="34">
        <v>398206.6</v>
      </c>
      <c r="T8" s="34">
        <v>522836.7</v>
      </c>
      <c r="U8" s="34">
        <v>2418665.81</v>
      </c>
      <c r="V8" s="34">
        <v>1954092.91</v>
      </c>
      <c r="W8" s="34">
        <v>17431295.26</v>
      </c>
      <c r="X8" s="34">
        <v>1807181.04</v>
      </c>
    </row>
    <row r="9" spans="1:24" ht="12.75">
      <c r="A9" s="35">
        <v>6</v>
      </c>
      <c r="B9" s="35">
        <v>16</v>
      </c>
      <c r="C9" s="35">
        <v>1</v>
      </c>
      <c r="D9" s="36">
        <v>1</v>
      </c>
      <c r="E9" s="37"/>
      <c r="F9" s="32" t="s">
        <v>86</v>
      </c>
      <c r="G9" s="58" t="s">
        <v>88</v>
      </c>
      <c r="H9" s="34">
        <v>38624164.02</v>
      </c>
      <c r="I9" s="34">
        <v>2544.92</v>
      </c>
      <c r="J9" s="34">
        <v>49133.28</v>
      </c>
      <c r="K9" s="34">
        <v>2132789.67</v>
      </c>
      <c r="L9" s="34">
        <v>6000.03</v>
      </c>
      <c r="M9" s="34">
        <v>1015464.86</v>
      </c>
      <c r="N9" s="34">
        <v>4244688.21</v>
      </c>
      <c r="O9" s="34">
        <v>61602.74</v>
      </c>
      <c r="P9" s="34">
        <v>16764658.72</v>
      </c>
      <c r="Q9" s="34">
        <v>149149.39</v>
      </c>
      <c r="R9" s="34">
        <v>5378649.89</v>
      </c>
      <c r="S9" s="34">
        <v>385129.64</v>
      </c>
      <c r="T9" s="34">
        <v>1936227.22</v>
      </c>
      <c r="U9" s="34">
        <v>2902963.29</v>
      </c>
      <c r="V9" s="34">
        <v>1040400</v>
      </c>
      <c r="W9" s="34">
        <v>1133354.47</v>
      </c>
      <c r="X9" s="34">
        <v>1421407.69</v>
      </c>
    </row>
    <row r="10" spans="1:24" ht="12.75">
      <c r="A10" s="35">
        <v>6</v>
      </c>
      <c r="B10" s="35">
        <v>4</v>
      </c>
      <c r="C10" s="35">
        <v>1</v>
      </c>
      <c r="D10" s="36">
        <v>1</v>
      </c>
      <c r="E10" s="37"/>
      <c r="F10" s="32" t="s">
        <v>86</v>
      </c>
      <c r="G10" s="58" t="s">
        <v>89</v>
      </c>
      <c r="H10" s="34">
        <v>37340336.76</v>
      </c>
      <c r="I10" s="34">
        <v>63876.65</v>
      </c>
      <c r="J10" s="34">
        <v>26000</v>
      </c>
      <c r="K10" s="34">
        <v>1296943.73</v>
      </c>
      <c r="L10" s="34">
        <v>253400.06</v>
      </c>
      <c r="M10" s="34">
        <v>2545129.17</v>
      </c>
      <c r="N10" s="34">
        <v>3330882.4</v>
      </c>
      <c r="O10" s="34">
        <v>22091.81</v>
      </c>
      <c r="P10" s="34">
        <v>15389416.38</v>
      </c>
      <c r="Q10" s="34">
        <v>223940.21</v>
      </c>
      <c r="R10" s="34">
        <v>8085088.16</v>
      </c>
      <c r="S10" s="34">
        <v>0</v>
      </c>
      <c r="T10" s="34">
        <v>780470.57</v>
      </c>
      <c r="U10" s="34">
        <v>2397969.26</v>
      </c>
      <c r="V10" s="34">
        <v>1402273.94</v>
      </c>
      <c r="W10" s="34">
        <v>968226.53</v>
      </c>
      <c r="X10" s="34">
        <v>554627.89</v>
      </c>
    </row>
    <row r="11" spans="1:24" ht="12.75">
      <c r="A11" s="35">
        <v>6</v>
      </c>
      <c r="B11" s="35">
        <v>6</v>
      </c>
      <c r="C11" s="35">
        <v>1</v>
      </c>
      <c r="D11" s="36">
        <v>1</v>
      </c>
      <c r="E11" s="37"/>
      <c r="F11" s="32" t="s">
        <v>86</v>
      </c>
      <c r="G11" s="58" t="s">
        <v>90</v>
      </c>
      <c r="H11" s="34">
        <v>47880974.99</v>
      </c>
      <c r="I11" s="34">
        <v>73635.82</v>
      </c>
      <c r="J11" s="34">
        <v>0</v>
      </c>
      <c r="K11" s="34">
        <v>7600663.26</v>
      </c>
      <c r="L11" s="34">
        <v>0</v>
      </c>
      <c r="M11" s="34">
        <v>976240.18</v>
      </c>
      <c r="N11" s="34">
        <v>3108557.11</v>
      </c>
      <c r="O11" s="34">
        <v>447454.35</v>
      </c>
      <c r="P11" s="34">
        <v>19138844.03</v>
      </c>
      <c r="Q11" s="34">
        <v>253783.55</v>
      </c>
      <c r="R11" s="34">
        <v>9709877.88</v>
      </c>
      <c r="S11" s="34">
        <v>449471.96</v>
      </c>
      <c r="T11" s="34">
        <v>525902.37</v>
      </c>
      <c r="U11" s="34">
        <v>1579812.14</v>
      </c>
      <c r="V11" s="34">
        <v>1239207.87</v>
      </c>
      <c r="W11" s="34">
        <v>1861462.8</v>
      </c>
      <c r="X11" s="34">
        <v>916061.67</v>
      </c>
    </row>
    <row r="12" spans="1:24" ht="12.75">
      <c r="A12" s="35">
        <v>6</v>
      </c>
      <c r="B12" s="35">
        <v>7</v>
      </c>
      <c r="C12" s="35">
        <v>1</v>
      </c>
      <c r="D12" s="36">
        <v>1</v>
      </c>
      <c r="E12" s="37"/>
      <c r="F12" s="32" t="s">
        <v>86</v>
      </c>
      <c r="G12" s="58" t="s">
        <v>91</v>
      </c>
      <c r="H12" s="34">
        <v>90710505.85</v>
      </c>
      <c r="I12" s="34">
        <v>11031.92</v>
      </c>
      <c r="J12" s="34">
        <v>0</v>
      </c>
      <c r="K12" s="34">
        <v>14500352.7</v>
      </c>
      <c r="L12" s="34">
        <v>0</v>
      </c>
      <c r="M12" s="34">
        <v>4444418.06</v>
      </c>
      <c r="N12" s="34">
        <v>6975311.88</v>
      </c>
      <c r="O12" s="34">
        <v>906525.61</v>
      </c>
      <c r="P12" s="34">
        <v>34678492.95</v>
      </c>
      <c r="Q12" s="34">
        <v>794632.97</v>
      </c>
      <c r="R12" s="34">
        <v>13460618.47</v>
      </c>
      <c r="S12" s="34">
        <v>516391.29</v>
      </c>
      <c r="T12" s="34">
        <v>722094.56</v>
      </c>
      <c r="U12" s="34">
        <v>5847608.38</v>
      </c>
      <c r="V12" s="34">
        <v>2299173.89</v>
      </c>
      <c r="W12" s="34">
        <v>4960526.54</v>
      </c>
      <c r="X12" s="34">
        <v>593326.63</v>
      </c>
    </row>
    <row r="13" spans="1:24" ht="12.75">
      <c r="A13" s="35">
        <v>6</v>
      </c>
      <c r="B13" s="35">
        <v>8</v>
      </c>
      <c r="C13" s="35">
        <v>1</v>
      </c>
      <c r="D13" s="36">
        <v>1</v>
      </c>
      <c r="E13" s="37"/>
      <c r="F13" s="32" t="s">
        <v>86</v>
      </c>
      <c r="G13" s="58" t="s">
        <v>92</v>
      </c>
      <c r="H13" s="34">
        <v>54811409.96</v>
      </c>
      <c r="I13" s="34">
        <v>5927.43</v>
      </c>
      <c r="J13" s="34">
        <v>0</v>
      </c>
      <c r="K13" s="34">
        <v>7212502.28</v>
      </c>
      <c r="L13" s="34">
        <v>0</v>
      </c>
      <c r="M13" s="34">
        <v>2938349.7</v>
      </c>
      <c r="N13" s="34">
        <v>5221753.12</v>
      </c>
      <c r="O13" s="34">
        <v>19905.82</v>
      </c>
      <c r="P13" s="34">
        <v>22876964.8</v>
      </c>
      <c r="Q13" s="34">
        <v>262237.72</v>
      </c>
      <c r="R13" s="34">
        <v>8824987.37</v>
      </c>
      <c r="S13" s="34">
        <v>125536.35</v>
      </c>
      <c r="T13" s="34">
        <v>168475.8</v>
      </c>
      <c r="U13" s="34">
        <v>4426709.64</v>
      </c>
      <c r="V13" s="34">
        <v>1707289.54</v>
      </c>
      <c r="W13" s="34">
        <v>440973.19</v>
      </c>
      <c r="X13" s="34">
        <v>579797.2</v>
      </c>
    </row>
    <row r="14" spans="1:24" ht="12.75">
      <c r="A14" s="35">
        <v>6</v>
      </c>
      <c r="B14" s="35">
        <v>11</v>
      </c>
      <c r="C14" s="35">
        <v>1</v>
      </c>
      <c r="D14" s="36">
        <v>1</v>
      </c>
      <c r="E14" s="37"/>
      <c r="F14" s="32" t="s">
        <v>86</v>
      </c>
      <c r="G14" s="58" t="s">
        <v>93</v>
      </c>
      <c r="H14" s="34">
        <v>67714532.71</v>
      </c>
      <c r="I14" s="34">
        <v>18423.74</v>
      </c>
      <c r="J14" s="34">
        <v>0</v>
      </c>
      <c r="K14" s="34">
        <v>5096319.86</v>
      </c>
      <c r="L14" s="34">
        <v>0</v>
      </c>
      <c r="M14" s="34">
        <v>3105586.08</v>
      </c>
      <c r="N14" s="34">
        <v>6517132.29</v>
      </c>
      <c r="O14" s="34">
        <v>9946.08</v>
      </c>
      <c r="P14" s="34">
        <v>31676213.71</v>
      </c>
      <c r="Q14" s="34">
        <v>401715.6</v>
      </c>
      <c r="R14" s="34">
        <v>10762085.46</v>
      </c>
      <c r="S14" s="34">
        <v>0</v>
      </c>
      <c r="T14" s="34">
        <v>713256.3</v>
      </c>
      <c r="U14" s="34">
        <v>4719548.87</v>
      </c>
      <c r="V14" s="34">
        <v>1307000</v>
      </c>
      <c r="W14" s="34">
        <v>2491584.65</v>
      </c>
      <c r="X14" s="34">
        <v>895720.07</v>
      </c>
    </row>
    <row r="15" spans="1:24" ht="12.75">
      <c r="A15" s="35">
        <v>6</v>
      </c>
      <c r="B15" s="35">
        <v>1</v>
      </c>
      <c r="C15" s="35">
        <v>1</v>
      </c>
      <c r="D15" s="36">
        <v>1</v>
      </c>
      <c r="E15" s="37"/>
      <c r="F15" s="32" t="s">
        <v>86</v>
      </c>
      <c r="G15" s="58" t="s">
        <v>94</v>
      </c>
      <c r="H15" s="34">
        <v>42708357.63</v>
      </c>
      <c r="I15" s="34">
        <v>6451.82</v>
      </c>
      <c r="J15" s="34">
        <v>0</v>
      </c>
      <c r="K15" s="34">
        <v>3523787.4</v>
      </c>
      <c r="L15" s="34">
        <v>0</v>
      </c>
      <c r="M15" s="34">
        <v>5949454.86</v>
      </c>
      <c r="N15" s="34">
        <v>3563628.82</v>
      </c>
      <c r="O15" s="34">
        <v>315781.47</v>
      </c>
      <c r="P15" s="34">
        <v>13678411.41</v>
      </c>
      <c r="Q15" s="34">
        <v>236550.86</v>
      </c>
      <c r="R15" s="34">
        <v>8358075.71</v>
      </c>
      <c r="S15" s="34">
        <v>427891.56</v>
      </c>
      <c r="T15" s="34">
        <v>2390654.96</v>
      </c>
      <c r="U15" s="34">
        <v>1362092.89</v>
      </c>
      <c r="V15" s="34">
        <v>1090400</v>
      </c>
      <c r="W15" s="34">
        <v>1472488.39</v>
      </c>
      <c r="X15" s="34">
        <v>332687.48</v>
      </c>
    </row>
    <row r="16" spans="1:24" ht="12.75">
      <c r="A16" s="35">
        <v>6</v>
      </c>
      <c r="B16" s="35">
        <v>14</v>
      </c>
      <c r="C16" s="35">
        <v>1</v>
      </c>
      <c r="D16" s="36">
        <v>1</v>
      </c>
      <c r="E16" s="37"/>
      <c r="F16" s="32" t="s">
        <v>86</v>
      </c>
      <c r="G16" s="58" t="s">
        <v>95</v>
      </c>
      <c r="H16" s="34">
        <v>146002334.86</v>
      </c>
      <c r="I16" s="34">
        <v>39639.64</v>
      </c>
      <c r="J16" s="34">
        <v>227043.17</v>
      </c>
      <c r="K16" s="34">
        <v>21437467.7</v>
      </c>
      <c r="L16" s="34">
        <v>0</v>
      </c>
      <c r="M16" s="34">
        <v>4717699.7</v>
      </c>
      <c r="N16" s="34">
        <v>12434467.19</v>
      </c>
      <c r="O16" s="34">
        <v>1384473.64</v>
      </c>
      <c r="P16" s="34">
        <v>45504700.67</v>
      </c>
      <c r="Q16" s="34">
        <v>1290154.78</v>
      </c>
      <c r="R16" s="34">
        <v>23765362.49</v>
      </c>
      <c r="S16" s="34">
        <v>0</v>
      </c>
      <c r="T16" s="34">
        <v>1162754.89</v>
      </c>
      <c r="U16" s="34">
        <v>7094560.04</v>
      </c>
      <c r="V16" s="34">
        <v>5390579.84</v>
      </c>
      <c r="W16" s="34">
        <v>18310221.28</v>
      </c>
      <c r="X16" s="34">
        <v>3243209.83</v>
      </c>
    </row>
    <row r="17" spans="1:24" ht="12.75">
      <c r="A17" s="35">
        <v>6</v>
      </c>
      <c r="B17" s="35">
        <v>15</v>
      </c>
      <c r="C17" s="35">
        <v>1</v>
      </c>
      <c r="D17" s="36">
        <v>1</v>
      </c>
      <c r="E17" s="37"/>
      <c r="F17" s="32" t="s">
        <v>86</v>
      </c>
      <c r="G17" s="58" t="s">
        <v>96</v>
      </c>
      <c r="H17" s="34">
        <v>35376605.33</v>
      </c>
      <c r="I17" s="34">
        <v>28589.78</v>
      </c>
      <c r="J17" s="34">
        <v>0</v>
      </c>
      <c r="K17" s="34">
        <v>6064243.64</v>
      </c>
      <c r="L17" s="34">
        <v>0</v>
      </c>
      <c r="M17" s="34">
        <v>571450.57</v>
      </c>
      <c r="N17" s="34">
        <v>2992627.47</v>
      </c>
      <c r="O17" s="34">
        <v>330908.36</v>
      </c>
      <c r="P17" s="34">
        <v>12079758.84</v>
      </c>
      <c r="Q17" s="34">
        <v>230426.26</v>
      </c>
      <c r="R17" s="34">
        <v>7215574.11</v>
      </c>
      <c r="S17" s="34">
        <v>0</v>
      </c>
      <c r="T17" s="34">
        <v>419580.04</v>
      </c>
      <c r="U17" s="34">
        <v>2296483.85</v>
      </c>
      <c r="V17" s="34">
        <v>1406624.54</v>
      </c>
      <c r="W17" s="34">
        <v>1509846.77</v>
      </c>
      <c r="X17" s="34">
        <v>230491.1</v>
      </c>
    </row>
    <row r="18" spans="1:24" ht="12.75">
      <c r="A18" s="35">
        <v>6</v>
      </c>
      <c r="B18" s="35">
        <v>3</v>
      </c>
      <c r="C18" s="35">
        <v>1</v>
      </c>
      <c r="D18" s="36">
        <v>1</v>
      </c>
      <c r="E18" s="37"/>
      <c r="F18" s="32" t="s">
        <v>86</v>
      </c>
      <c r="G18" s="58" t="s">
        <v>97</v>
      </c>
      <c r="H18" s="34">
        <v>14302483.15</v>
      </c>
      <c r="I18" s="34">
        <v>11440.65</v>
      </c>
      <c r="J18" s="34">
        <v>281887.79</v>
      </c>
      <c r="K18" s="34">
        <v>928021.1</v>
      </c>
      <c r="L18" s="34">
        <v>0</v>
      </c>
      <c r="M18" s="34">
        <v>311887.52</v>
      </c>
      <c r="N18" s="34">
        <v>1914384.31</v>
      </c>
      <c r="O18" s="34">
        <v>185831.38</v>
      </c>
      <c r="P18" s="34">
        <v>4597683.43</v>
      </c>
      <c r="Q18" s="34">
        <v>65189.66</v>
      </c>
      <c r="R18" s="34">
        <v>3202966.83</v>
      </c>
      <c r="S18" s="34">
        <v>32880</v>
      </c>
      <c r="T18" s="34">
        <v>189361.13</v>
      </c>
      <c r="U18" s="34">
        <v>1182900.07</v>
      </c>
      <c r="V18" s="34">
        <v>394675.25</v>
      </c>
      <c r="W18" s="34">
        <v>575948.77</v>
      </c>
      <c r="X18" s="34">
        <v>427425.26</v>
      </c>
    </row>
    <row r="19" spans="1:24" ht="12.75">
      <c r="A19" s="35">
        <v>6</v>
      </c>
      <c r="B19" s="35">
        <v>11</v>
      </c>
      <c r="C19" s="35">
        <v>2</v>
      </c>
      <c r="D19" s="36">
        <v>1</v>
      </c>
      <c r="E19" s="37"/>
      <c r="F19" s="32" t="s">
        <v>86</v>
      </c>
      <c r="G19" s="58" t="s">
        <v>98</v>
      </c>
      <c r="H19" s="34">
        <v>6804708.38</v>
      </c>
      <c r="I19" s="34">
        <v>7578.15</v>
      </c>
      <c r="J19" s="34">
        <v>0</v>
      </c>
      <c r="K19" s="34">
        <v>327065.9</v>
      </c>
      <c r="L19" s="34">
        <v>0</v>
      </c>
      <c r="M19" s="34">
        <v>14799.51</v>
      </c>
      <c r="N19" s="34">
        <v>1146594.94</v>
      </c>
      <c r="O19" s="34">
        <v>50620.2</v>
      </c>
      <c r="P19" s="34">
        <v>2707251.65</v>
      </c>
      <c r="Q19" s="34">
        <v>28051.94</v>
      </c>
      <c r="R19" s="34">
        <v>1027678.26</v>
      </c>
      <c r="S19" s="34">
        <v>88135</v>
      </c>
      <c r="T19" s="34">
        <v>63819.06</v>
      </c>
      <c r="U19" s="34">
        <v>938076.2</v>
      </c>
      <c r="V19" s="34">
        <v>132500</v>
      </c>
      <c r="W19" s="34">
        <v>186992.39</v>
      </c>
      <c r="X19" s="34">
        <v>85545.18</v>
      </c>
    </row>
    <row r="20" spans="1:24" ht="12.75">
      <c r="A20" s="35">
        <v>6</v>
      </c>
      <c r="B20" s="35">
        <v>17</v>
      </c>
      <c r="C20" s="35">
        <v>1</v>
      </c>
      <c r="D20" s="36">
        <v>1</v>
      </c>
      <c r="E20" s="37"/>
      <c r="F20" s="32" t="s">
        <v>86</v>
      </c>
      <c r="G20" s="58" t="s">
        <v>99</v>
      </c>
      <c r="H20" s="34">
        <v>89711395.89</v>
      </c>
      <c r="I20" s="34">
        <v>53135.67</v>
      </c>
      <c r="J20" s="34">
        <v>0</v>
      </c>
      <c r="K20" s="34">
        <v>14911999.17</v>
      </c>
      <c r="L20" s="34">
        <v>0</v>
      </c>
      <c r="M20" s="34">
        <v>9410519.06</v>
      </c>
      <c r="N20" s="34">
        <v>7426080.7</v>
      </c>
      <c r="O20" s="34">
        <v>994554.57</v>
      </c>
      <c r="P20" s="34">
        <v>32410041.98</v>
      </c>
      <c r="Q20" s="34">
        <v>855672.01</v>
      </c>
      <c r="R20" s="34">
        <v>13762629.48</v>
      </c>
      <c r="S20" s="34">
        <v>271324.28</v>
      </c>
      <c r="T20" s="34">
        <v>830568.82</v>
      </c>
      <c r="U20" s="34">
        <v>3232033.88</v>
      </c>
      <c r="V20" s="34">
        <v>3145632.91</v>
      </c>
      <c r="W20" s="34">
        <v>1801643.18</v>
      </c>
      <c r="X20" s="34">
        <v>605560.18</v>
      </c>
    </row>
    <row r="21" spans="1:24" ht="12.75">
      <c r="A21" s="35">
        <v>6</v>
      </c>
      <c r="B21" s="35">
        <v>1</v>
      </c>
      <c r="C21" s="35">
        <v>2</v>
      </c>
      <c r="D21" s="36">
        <v>1</v>
      </c>
      <c r="E21" s="37"/>
      <c r="F21" s="32" t="s">
        <v>86</v>
      </c>
      <c r="G21" s="58" t="s">
        <v>100</v>
      </c>
      <c r="H21" s="34">
        <v>14958039.53</v>
      </c>
      <c r="I21" s="34">
        <v>1413.86</v>
      </c>
      <c r="J21" s="34">
        <v>0</v>
      </c>
      <c r="K21" s="34">
        <v>415372.46</v>
      </c>
      <c r="L21" s="34">
        <v>0</v>
      </c>
      <c r="M21" s="34">
        <v>306072.19</v>
      </c>
      <c r="N21" s="34">
        <v>1736081.98</v>
      </c>
      <c r="O21" s="34">
        <v>170923.22</v>
      </c>
      <c r="P21" s="34">
        <v>4277507.94</v>
      </c>
      <c r="Q21" s="34">
        <v>58665.03</v>
      </c>
      <c r="R21" s="34">
        <v>2244779.49</v>
      </c>
      <c r="S21" s="34">
        <v>202329.5</v>
      </c>
      <c r="T21" s="34">
        <v>165466.62</v>
      </c>
      <c r="U21" s="34">
        <v>4634449.63</v>
      </c>
      <c r="V21" s="34">
        <v>378545.25</v>
      </c>
      <c r="W21" s="34">
        <v>184119.63</v>
      </c>
      <c r="X21" s="34">
        <v>182312.73</v>
      </c>
    </row>
    <row r="22" spans="1:24" ht="12.75">
      <c r="A22" s="35">
        <v>6</v>
      </c>
      <c r="B22" s="35">
        <v>18</v>
      </c>
      <c r="C22" s="35">
        <v>1</v>
      </c>
      <c r="D22" s="36">
        <v>1</v>
      </c>
      <c r="E22" s="37"/>
      <c r="F22" s="32" t="s">
        <v>86</v>
      </c>
      <c r="G22" s="58" t="s">
        <v>101</v>
      </c>
      <c r="H22" s="34">
        <v>47012439.78</v>
      </c>
      <c r="I22" s="34">
        <v>2251.64</v>
      </c>
      <c r="J22" s="34">
        <v>0</v>
      </c>
      <c r="K22" s="34">
        <v>7120769.55</v>
      </c>
      <c r="L22" s="34">
        <v>0</v>
      </c>
      <c r="M22" s="34">
        <v>1980606.68</v>
      </c>
      <c r="N22" s="34">
        <v>4031573.73</v>
      </c>
      <c r="O22" s="34">
        <v>402974.91</v>
      </c>
      <c r="P22" s="34">
        <v>17897054.04</v>
      </c>
      <c r="Q22" s="34">
        <v>219323.4</v>
      </c>
      <c r="R22" s="34">
        <v>7478558.19</v>
      </c>
      <c r="S22" s="34">
        <v>207732.08</v>
      </c>
      <c r="T22" s="34">
        <v>344988.95</v>
      </c>
      <c r="U22" s="34">
        <v>1789531.28</v>
      </c>
      <c r="V22" s="34">
        <v>2337980.9</v>
      </c>
      <c r="W22" s="34">
        <v>2632008.62</v>
      </c>
      <c r="X22" s="34">
        <v>567085.81</v>
      </c>
    </row>
    <row r="23" spans="1:24" ht="12.75">
      <c r="A23" s="35">
        <v>6</v>
      </c>
      <c r="B23" s="35">
        <v>19</v>
      </c>
      <c r="C23" s="35">
        <v>1</v>
      </c>
      <c r="D23" s="36">
        <v>1</v>
      </c>
      <c r="E23" s="37"/>
      <c r="F23" s="32" t="s">
        <v>86</v>
      </c>
      <c r="G23" s="58" t="s">
        <v>102</v>
      </c>
      <c r="H23" s="34">
        <v>35631505.56</v>
      </c>
      <c r="I23" s="34">
        <v>28125.52</v>
      </c>
      <c r="J23" s="34">
        <v>0</v>
      </c>
      <c r="K23" s="34">
        <v>5670975.94</v>
      </c>
      <c r="L23" s="34">
        <v>73440</v>
      </c>
      <c r="M23" s="34">
        <v>2003243.57</v>
      </c>
      <c r="N23" s="34">
        <v>2576826.72</v>
      </c>
      <c r="O23" s="34">
        <v>478071.85</v>
      </c>
      <c r="P23" s="34">
        <v>12111205.39</v>
      </c>
      <c r="Q23" s="34">
        <v>215726.71</v>
      </c>
      <c r="R23" s="34">
        <v>6546840.73</v>
      </c>
      <c r="S23" s="34">
        <v>57540</v>
      </c>
      <c r="T23" s="34">
        <v>353330.65</v>
      </c>
      <c r="U23" s="34">
        <v>1709005.6</v>
      </c>
      <c r="V23" s="34">
        <v>1034150</v>
      </c>
      <c r="W23" s="34">
        <v>2488681.76</v>
      </c>
      <c r="X23" s="34">
        <v>284341.12</v>
      </c>
    </row>
    <row r="24" spans="1:24" ht="12.75">
      <c r="A24" s="35">
        <v>6</v>
      </c>
      <c r="B24" s="35">
        <v>8</v>
      </c>
      <c r="C24" s="35">
        <v>2</v>
      </c>
      <c r="D24" s="36">
        <v>2</v>
      </c>
      <c r="E24" s="37"/>
      <c r="F24" s="32" t="s">
        <v>86</v>
      </c>
      <c r="G24" s="58" t="s">
        <v>103</v>
      </c>
      <c r="H24" s="34">
        <v>10162947.57</v>
      </c>
      <c r="I24" s="34">
        <v>295506.87</v>
      </c>
      <c r="J24" s="34">
        <v>199176.97</v>
      </c>
      <c r="K24" s="34">
        <v>810773.41</v>
      </c>
      <c r="L24" s="34">
        <v>0</v>
      </c>
      <c r="M24" s="34">
        <v>11100.87</v>
      </c>
      <c r="N24" s="34">
        <v>1029841.65</v>
      </c>
      <c r="O24" s="34">
        <v>108147.79</v>
      </c>
      <c r="P24" s="34">
        <v>5622687.18</v>
      </c>
      <c r="Q24" s="34">
        <v>45228.92</v>
      </c>
      <c r="R24" s="34">
        <v>1435243.3</v>
      </c>
      <c r="S24" s="34">
        <v>0</v>
      </c>
      <c r="T24" s="34">
        <v>207559.43</v>
      </c>
      <c r="U24" s="34">
        <v>209139.52</v>
      </c>
      <c r="V24" s="34">
        <v>100000</v>
      </c>
      <c r="W24" s="34">
        <v>12000</v>
      </c>
      <c r="X24" s="34">
        <v>76541.66</v>
      </c>
    </row>
    <row r="25" spans="1:24" ht="12.75">
      <c r="A25" s="35">
        <v>6</v>
      </c>
      <c r="B25" s="35">
        <v>11</v>
      </c>
      <c r="C25" s="35">
        <v>3</v>
      </c>
      <c r="D25" s="36">
        <v>2</v>
      </c>
      <c r="E25" s="37"/>
      <c r="F25" s="32" t="s">
        <v>86</v>
      </c>
      <c r="G25" s="58" t="s">
        <v>104</v>
      </c>
      <c r="H25" s="34">
        <v>16018159.54</v>
      </c>
      <c r="I25" s="34">
        <v>750061.47</v>
      </c>
      <c r="J25" s="34">
        <v>0</v>
      </c>
      <c r="K25" s="34">
        <v>1665676.63</v>
      </c>
      <c r="L25" s="34">
        <v>0</v>
      </c>
      <c r="M25" s="34">
        <v>138072.94</v>
      </c>
      <c r="N25" s="34">
        <v>1910855.58</v>
      </c>
      <c r="O25" s="34">
        <v>219863.29</v>
      </c>
      <c r="P25" s="34">
        <v>6679010.69</v>
      </c>
      <c r="Q25" s="34">
        <v>45534.57</v>
      </c>
      <c r="R25" s="34">
        <v>2816331.39</v>
      </c>
      <c r="S25" s="34">
        <v>277371.92</v>
      </c>
      <c r="T25" s="34">
        <v>393207</v>
      </c>
      <c r="U25" s="34">
        <v>348177.36</v>
      </c>
      <c r="V25" s="34">
        <v>380283</v>
      </c>
      <c r="W25" s="34">
        <v>262471.06</v>
      </c>
      <c r="X25" s="34">
        <v>131242.64</v>
      </c>
    </row>
    <row r="26" spans="1:24" ht="12.75">
      <c r="A26" s="35">
        <v>6</v>
      </c>
      <c r="B26" s="35">
        <v>20</v>
      </c>
      <c r="C26" s="35">
        <v>1</v>
      </c>
      <c r="D26" s="36">
        <v>2</v>
      </c>
      <c r="E26" s="37"/>
      <c r="F26" s="32" t="s">
        <v>86</v>
      </c>
      <c r="G26" s="58" t="s">
        <v>104</v>
      </c>
      <c r="H26" s="34">
        <v>9957098.56</v>
      </c>
      <c r="I26" s="34">
        <v>235697.54</v>
      </c>
      <c r="J26" s="34">
        <v>0</v>
      </c>
      <c r="K26" s="34">
        <v>1282731.62</v>
      </c>
      <c r="L26" s="34">
        <v>0</v>
      </c>
      <c r="M26" s="34">
        <v>26277.82</v>
      </c>
      <c r="N26" s="34">
        <v>1399060.32</v>
      </c>
      <c r="O26" s="34">
        <v>232575.85</v>
      </c>
      <c r="P26" s="34">
        <v>3921030.68</v>
      </c>
      <c r="Q26" s="34">
        <v>30245.15</v>
      </c>
      <c r="R26" s="34">
        <v>2091538.52</v>
      </c>
      <c r="S26" s="34">
        <v>0</v>
      </c>
      <c r="T26" s="34">
        <v>124456.06</v>
      </c>
      <c r="U26" s="34">
        <v>412724.21</v>
      </c>
      <c r="V26" s="34">
        <v>92542.11</v>
      </c>
      <c r="W26" s="34">
        <v>40500</v>
      </c>
      <c r="X26" s="34">
        <v>67718.68</v>
      </c>
    </row>
    <row r="27" spans="1:24" ht="12.75">
      <c r="A27" s="35">
        <v>6</v>
      </c>
      <c r="B27" s="35">
        <v>2</v>
      </c>
      <c r="C27" s="35">
        <v>2</v>
      </c>
      <c r="D27" s="36">
        <v>2</v>
      </c>
      <c r="E27" s="37"/>
      <c r="F27" s="32" t="s">
        <v>86</v>
      </c>
      <c r="G27" s="58" t="s">
        <v>105</v>
      </c>
      <c r="H27" s="34">
        <v>9099203.14</v>
      </c>
      <c r="I27" s="34">
        <v>157961.97</v>
      </c>
      <c r="J27" s="34">
        <v>87636.63</v>
      </c>
      <c r="K27" s="34">
        <v>1050521.82</v>
      </c>
      <c r="L27" s="34">
        <v>0</v>
      </c>
      <c r="M27" s="34">
        <v>29333.07</v>
      </c>
      <c r="N27" s="34">
        <v>1192274</v>
      </c>
      <c r="O27" s="34">
        <v>51197.04</v>
      </c>
      <c r="P27" s="34">
        <v>2966624.26</v>
      </c>
      <c r="Q27" s="34">
        <v>36568.18</v>
      </c>
      <c r="R27" s="34">
        <v>1768847.55</v>
      </c>
      <c r="S27" s="34">
        <v>0</v>
      </c>
      <c r="T27" s="34">
        <v>140986.25</v>
      </c>
      <c r="U27" s="34">
        <v>298005.38</v>
      </c>
      <c r="V27" s="34">
        <v>192911.26</v>
      </c>
      <c r="W27" s="34">
        <v>1055905.32</v>
      </c>
      <c r="X27" s="34">
        <v>70430.41</v>
      </c>
    </row>
    <row r="28" spans="1:24" ht="12.75">
      <c r="A28" s="35">
        <v>6</v>
      </c>
      <c r="B28" s="35">
        <v>14</v>
      </c>
      <c r="C28" s="35">
        <v>2</v>
      </c>
      <c r="D28" s="36">
        <v>2</v>
      </c>
      <c r="E28" s="37"/>
      <c r="F28" s="32" t="s">
        <v>86</v>
      </c>
      <c r="G28" s="58" t="s">
        <v>106</v>
      </c>
      <c r="H28" s="34">
        <v>11102075.97</v>
      </c>
      <c r="I28" s="34">
        <v>217890.52</v>
      </c>
      <c r="J28" s="34">
        <v>101744.17</v>
      </c>
      <c r="K28" s="34">
        <v>806304.79</v>
      </c>
      <c r="L28" s="34">
        <v>0</v>
      </c>
      <c r="M28" s="34">
        <v>38465.38</v>
      </c>
      <c r="N28" s="34">
        <v>1735825.05</v>
      </c>
      <c r="O28" s="34">
        <v>80209.96</v>
      </c>
      <c r="P28" s="34">
        <v>4353484.49</v>
      </c>
      <c r="Q28" s="34">
        <v>42543.45</v>
      </c>
      <c r="R28" s="34">
        <v>1552836.95</v>
      </c>
      <c r="S28" s="34">
        <v>0</v>
      </c>
      <c r="T28" s="34">
        <v>27714</v>
      </c>
      <c r="U28" s="34">
        <v>1709542.24</v>
      </c>
      <c r="V28" s="34">
        <v>289073.42</v>
      </c>
      <c r="W28" s="34">
        <v>10000</v>
      </c>
      <c r="X28" s="34">
        <v>136441.55</v>
      </c>
    </row>
    <row r="29" spans="1:24" ht="12.75">
      <c r="A29" s="35">
        <v>6</v>
      </c>
      <c r="B29" s="35">
        <v>5</v>
      </c>
      <c r="C29" s="35">
        <v>1</v>
      </c>
      <c r="D29" s="36">
        <v>2</v>
      </c>
      <c r="E29" s="37"/>
      <c r="F29" s="32" t="s">
        <v>86</v>
      </c>
      <c r="G29" s="58" t="s">
        <v>107</v>
      </c>
      <c r="H29" s="34">
        <v>9517385.94</v>
      </c>
      <c r="I29" s="34">
        <v>249113.25</v>
      </c>
      <c r="J29" s="34">
        <v>174284.71</v>
      </c>
      <c r="K29" s="34">
        <v>587783.88</v>
      </c>
      <c r="L29" s="34">
        <v>0</v>
      </c>
      <c r="M29" s="34">
        <v>11935.37</v>
      </c>
      <c r="N29" s="34">
        <v>1479736.45</v>
      </c>
      <c r="O29" s="34">
        <v>211401.88</v>
      </c>
      <c r="P29" s="34">
        <v>4421878.6</v>
      </c>
      <c r="Q29" s="34">
        <v>9908.73</v>
      </c>
      <c r="R29" s="34">
        <v>1400798.65</v>
      </c>
      <c r="S29" s="34">
        <v>5000</v>
      </c>
      <c r="T29" s="34">
        <v>92168</v>
      </c>
      <c r="U29" s="34">
        <v>291679.46</v>
      </c>
      <c r="V29" s="34">
        <v>418313.9</v>
      </c>
      <c r="W29" s="34">
        <v>26121.19</v>
      </c>
      <c r="X29" s="34">
        <v>137261.87</v>
      </c>
    </row>
    <row r="30" spans="1:24" ht="12.75">
      <c r="A30" s="35">
        <v>6</v>
      </c>
      <c r="B30" s="35">
        <v>18</v>
      </c>
      <c r="C30" s="35">
        <v>2</v>
      </c>
      <c r="D30" s="36">
        <v>2</v>
      </c>
      <c r="E30" s="37"/>
      <c r="F30" s="32" t="s">
        <v>86</v>
      </c>
      <c r="G30" s="58" t="s">
        <v>108</v>
      </c>
      <c r="H30" s="34">
        <v>10107681.09</v>
      </c>
      <c r="I30" s="34">
        <v>2110283.67</v>
      </c>
      <c r="J30" s="34">
        <v>0</v>
      </c>
      <c r="K30" s="34">
        <v>363792.5</v>
      </c>
      <c r="L30" s="34">
        <v>89010</v>
      </c>
      <c r="M30" s="34">
        <v>298669.59</v>
      </c>
      <c r="N30" s="34">
        <v>1307093.84</v>
      </c>
      <c r="O30" s="34">
        <v>126957.4</v>
      </c>
      <c r="P30" s="34">
        <v>3039433.24</v>
      </c>
      <c r="Q30" s="34">
        <v>20273.92</v>
      </c>
      <c r="R30" s="34">
        <v>1487672.37</v>
      </c>
      <c r="S30" s="34">
        <v>29534.73</v>
      </c>
      <c r="T30" s="34">
        <v>41590.3</v>
      </c>
      <c r="U30" s="34">
        <v>165980.5</v>
      </c>
      <c r="V30" s="34">
        <v>278348.84</v>
      </c>
      <c r="W30" s="34">
        <v>676807.46</v>
      </c>
      <c r="X30" s="34">
        <v>72232.73</v>
      </c>
    </row>
    <row r="31" spans="1:24" ht="12.75">
      <c r="A31" s="35">
        <v>6</v>
      </c>
      <c r="B31" s="35">
        <v>1</v>
      </c>
      <c r="C31" s="35">
        <v>3</v>
      </c>
      <c r="D31" s="36">
        <v>2</v>
      </c>
      <c r="E31" s="37"/>
      <c r="F31" s="32" t="s">
        <v>86</v>
      </c>
      <c r="G31" s="58" t="s">
        <v>109</v>
      </c>
      <c r="H31" s="34">
        <v>32376937.1</v>
      </c>
      <c r="I31" s="34">
        <v>2037393.83</v>
      </c>
      <c r="J31" s="34">
        <v>570783.21</v>
      </c>
      <c r="K31" s="34">
        <v>4915995.55</v>
      </c>
      <c r="L31" s="34">
        <v>0</v>
      </c>
      <c r="M31" s="34">
        <v>529767.21</v>
      </c>
      <c r="N31" s="34">
        <v>2064055.82</v>
      </c>
      <c r="O31" s="34">
        <v>156349.9</v>
      </c>
      <c r="P31" s="34">
        <v>12227349.38</v>
      </c>
      <c r="Q31" s="34">
        <v>47603.48</v>
      </c>
      <c r="R31" s="34">
        <v>5850544.1</v>
      </c>
      <c r="S31" s="34">
        <v>0</v>
      </c>
      <c r="T31" s="34">
        <v>516508.64</v>
      </c>
      <c r="U31" s="34">
        <v>1661880.53</v>
      </c>
      <c r="V31" s="34">
        <v>1397395.42</v>
      </c>
      <c r="W31" s="34">
        <v>108577.29</v>
      </c>
      <c r="X31" s="34">
        <v>292732.74</v>
      </c>
    </row>
    <row r="32" spans="1:24" ht="12.75">
      <c r="A32" s="35">
        <v>6</v>
      </c>
      <c r="B32" s="35">
        <v>3</v>
      </c>
      <c r="C32" s="35">
        <v>2</v>
      </c>
      <c r="D32" s="36">
        <v>2</v>
      </c>
      <c r="E32" s="37"/>
      <c r="F32" s="32" t="s">
        <v>86</v>
      </c>
      <c r="G32" s="58" t="s">
        <v>110</v>
      </c>
      <c r="H32" s="34">
        <v>7694627.84</v>
      </c>
      <c r="I32" s="34">
        <v>274212.12</v>
      </c>
      <c r="J32" s="34">
        <v>143073.11</v>
      </c>
      <c r="K32" s="34">
        <v>994826.67</v>
      </c>
      <c r="L32" s="34">
        <v>0</v>
      </c>
      <c r="M32" s="34">
        <v>5727.79</v>
      </c>
      <c r="N32" s="34">
        <v>1013026.28</v>
      </c>
      <c r="O32" s="34">
        <v>272969.68</v>
      </c>
      <c r="P32" s="34">
        <v>2628969.09</v>
      </c>
      <c r="Q32" s="34">
        <v>25751.29</v>
      </c>
      <c r="R32" s="34">
        <v>1548344.61</v>
      </c>
      <c r="S32" s="34">
        <v>0</v>
      </c>
      <c r="T32" s="34">
        <v>63692.8</v>
      </c>
      <c r="U32" s="34">
        <v>383552.54</v>
      </c>
      <c r="V32" s="34">
        <v>216649.99</v>
      </c>
      <c r="W32" s="34">
        <v>19520</v>
      </c>
      <c r="X32" s="34">
        <v>104311.87</v>
      </c>
    </row>
    <row r="33" spans="1:24" ht="12.75">
      <c r="A33" s="35">
        <v>6</v>
      </c>
      <c r="B33" s="35">
        <v>2</v>
      </c>
      <c r="C33" s="35">
        <v>3</v>
      </c>
      <c r="D33" s="36">
        <v>2</v>
      </c>
      <c r="E33" s="37"/>
      <c r="F33" s="32" t="s">
        <v>86</v>
      </c>
      <c r="G33" s="58" t="s">
        <v>87</v>
      </c>
      <c r="H33" s="34">
        <v>39096151.08</v>
      </c>
      <c r="I33" s="34">
        <v>9978728.75</v>
      </c>
      <c r="J33" s="34">
        <v>0</v>
      </c>
      <c r="K33" s="34">
        <v>2585465.85</v>
      </c>
      <c r="L33" s="34">
        <v>0</v>
      </c>
      <c r="M33" s="34">
        <v>87493.63</v>
      </c>
      <c r="N33" s="34">
        <v>3094150.62</v>
      </c>
      <c r="O33" s="34">
        <v>513691.42</v>
      </c>
      <c r="P33" s="34">
        <v>13529607.88</v>
      </c>
      <c r="Q33" s="34">
        <v>56027.21</v>
      </c>
      <c r="R33" s="34">
        <v>6436957.85</v>
      </c>
      <c r="S33" s="34">
        <v>0</v>
      </c>
      <c r="T33" s="34">
        <v>194567.91</v>
      </c>
      <c r="U33" s="34">
        <v>767400.37</v>
      </c>
      <c r="V33" s="34">
        <v>580757.37</v>
      </c>
      <c r="W33" s="34">
        <v>883395.14</v>
      </c>
      <c r="X33" s="34">
        <v>387907.08</v>
      </c>
    </row>
    <row r="34" spans="1:24" ht="12.75">
      <c r="A34" s="35">
        <v>6</v>
      </c>
      <c r="B34" s="35">
        <v>2</v>
      </c>
      <c r="C34" s="35">
        <v>4</v>
      </c>
      <c r="D34" s="36">
        <v>2</v>
      </c>
      <c r="E34" s="37"/>
      <c r="F34" s="32" t="s">
        <v>86</v>
      </c>
      <c r="G34" s="58" t="s">
        <v>111</v>
      </c>
      <c r="H34" s="34">
        <v>9351290.94</v>
      </c>
      <c r="I34" s="34">
        <v>765578.13</v>
      </c>
      <c r="J34" s="34">
        <v>0</v>
      </c>
      <c r="K34" s="34">
        <v>905616.31</v>
      </c>
      <c r="L34" s="34">
        <v>0</v>
      </c>
      <c r="M34" s="34">
        <v>29533.03</v>
      </c>
      <c r="N34" s="34">
        <v>1437927.59</v>
      </c>
      <c r="O34" s="34">
        <v>153018.71</v>
      </c>
      <c r="P34" s="34">
        <v>2909275.29</v>
      </c>
      <c r="Q34" s="34">
        <v>35554.43</v>
      </c>
      <c r="R34" s="34">
        <v>2026052.6</v>
      </c>
      <c r="S34" s="34">
        <v>37058.54</v>
      </c>
      <c r="T34" s="34">
        <v>185675.7</v>
      </c>
      <c r="U34" s="34">
        <v>387540.97</v>
      </c>
      <c r="V34" s="34">
        <v>322014</v>
      </c>
      <c r="W34" s="34">
        <v>30000</v>
      </c>
      <c r="X34" s="34">
        <v>126445.64</v>
      </c>
    </row>
    <row r="35" spans="1:24" ht="12.75">
      <c r="A35" s="35">
        <v>6</v>
      </c>
      <c r="B35" s="35">
        <v>15</v>
      </c>
      <c r="C35" s="35">
        <v>2</v>
      </c>
      <c r="D35" s="36">
        <v>2</v>
      </c>
      <c r="E35" s="37"/>
      <c r="F35" s="32" t="s">
        <v>86</v>
      </c>
      <c r="G35" s="58" t="s">
        <v>112</v>
      </c>
      <c r="H35" s="34">
        <v>14471285.67</v>
      </c>
      <c r="I35" s="34">
        <v>285200.93</v>
      </c>
      <c r="J35" s="34">
        <v>0</v>
      </c>
      <c r="K35" s="34">
        <v>2398874.8</v>
      </c>
      <c r="L35" s="34">
        <v>0</v>
      </c>
      <c r="M35" s="34">
        <v>74265.15</v>
      </c>
      <c r="N35" s="34">
        <v>1397268.9</v>
      </c>
      <c r="O35" s="34">
        <v>240263.36</v>
      </c>
      <c r="P35" s="34">
        <v>5634833.14</v>
      </c>
      <c r="Q35" s="34">
        <v>33207.93</v>
      </c>
      <c r="R35" s="34">
        <v>3157663.33</v>
      </c>
      <c r="S35" s="34">
        <v>0</v>
      </c>
      <c r="T35" s="34">
        <v>200897.52</v>
      </c>
      <c r="U35" s="34">
        <v>351447.4</v>
      </c>
      <c r="V35" s="34">
        <v>515188.84</v>
      </c>
      <c r="W35" s="34">
        <v>54791.8</v>
      </c>
      <c r="X35" s="34">
        <v>127382.57</v>
      </c>
    </row>
    <row r="36" spans="1:24" ht="12.75">
      <c r="A36" s="35">
        <v>6</v>
      </c>
      <c r="B36" s="35">
        <v>9</v>
      </c>
      <c r="C36" s="35">
        <v>2</v>
      </c>
      <c r="D36" s="36">
        <v>2</v>
      </c>
      <c r="E36" s="37"/>
      <c r="F36" s="32" t="s">
        <v>86</v>
      </c>
      <c r="G36" s="58" t="s">
        <v>113</v>
      </c>
      <c r="H36" s="34">
        <v>8825498.21</v>
      </c>
      <c r="I36" s="34">
        <v>257894.73</v>
      </c>
      <c r="J36" s="34">
        <v>0</v>
      </c>
      <c r="K36" s="34">
        <v>1386014.91</v>
      </c>
      <c r="L36" s="34">
        <v>0</v>
      </c>
      <c r="M36" s="34">
        <v>35502.49</v>
      </c>
      <c r="N36" s="34">
        <v>1277580.78</v>
      </c>
      <c r="O36" s="34">
        <v>163086.15</v>
      </c>
      <c r="P36" s="34">
        <v>3721116.31</v>
      </c>
      <c r="Q36" s="34">
        <v>52911.39</v>
      </c>
      <c r="R36" s="34">
        <v>1366821.71</v>
      </c>
      <c r="S36" s="34">
        <v>4736.34</v>
      </c>
      <c r="T36" s="34">
        <v>42982</v>
      </c>
      <c r="U36" s="34">
        <v>142347.93</v>
      </c>
      <c r="V36" s="34">
        <v>218477.6</v>
      </c>
      <c r="W36" s="34">
        <v>48833.21</v>
      </c>
      <c r="X36" s="34">
        <v>107192.66</v>
      </c>
    </row>
    <row r="37" spans="1:24" ht="12.75">
      <c r="A37" s="35">
        <v>6</v>
      </c>
      <c r="B37" s="35">
        <v>3</v>
      </c>
      <c r="C37" s="35">
        <v>3</v>
      </c>
      <c r="D37" s="36">
        <v>2</v>
      </c>
      <c r="E37" s="37"/>
      <c r="F37" s="32" t="s">
        <v>86</v>
      </c>
      <c r="G37" s="58" t="s">
        <v>114</v>
      </c>
      <c r="H37" s="34">
        <v>31334773.54</v>
      </c>
      <c r="I37" s="34">
        <v>1083903.87</v>
      </c>
      <c r="J37" s="34">
        <v>0</v>
      </c>
      <c r="K37" s="34">
        <v>5283041.2</v>
      </c>
      <c r="L37" s="34">
        <v>32689.59</v>
      </c>
      <c r="M37" s="34">
        <v>684612.99</v>
      </c>
      <c r="N37" s="34">
        <v>3401599.88</v>
      </c>
      <c r="O37" s="34">
        <v>180691.98</v>
      </c>
      <c r="P37" s="34">
        <v>11435419.38</v>
      </c>
      <c r="Q37" s="34">
        <v>52054.96</v>
      </c>
      <c r="R37" s="34">
        <v>5939321.45</v>
      </c>
      <c r="S37" s="34">
        <v>0</v>
      </c>
      <c r="T37" s="34">
        <v>218771.57</v>
      </c>
      <c r="U37" s="34">
        <v>813940.58</v>
      </c>
      <c r="V37" s="34">
        <v>733866.69</v>
      </c>
      <c r="W37" s="34">
        <v>1204974.23</v>
      </c>
      <c r="X37" s="34">
        <v>269885.17</v>
      </c>
    </row>
    <row r="38" spans="1:24" ht="12.75">
      <c r="A38" s="35">
        <v>6</v>
      </c>
      <c r="B38" s="35">
        <v>12</v>
      </c>
      <c r="C38" s="35">
        <v>1</v>
      </c>
      <c r="D38" s="36">
        <v>2</v>
      </c>
      <c r="E38" s="37"/>
      <c r="F38" s="32" t="s">
        <v>86</v>
      </c>
      <c r="G38" s="58" t="s">
        <v>115</v>
      </c>
      <c r="H38" s="34">
        <v>15683849.31</v>
      </c>
      <c r="I38" s="34">
        <v>258813.24</v>
      </c>
      <c r="J38" s="34">
        <v>0</v>
      </c>
      <c r="K38" s="34">
        <v>1858950.99</v>
      </c>
      <c r="L38" s="34">
        <v>0</v>
      </c>
      <c r="M38" s="34">
        <v>63384.62</v>
      </c>
      <c r="N38" s="34">
        <v>1934109.04</v>
      </c>
      <c r="O38" s="34">
        <v>196308.63</v>
      </c>
      <c r="P38" s="34">
        <v>6445659.49</v>
      </c>
      <c r="Q38" s="34">
        <v>87206.79</v>
      </c>
      <c r="R38" s="34">
        <v>3474458.46</v>
      </c>
      <c r="S38" s="34">
        <v>44019.19</v>
      </c>
      <c r="T38" s="34">
        <v>268913.72</v>
      </c>
      <c r="U38" s="34">
        <v>569509.7</v>
      </c>
      <c r="V38" s="34">
        <v>233330</v>
      </c>
      <c r="W38" s="34">
        <v>44716.71</v>
      </c>
      <c r="X38" s="34">
        <v>204468.73</v>
      </c>
    </row>
    <row r="39" spans="1:24" ht="12.75">
      <c r="A39" s="35">
        <v>6</v>
      </c>
      <c r="B39" s="35">
        <v>5</v>
      </c>
      <c r="C39" s="35">
        <v>2</v>
      </c>
      <c r="D39" s="36">
        <v>2</v>
      </c>
      <c r="E39" s="37"/>
      <c r="F39" s="32" t="s">
        <v>86</v>
      </c>
      <c r="G39" s="58" t="s">
        <v>116</v>
      </c>
      <c r="H39" s="34">
        <v>7605862.45</v>
      </c>
      <c r="I39" s="34">
        <v>351583.42</v>
      </c>
      <c r="J39" s="34">
        <v>0</v>
      </c>
      <c r="K39" s="34">
        <v>1095217.61</v>
      </c>
      <c r="L39" s="34">
        <v>0</v>
      </c>
      <c r="M39" s="34">
        <v>0</v>
      </c>
      <c r="N39" s="34">
        <v>1634929.26</v>
      </c>
      <c r="O39" s="34">
        <v>358269.07</v>
      </c>
      <c r="P39" s="34">
        <v>2453694.8</v>
      </c>
      <c r="Q39" s="34">
        <v>26597.54</v>
      </c>
      <c r="R39" s="34">
        <v>1231129.7</v>
      </c>
      <c r="S39" s="34">
        <v>3000</v>
      </c>
      <c r="T39" s="34">
        <v>56263.61</v>
      </c>
      <c r="U39" s="34">
        <v>278394.85</v>
      </c>
      <c r="V39" s="34">
        <v>27365.47</v>
      </c>
      <c r="W39" s="34">
        <v>15000</v>
      </c>
      <c r="X39" s="34">
        <v>74417.12</v>
      </c>
    </row>
    <row r="40" spans="1:24" ht="12.75">
      <c r="A40" s="35">
        <v>6</v>
      </c>
      <c r="B40" s="35">
        <v>10</v>
      </c>
      <c r="C40" s="35">
        <v>1</v>
      </c>
      <c r="D40" s="36">
        <v>2</v>
      </c>
      <c r="E40" s="37"/>
      <c r="F40" s="32" t="s">
        <v>86</v>
      </c>
      <c r="G40" s="58" t="s">
        <v>117</v>
      </c>
      <c r="H40" s="34">
        <v>18485263.62</v>
      </c>
      <c r="I40" s="34">
        <v>377071.63</v>
      </c>
      <c r="J40" s="34">
        <v>348671.68</v>
      </c>
      <c r="K40" s="34">
        <v>700092.09</v>
      </c>
      <c r="L40" s="34">
        <v>0</v>
      </c>
      <c r="M40" s="34">
        <v>97701.78</v>
      </c>
      <c r="N40" s="34">
        <v>2574594.43</v>
      </c>
      <c r="O40" s="34">
        <v>155918.78</v>
      </c>
      <c r="P40" s="34">
        <v>7796612.95</v>
      </c>
      <c r="Q40" s="34">
        <v>89895.72</v>
      </c>
      <c r="R40" s="34">
        <v>3369071.72</v>
      </c>
      <c r="S40" s="34">
        <v>38483.49</v>
      </c>
      <c r="T40" s="34">
        <v>408467.26</v>
      </c>
      <c r="U40" s="34">
        <v>390537.81</v>
      </c>
      <c r="V40" s="34">
        <v>1706896.98</v>
      </c>
      <c r="W40" s="34">
        <v>73945.3</v>
      </c>
      <c r="X40" s="34">
        <v>357302</v>
      </c>
    </row>
    <row r="41" spans="1:24" ht="12.75">
      <c r="A41" s="35">
        <v>6</v>
      </c>
      <c r="B41" s="35">
        <v>15</v>
      </c>
      <c r="C41" s="35">
        <v>3</v>
      </c>
      <c r="D41" s="36">
        <v>2</v>
      </c>
      <c r="E41" s="37"/>
      <c r="F41" s="32" t="s">
        <v>86</v>
      </c>
      <c r="G41" s="58" t="s">
        <v>118</v>
      </c>
      <c r="H41" s="34">
        <v>12384461.31</v>
      </c>
      <c r="I41" s="34">
        <v>292217.31</v>
      </c>
      <c r="J41" s="34">
        <v>0</v>
      </c>
      <c r="K41" s="34">
        <v>775044.9</v>
      </c>
      <c r="L41" s="34">
        <v>0</v>
      </c>
      <c r="M41" s="34">
        <v>33877.41</v>
      </c>
      <c r="N41" s="34">
        <v>1776839.05</v>
      </c>
      <c r="O41" s="34">
        <v>139806.53</v>
      </c>
      <c r="P41" s="34">
        <v>5100948.96</v>
      </c>
      <c r="Q41" s="34">
        <v>24916.93</v>
      </c>
      <c r="R41" s="34">
        <v>2130623.01</v>
      </c>
      <c r="S41" s="34">
        <v>41723.52</v>
      </c>
      <c r="T41" s="34">
        <v>242369.47</v>
      </c>
      <c r="U41" s="34">
        <v>254733.37</v>
      </c>
      <c r="V41" s="34">
        <v>166933.04</v>
      </c>
      <c r="W41" s="34">
        <v>1195920.86</v>
      </c>
      <c r="X41" s="34">
        <v>208506.95</v>
      </c>
    </row>
    <row r="42" spans="1:24" ht="12.75">
      <c r="A42" s="35">
        <v>6</v>
      </c>
      <c r="B42" s="35">
        <v>13</v>
      </c>
      <c r="C42" s="35">
        <v>1</v>
      </c>
      <c r="D42" s="36">
        <v>2</v>
      </c>
      <c r="E42" s="37"/>
      <c r="F42" s="32" t="s">
        <v>86</v>
      </c>
      <c r="G42" s="58" t="s">
        <v>119</v>
      </c>
      <c r="H42" s="34">
        <v>9669318.11</v>
      </c>
      <c r="I42" s="34">
        <v>461265.11</v>
      </c>
      <c r="J42" s="34">
        <v>0</v>
      </c>
      <c r="K42" s="34">
        <v>722429.42</v>
      </c>
      <c r="L42" s="34">
        <v>0</v>
      </c>
      <c r="M42" s="34">
        <v>139841.15</v>
      </c>
      <c r="N42" s="34">
        <v>1361311.39</v>
      </c>
      <c r="O42" s="34">
        <v>114803.79</v>
      </c>
      <c r="P42" s="34">
        <v>3156279.13</v>
      </c>
      <c r="Q42" s="34">
        <v>20217.19</v>
      </c>
      <c r="R42" s="34">
        <v>2895062.37</v>
      </c>
      <c r="S42" s="34">
        <v>41001.39</v>
      </c>
      <c r="T42" s="34">
        <v>199981.06</v>
      </c>
      <c r="U42" s="34">
        <v>197534.55</v>
      </c>
      <c r="V42" s="34">
        <v>260540.52</v>
      </c>
      <c r="W42" s="34">
        <v>59250.16</v>
      </c>
      <c r="X42" s="34">
        <v>39800.88</v>
      </c>
    </row>
    <row r="43" spans="1:24" ht="12.75">
      <c r="A43" s="35">
        <v>6</v>
      </c>
      <c r="B43" s="35">
        <v>4</v>
      </c>
      <c r="C43" s="35">
        <v>2</v>
      </c>
      <c r="D43" s="36">
        <v>2</v>
      </c>
      <c r="E43" s="37"/>
      <c r="F43" s="32" t="s">
        <v>86</v>
      </c>
      <c r="G43" s="58" t="s">
        <v>120</v>
      </c>
      <c r="H43" s="34">
        <v>16239015.92</v>
      </c>
      <c r="I43" s="34">
        <v>1061184.5</v>
      </c>
      <c r="J43" s="34">
        <v>0</v>
      </c>
      <c r="K43" s="34">
        <v>477465.93</v>
      </c>
      <c r="L43" s="34">
        <v>0</v>
      </c>
      <c r="M43" s="34">
        <v>186883.64</v>
      </c>
      <c r="N43" s="34">
        <v>1457953.26</v>
      </c>
      <c r="O43" s="34">
        <v>177725.07</v>
      </c>
      <c r="P43" s="34">
        <v>8853900.27</v>
      </c>
      <c r="Q43" s="34">
        <v>28397.47</v>
      </c>
      <c r="R43" s="34">
        <v>2661339.99</v>
      </c>
      <c r="S43" s="34">
        <v>0</v>
      </c>
      <c r="T43" s="34">
        <v>289731.85</v>
      </c>
      <c r="U43" s="34">
        <v>486731.35</v>
      </c>
      <c r="V43" s="34">
        <v>371856.61</v>
      </c>
      <c r="W43" s="34">
        <v>53137.25</v>
      </c>
      <c r="X43" s="34">
        <v>132708.73</v>
      </c>
    </row>
    <row r="44" spans="1:24" ht="12.75">
      <c r="A44" s="35">
        <v>6</v>
      </c>
      <c r="B44" s="35">
        <v>3</v>
      </c>
      <c r="C44" s="35">
        <v>4</v>
      </c>
      <c r="D44" s="36">
        <v>2</v>
      </c>
      <c r="E44" s="37"/>
      <c r="F44" s="32" t="s">
        <v>86</v>
      </c>
      <c r="G44" s="58" t="s">
        <v>121</v>
      </c>
      <c r="H44" s="34">
        <v>16714026.65</v>
      </c>
      <c r="I44" s="34">
        <v>512343.67</v>
      </c>
      <c r="J44" s="34">
        <v>106966.8</v>
      </c>
      <c r="K44" s="34">
        <v>1019923.07</v>
      </c>
      <c r="L44" s="34">
        <v>0</v>
      </c>
      <c r="M44" s="34">
        <v>322354.23</v>
      </c>
      <c r="N44" s="34">
        <v>1635407.17</v>
      </c>
      <c r="O44" s="34">
        <v>170345.67</v>
      </c>
      <c r="P44" s="34">
        <v>6896348.45</v>
      </c>
      <c r="Q44" s="34">
        <v>50486.03</v>
      </c>
      <c r="R44" s="34">
        <v>4096534.33</v>
      </c>
      <c r="S44" s="34">
        <v>0</v>
      </c>
      <c r="T44" s="34">
        <v>359196.43</v>
      </c>
      <c r="U44" s="34">
        <v>734668.82</v>
      </c>
      <c r="V44" s="34">
        <v>449100</v>
      </c>
      <c r="W44" s="34">
        <v>63000</v>
      </c>
      <c r="X44" s="34">
        <v>297351.98</v>
      </c>
    </row>
    <row r="45" spans="1:24" ht="12.75">
      <c r="A45" s="35">
        <v>6</v>
      </c>
      <c r="B45" s="35">
        <v>1</v>
      </c>
      <c r="C45" s="35">
        <v>4</v>
      </c>
      <c r="D45" s="36">
        <v>2</v>
      </c>
      <c r="E45" s="37"/>
      <c r="F45" s="32" t="s">
        <v>86</v>
      </c>
      <c r="G45" s="58" t="s">
        <v>122</v>
      </c>
      <c r="H45" s="34">
        <v>13635901.53</v>
      </c>
      <c r="I45" s="34">
        <v>651931.12</v>
      </c>
      <c r="J45" s="34">
        <v>156424.5</v>
      </c>
      <c r="K45" s="34">
        <v>1182171.39</v>
      </c>
      <c r="L45" s="34">
        <v>0</v>
      </c>
      <c r="M45" s="34">
        <v>290873.94</v>
      </c>
      <c r="N45" s="34">
        <v>1513747.03</v>
      </c>
      <c r="O45" s="34">
        <v>253070.93</v>
      </c>
      <c r="P45" s="34">
        <v>5567671.69</v>
      </c>
      <c r="Q45" s="34">
        <v>38107.35</v>
      </c>
      <c r="R45" s="34">
        <v>2804918.68</v>
      </c>
      <c r="S45" s="34">
        <v>27353.47</v>
      </c>
      <c r="T45" s="34">
        <v>314786.1</v>
      </c>
      <c r="U45" s="34">
        <v>364035.49</v>
      </c>
      <c r="V45" s="34">
        <v>339275</v>
      </c>
      <c r="W45" s="34">
        <v>3719.17</v>
      </c>
      <c r="X45" s="34">
        <v>127815.67</v>
      </c>
    </row>
    <row r="46" spans="1:24" ht="12.75">
      <c r="A46" s="35">
        <v>6</v>
      </c>
      <c r="B46" s="35">
        <v>3</v>
      </c>
      <c r="C46" s="35">
        <v>5</v>
      </c>
      <c r="D46" s="36">
        <v>2</v>
      </c>
      <c r="E46" s="37"/>
      <c r="F46" s="32" t="s">
        <v>86</v>
      </c>
      <c r="G46" s="58" t="s">
        <v>123</v>
      </c>
      <c r="H46" s="34">
        <v>6236610.16</v>
      </c>
      <c r="I46" s="34">
        <v>449978.8</v>
      </c>
      <c r="J46" s="34">
        <v>25335.69</v>
      </c>
      <c r="K46" s="34">
        <v>317110.31</v>
      </c>
      <c r="L46" s="34">
        <v>11647.4</v>
      </c>
      <c r="M46" s="34">
        <v>238752.52</v>
      </c>
      <c r="N46" s="34">
        <v>1017311.44</v>
      </c>
      <c r="O46" s="34">
        <v>90136.73</v>
      </c>
      <c r="P46" s="34">
        <v>1873278.22</v>
      </c>
      <c r="Q46" s="34">
        <v>21881.29</v>
      </c>
      <c r="R46" s="34">
        <v>1203683.61</v>
      </c>
      <c r="S46" s="34">
        <v>0</v>
      </c>
      <c r="T46" s="34">
        <v>127785.84</v>
      </c>
      <c r="U46" s="34">
        <v>97252.46</v>
      </c>
      <c r="V46" s="34">
        <v>633870.57</v>
      </c>
      <c r="W46" s="34">
        <v>34762.36</v>
      </c>
      <c r="X46" s="34">
        <v>93822.92</v>
      </c>
    </row>
    <row r="47" spans="1:24" ht="12.75">
      <c r="A47" s="35">
        <v>6</v>
      </c>
      <c r="B47" s="35">
        <v>7</v>
      </c>
      <c r="C47" s="35">
        <v>3</v>
      </c>
      <c r="D47" s="36">
        <v>2</v>
      </c>
      <c r="E47" s="37"/>
      <c r="F47" s="32" t="s">
        <v>86</v>
      </c>
      <c r="G47" s="58" t="s">
        <v>124</v>
      </c>
      <c r="H47" s="34">
        <v>10784776.59</v>
      </c>
      <c r="I47" s="34">
        <v>234570.22</v>
      </c>
      <c r="J47" s="34">
        <v>0</v>
      </c>
      <c r="K47" s="34">
        <v>1250967.22</v>
      </c>
      <c r="L47" s="34">
        <v>0</v>
      </c>
      <c r="M47" s="34">
        <v>79930.39</v>
      </c>
      <c r="N47" s="34">
        <v>1206356.66</v>
      </c>
      <c r="O47" s="34">
        <v>152051.52</v>
      </c>
      <c r="P47" s="34">
        <v>4957260.1</v>
      </c>
      <c r="Q47" s="34">
        <v>75907.93</v>
      </c>
      <c r="R47" s="34">
        <v>1772351.49</v>
      </c>
      <c r="S47" s="34">
        <v>43952.68</v>
      </c>
      <c r="T47" s="34">
        <v>130940.93</v>
      </c>
      <c r="U47" s="34">
        <v>407344.11</v>
      </c>
      <c r="V47" s="34">
        <v>211700</v>
      </c>
      <c r="W47" s="34">
        <v>44620.17</v>
      </c>
      <c r="X47" s="34">
        <v>216823.17</v>
      </c>
    </row>
    <row r="48" spans="1:24" ht="12.75">
      <c r="A48" s="35">
        <v>6</v>
      </c>
      <c r="B48" s="35">
        <v>5</v>
      </c>
      <c r="C48" s="35">
        <v>3</v>
      </c>
      <c r="D48" s="36">
        <v>2</v>
      </c>
      <c r="E48" s="37"/>
      <c r="F48" s="32" t="s">
        <v>86</v>
      </c>
      <c r="G48" s="58" t="s">
        <v>125</v>
      </c>
      <c r="H48" s="34">
        <v>15337333.14</v>
      </c>
      <c r="I48" s="34">
        <v>331567.61</v>
      </c>
      <c r="J48" s="34">
        <v>1886272.23</v>
      </c>
      <c r="K48" s="34">
        <v>1559130.1</v>
      </c>
      <c r="L48" s="34">
        <v>0</v>
      </c>
      <c r="M48" s="34">
        <v>0</v>
      </c>
      <c r="N48" s="34">
        <v>1384983.09</v>
      </c>
      <c r="O48" s="34">
        <v>507465.91</v>
      </c>
      <c r="P48" s="34">
        <v>5999272.13</v>
      </c>
      <c r="Q48" s="34">
        <v>47750.03</v>
      </c>
      <c r="R48" s="34">
        <v>2813565.41</v>
      </c>
      <c r="S48" s="34">
        <v>8000</v>
      </c>
      <c r="T48" s="34">
        <v>195903.39</v>
      </c>
      <c r="U48" s="34">
        <v>186685.43</v>
      </c>
      <c r="V48" s="34">
        <v>170942.45</v>
      </c>
      <c r="W48" s="34">
        <v>150212.69</v>
      </c>
      <c r="X48" s="34">
        <v>95582.67</v>
      </c>
    </row>
    <row r="49" spans="1:24" ht="12.75">
      <c r="A49" s="35">
        <v>6</v>
      </c>
      <c r="B49" s="35">
        <v>6</v>
      </c>
      <c r="C49" s="35">
        <v>2</v>
      </c>
      <c r="D49" s="36">
        <v>2</v>
      </c>
      <c r="E49" s="37"/>
      <c r="F49" s="32" t="s">
        <v>86</v>
      </c>
      <c r="G49" s="58" t="s">
        <v>126</v>
      </c>
      <c r="H49" s="34">
        <v>10857282.5</v>
      </c>
      <c r="I49" s="34">
        <v>376996.86</v>
      </c>
      <c r="J49" s="34">
        <v>240255.53</v>
      </c>
      <c r="K49" s="34">
        <v>1017373.17</v>
      </c>
      <c r="L49" s="34">
        <v>0</v>
      </c>
      <c r="M49" s="34">
        <v>0</v>
      </c>
      <c r="N49" s="34">
        <v>2003552.54</v>
      </c>
      <c r="O49" s="34">
        <v>286137.87</v>
      </c>
      <c r="P49" s="34">
        <v>4526260.5</v>
      </c>
      <c r="Q49" s="34">
        <v>30926.15</v>
      </c>
      <c r="R49" s="34">
        <v>1472974.03</v>
      </c>
      <c r="S49" s="34">
        <v>0</v>
      </c>
      <c r="T49" s="34">
        <v>78488.48</v>
      </c>
      <c r="U49" s="34">
        <v>546609.13</v>
      </c>
      <c r="V49" s="34">
        <v>159717.48</v>
      </c>
      <c r="W49" s="34">
        <v>56213.9</v>
      </c>
      <c r="X49" s="34">
        <v>61776.86</v>
      </c>
    </row>
    <row r="50" spans="1:24" ht="12.75">
      <c r="A50" s="35">
        <v>6</v>
      </c>
      <c r="B50" s="35">
        <v>8</v>
      </c>
      <c r="C50" s="35">
        <v>3</v>
      </c>
      <c r="D50" s="36">
        <v>2</v>
      </c>
      <c r="E50" s="37"/>
      <c r="F50" s="32" t="s">
        <v>86</v>
      </c>
      <c r="G50" s="58" t="s">
        <v>127</v>
      </c>
      <c r="H50" s="34">
        <v>15067452.75</v>
      </c>
      <c r="I50" s="34">
        <v>176627.48</v>
      </c>
      <c r="J50" s="34">
        <v>212180.05</v>
      </c>
      <c r="K50" s="34">
        <v>782003.39</v>
      </c>
      <c r="L50" s="34">
        <v>0</v>
      </c>
      <c r="M50" s="34">
        <v>134238.84</v>
      </c>
      <c r="N50" s="34">
        <v>1933436.69</v>
      </c>
      <c r="O50" s="34">
        <v>333485.95</v>
      </c>
      <c r="P50" s="34">
        <v>4604052.91</v>
      </c>
      <c r="Q50" s="34">
        <v>100974.36</v>
      </c>
      <c r="R50" s="34">
        <v>3423524.4</v>
      </c>
      <c r="S50" s="34">
        <v>0</v>
      </c>
      <c r="T50" s="34">
        <v>457918.84</v>
      </c>
      <c r="U50" s="34">
        <v>1266119.54</v>
      </c>
      <c r="V50" s="34">
        <v>1036066.17</v>
      </c>
      <c r="W50" s="34">
        <v>442276.05</v>
      </c>
      <c r="X50" s="34">
        <v>164548.08</v>
      </c>
    </row>
    <row r="51" spans="1:24" ht="12.75">
      <c r="A51" s="35">
        <v>6</v>
      </c>
      <c r="B51" s="35">
        <v>9</v>
      </c>
      <c r="C51" s="35">
        <v>4</v>
      </c>
      <c r="D51" s="36">
        <v>2</v>
      </c>
      <c r="E51" s="37"/>
      <c r="F51" s="32" t="s">
        <v>86</v>
      </c>
      <c r="G51" s="58" t="s">
        <v>128</v>
      </c>
      <c r="H51" s="34">
        <v>18879341.29</v>
      </c>
      <c r="I51" s="34">
        <v>786924.22</v>
      </c>
      <c r="J51" s="34">
        <v>141068.33</v>
      </c>
      <c r="K51" s="34">
        <v>3248077.98</v>
      </c>
      <c r="L51" s="34">
        <v>0</v>
      </c>
      <c r="M51" s="34">
        <v>29915.46</v>
      </c>
      <c r="N51" s="34">
        <v>1890911.95</v>
      </c>
      <c r="O51" s="34">
        <v>208109.19</v>
      </c>
      <c r="P51" s="34">
        <v>7653984.21</v>
      </c>
      <c r="Q51" s="34">
        <v>97890.74</v>
      </c>
      <c r="R51" s="34">
        <v>3416386.56</v>
      </c>
      <c r="S51" s="34">
        <v>237746.12</v>
      </c>
      <c r="T51" s="34">
        <v>451347.6</v>
      </c>
      <c r="U51" s="34">
        <v>253594.4</v>
      </c>
      <c r="V51" s="34">
        <v>232218.13</v>
      </c>
      <c r="W51" s="34">
        <v>121809.71</v>
      </c>
      <c r="X51" s="34">
        <v>109356.69</v>
      </c>
    </row>
    <row r="52" spans="1:24" ht="12.75">
      <c r="A52" s="35">
        <v>6</v>
      </c>
      <c r="B52" s="35">
        <v>9</v>
      </c>
      <c r="C52" s="35">
        <v>5</v>
      </c>
      <c r="D52" s="36">
        <v>2</v>
      </c>
      <c r="E52" s="37"/>
      <c r="F52" s="32" t="s">
        <v>86</v>
      </c>
      <c r="G52" s="58" t="s">
        <v>129</v>
      </c>
      <c r="H52" s="34">
        <v>19601068.63</v>
      </c>
      <c r="I52" s="34">
        <v>285369.02</v>
      </c>
      <c r="J52" s="34">
        <v>0</v>
      </c>
      <c r="K52" s="34">
        <v>4451702.36</v>
      </c>
      <c r="L52" s="34">
        <v>0</v>
      </c>
      <c r="M52" s="34">
        <v>795680.61</v>
      </c>
      <c r="N52" s="34">
        <v>2168853.59</v>
      </c>
      <c r="O52" s="34">
        <v>117973.22</v>
      </c>
      <c r="P52" s="34">
        <v>6576328.34</v>
      </c>
      <c r="Q52" s="34">
        <v>55214.14</v>
      </c>
      <c r="R52" s="34">
        <v>2497153.91</v>
      </c>
      <c r="S52" s="34">
        <v>267043.11</v>
      </c>
      <c r="T52" s="34">
        <v>228175.28</v>
      </c>
      <c r="U52" s="34">
        <v>418083.04</v>
      </c>
      <c r="V52" s="34">
        <v>198474.02</v>
      </c>
      <c r="W52" s="34">
        <v>1212937</v>
      </c>
      <c r="X52" s="34">
        <v>328080.99</v>
      </c>
    </row>
    <row r="53" spans="1:24" ht="12.75">
      <c r="A53" s="35">
        <v>6</v>
      </c>
      <c r="B53" s="35">
        <v>5</v>
      </c>
      <c r="C53" s="35">
        <v>4</v>
      </c>
      <c r="D53" s="36">
        <v>2</v>
      </c>
      <c r="E53" s="37"/>
      <c r="F53" s="32" t="s">
        <v>86</v>
      </c>
      <c r="G53" s="58" t="s">
        <v>130</v>
      </c>
      <c r="H53" s="34">
        <v>16244119.49</v>
      </c>
      <c r="I53" s="34">
        <v>594486.6</v>
      </c>
      <c r="J53" s="34">
        <v>132762.66</v>
      </c>
      <c r="K53" s="34">
        <v>1835856.13</v>
      </c>
      <c r="L53" s="34">
        <v>0</v>
      </c>
      <c r="M53" s="34">
        <v>296847.61</v>
      </c>
      <c r="N53" s="34">
        <v>1680604.17</v>
      </c>
      <c r="O53" s="34">
        <v>583197.15</v>
      </c>
      <c r="P53" s="34">
        <v>6451599.99</v>
      </c>
      <c r="Q53" s="34">
        <v>46718.92</v>
      </c>
      <c r="R53" s="34">
        <v>2468969.83</v>
      </c>
      <c r="S53" s="34">
        <v>5500</v>
      </c>
      <c r="T53" s="34">
        <v>255249.85</v>
      </c>
      <c r="U53" s="34">
        <v>467632.66</v>
      </c>
      <c r="V53" s="34">
        <v>485702.05</v>
      </c>
      <c r="W53" s="34">
        <v>635922.99</v>
      </c>
      <c r="X53" s="34">
        <v>303068.88</v>
      </c>
    </row>
    <row r="54" spans="1:24" ht="12.75">
      <c r="A54" s="35">
        <v>6</v>
      </c>
      <c r="B54" s="35">
        <v>2</v>
      </c>
      <c r="C54" s="35">
        <v>6</v>
      </c>
      <c r="D54" s="36">
        <v>2</v>
      </c>
      <c r="E54" s="37"/>
      <c r="F54" s="32" t="s">
        <v>86</v>
      </c>
      <c r="G54" s="58" t="s">
        <v>131</v>
      </c>
      <c r="H54" s="34">
        <v>9239939.79</v>
      </c>
      <c r="I54" s="34">
        <v>294524.97</v>
      </c>
      <c r="J54" s="34">
        <v>0</v>
      </c>
      <c r="K54" s="34">
        <v>1201484.56</v>
      </c>
      <c r="L54" s="34">
        <v>0</v>
      </c>
      <c r="M54" s="34">
        <v>89967.11</v>
      </c>
      <c r="N54" s="34">
        <v>1596161.78</v>
      </c>
      <c r="O54" s="34">
        <v>184742.64</v>
      </c>
      <c r="P54" s="34">
        <v>2865329.74</v>
      </c>
      <c r="Q54" s="34">
        <v>37905.01</v>
      </c>
      <c r="R54" s="34">
        <v>2083754.89</v>
      </c>
      <c r="S54" s="34">
        <v>0</v>
      </c>
      <c r="T54" s="34">
        <v>164905.47</v>
      </c>
      <c r="U54" s="34">
        <v>144467.49</v>
      </c>
      <c r="V54" s="34">
        <v>409674.76</v>
      </c>
      <c r="W54" s="34">
        <v>83062.8</v>
      </c>
      <c r="X54" s="34">
        <v>83958.57</v>
      </c>
    </row>
    <row r="55" spans="1:24" ht="12.75">
      <c r="A55" s="35">
        <v>6</v>
      </c>
      <c r="B55" s="35">
        <v>6</v>
      </c>
      <c r="C55" s="35">
        <v>3</v>
      </c>
      <c r="D55" s="36">
        <v>2</v>
      </c>
      <c r="E55" s="37"/>
      <c r="F55" s="32" t="s">
        <v>86</v>
      </c>
      <c r="G55" s="58" t="s">
        <v>132</v>
      </c>
      <c r="H55" s="34">
        <v>8273546.57</v>
      </c>
      <c r="I55" s="34">
        <v>1165406.35</v>
      </c>
      <c r="J55" s="34">
        <v>259878.88</v>
      </c>
      <c r="K55" s="34">
        <v>912049.99</v>
      </c>
      <c r="L55" s="34">
        <v>0</v>
      </c>
      <c r="M55" s="34">
        <v>43924.91</v>
      </c>
      <c r="N55" s="34">
        <v>1061022.54</v>
      </c>
      <c r="O55" s="34">
        <v>68421.95</v>
      </c>
      <c r="P55" s="34">
        <v>2735871.44</v>
      </c>
      <c r="Q55" s="34">
        <v>37372.98</v>
      </c>
      <c r="R55" s="34">
        <v>969666.79</v>
      </c>
      <c r="S55" s="34">
        <v>0</v>
      </c>
      <c r="T55" s="34">
        <v>37113</v>
      </c>
      <c r="U55" s="34">
        <v>172760.33</v>
      </c>
      <c r="V55" s="34">
        <v>677045.74</v>
      </c>
      <c r="W55" s="34">
        <v>54216.66</v>
      </c>
      <c r="X55" s="34">
        <v>78795.01</v>
      </c>
    </row>
    <row r="56" spans="1:24" ht="12.75">
      <c r="A56" s="35">
        <v>6</v>
      </c>
      <c r="B56" s="35">
        <v>7</v>
      </c>
      <c r="C56" s="35">
        <v>4</v>
      </c>
      <c r="D56" s="36">
        <v>2</v>
      </c>
      <c r="E56" s="37"/>
      <c r="F56" s="32" t="s">
        <v>86</v>
      </c>
      <c r="G56" s="58" t="s">
        <v>133</v>
      </c>
      <c r="H56" s="34">
        <v>16439206.72</v>
      </c>
      <c r="I56" s="34">
        <v>293728.34</v>
      </c>
      <c r="J56" s="34">
        <v>117614.2</v>
      </c>
      <c r="K56" s="34">
        <v>1056439.04</v>
      </c>
      <c r="L56" s="34">
        <v>0</v>
      </c>
      <c r="M56" s="34">
        <v>7710.37</v>
      </c>
      <c r="N56" s="34">
        <v>2120863.44</v>
      </c>
      <c r="O56" s="34">
        <v>309344.25</v>
      </c>
      <c r="P56" s="34">
        <v>6193492.62</v>
      </c>
      <c r="Q56" s="34">
        <v>120142.54</v>
      </c>
      <c r="R56" s="34">
        <v>4172093.31</v>
      </c>
      <c r="S56" s="34">
        <v>222902.65</v>
      </c>
      <c r="T56" s="34">
        <v>725521.08</v>
      </c>
      <c r="U56" s="34">
        <v>322749.56</v>
      </c>
      <c r="V56" s="34">
        <v>481468.24</v>
      </c>
      <c r="W56" s="34">
        <v>151147.65</v>
      </c>
      <c r="X56" s="34">
        <v>143989.43</v>
      </c>
    </row>
    <row r="57" spans="1:24" ht="12.75">
      <c r="A57" s="35">
        <v>6</v>
      </c>
      <c r="B57" s="35">
        <v>20</v>
      </c>
      <c r="C57" s="35">
        <v>2</v>
      </c>
      <c r="D57" s="36">
        <v>2</v>
      </c>
      <c r="E57" s="37"/>
      <c r="F57" s="32" t="s">
        <v>86</v>
      </c>
      <c r="G57" s="58" t="s">
        <v>134</v>
      </c>
      <c r="H57" s="34">
        <v>9651460.6</v>
      </c>
      <c r="I57" s="34">
        <v>453814.35</v>
      </c>
      <c r="J57" s="34">
        <v>0</v>
      </c>
      <c r="K57" s="34">
        <v>979504.71</v>
      </c>
      <c r="L57" s="34">
        <v>0</v>
      </c>
      <c r="M57" s="34">
        <v>25136.43</v>
      </c>
      <c r="N57" s="34">
        <v>1234668.55</v>
      </c>
      <c r="O57" s="34">
        <v>314483.25</v>
      </c>
      <c r="P57" s="34">
        <v>3795383.63</v>
      </c>
      <c r="Q57" s="34">
        <v>17348.8</v>
      </c>
      <c r="R57" s="34">
        <v>1759313.21</v>
      </c>
      <c r="S57" s="34">
        <v>0</v>
      </c>
      <c r="T57" s="34">
        <v>316288.08</v>
      </c>
      <c r="U57" s="34">
        <v>256349.97</v>
      </c>
      <c r="V57" s="34">
        <v>365792</v>
      </c>
      <c r="W57" s="34">
        <v>37772.82</v>
      </c>
      <c r="X57" s="34">
        <v>95604.8</v>
      </c>
    </row>
    <row r="58" spans="1:24" ht="12.75">
      <c r="A58" s="35">
        <v>6</v>
      </c>
      <c r="B58" s="35">
        <v>19</v>
      </c>
      <c r="C58" s="35">
        <v>2</v>
      </c>
      <c r="D58" s="36">
        <v>2</v>
      </c>
      <c r="E58" s="37"/>
      <c r="F58" s="32" t="s">
        <v>86</v>
      </c>
      <c r="G58" s="58" t="s">
        <v>135</v>
      </c>
      <c r="H58" s="34">
        <v>9937559.12</v>
      </c>
      <c r="I58" s="34">
        <v>440196.56</v>
      </c>
      <c r="J58" s="34">
        <v>126013.72</v>
      </c>
      <c r="K58" s="34">
        <v>1155256.42</v>
      </c>
      <c r="L58" s="34">
        <v>5096.02</v>
      </c>
      <c r="M58" s="34">
        <v>88053.69</v>
      </c>
      <c r="N58" s="34">
        <v>1267859.63</v>
      </c>
      <c r="O58" s="34">
        <v>162530.77</v>
      </c>
      <c r="P58" s="34">
        <v>2992208.55</v>
      </c>
      <c r="Q58" s="34">
        <v>14383.4</v>
      </c>
      <c r="R58" s="34">
        <v>1597364.08</v>
      </c>
      <c r="S58" s="34">
        <v>64436.61</v>
      </c>
      <c r="T58" s="34">
        <v>149678</v>
      </c>
      <c r="U58" s="34">
        <v>281565.13</v>
      </c>
      <c r="V58" s="34">
        <v>215701.34</v>
      </c>
      <c r="W58" s="34">
        <v>1148553.78</v>
      </c>
      <c r="X58" s="34">
        <v>228661.42</v>
      </c>
    </row>
    <row r="59" spans="1:24" ht="12.75">
      <c r="A59" s="35">
        <v>6</v>
      </c>
      <c r="B59" s="35">
        <v>19</v>
      </c>
      <c r="C59" s="35">
        <v>3</v>
      </c>
      <c r="D59" s="36">
        <v>2</v>
      </c>
      <c r="E59" s="37"/>
      <c r="F59" s="32" t="s">
        <v>86</v>
      </c>
      <c r="G59" s="58" t="s">
        <v>136</v>
      </c>
      <c r="H59" s="34">
        <v>10815624.38</v>
      </c>
      <c r="I59" s="34">
        <v>338590.58</v>
      </c>
      <c r="J59" s="34">
        <v>0</v>
      </c>
      <c r="K59" s="34">
        <v>1859286.09</v>
      </c>
      <c r="L59" s="34">
        <v>0</v>
      </c>
      <c r="M59" s="34">
        <v>66643.87</v>
      </c>
      <c r="N59" s="34">
        <v>1144571.13</v>
      </c>
      <c r="O59" s="34">
        <v>159934.97</v>
      </c>
      <c r="P59" s="34">
        <v>4012624.81</v>
      </c>
      <c r="Q59" s="34">
        <v>26917.89</v>
      </c>
      <c r="R59" s="34">
        <v>2321467.48</v>
      </c>
      <c r="S59" s="34">
        <v>0</v>
      </c>
      <c r="T59" s="34">
        <v>152905.79</v>
      </c>
      <c r="U59" s="34">
        <v>183700.31</v>
      </c>
      <c r="V59" s="34">
        <v>422480.77</v>
      </c>
      <c r="W59" s="34">
        <v>76169.59</v>
      </c>
      <c r="X59" s="34">
        <v>50331.1</v>
      </c>
    </row>
    <row r="60" spans="1:24" ht="12.75">
      <c r="A60" s="35">
        <v>6</v>
      </c>
      <c r="B60" s="35">
        <v>4</v>
      </c>
      <c r="C60" s="35">
        <v>3</v>
      </c>
      <c r="D60" s="36">
        <v>2</v>
      </c>
      <c r="E60" s="37"/>
      <c r="F60" s="32" t="s">
        <v>86</v>
      </c>
      <c r="G60" s="58" t="s">
        <v>137</v>
      </c>
      <c r="H60" s="34">
        <v>13107353.04</v>
      </c>
      <c r="I60" s="34">
        <v>374780.82</v>
      </c>
      <c r="J60" s="34">
        <v>0</v>
      </c>
      <c r="K60" s="34">
        <v>392566.19</v>
      </c>
      <c r="L60" s="34">
        <v>0</v>
      </c>
      <c r="M60" s="34">
        <v>18821.76</v>
      </c>
      <c r="N60" s="34">
        <v>1695839.44</v>
      </c>
      <c r="O60" s="34">
        <v>339440.15</v>
      </c>
      <c r="P60" s="34">
        <v>5477695.67</v>
      </c>
      <c r="Q60" s="34">
        <v>32448.23</v>
      </c>
      <c r="R60" s="34">
        <v>3133529.61</v>
      </c>
      <c r="S60" s="34">
        <v>0</v>
      </c>
      <c r="T60" s="34">
        <v>303725.62</v>
      </c>
      <c r="U60" s="34">
        <v>670229.23</v>
      </c>
      <c r="V60" s="34">
        <v>515721</v>
      </c>
      <c r="W60" s="34">
        <v>0</v>
      </c>
      <c r="X60" s="34">
        <v>152555.32</v>
      </c>
    </row>
    <row r="61" spans="1:24" ht="12.75">
      <c r="A61" s="35">
        <v>6</v>
      </c>
      <c r="B61" s="35">
        <v>4</v>
      </c>
      <c r="C61" s="35">
        <v>4</v>
      </c>
      <c r="D61" s="36">
        <v>2</v>
      </c>
      <c r="E61" s="37"/>
      <c r="F61" s="32" t="s">
        <v>86</v>
      </c>
      <c r="G61" s="58" t="s">
        <v>89</v>
      </c>
      <c r="H61" s="34">
        <v>24601110.46</v>
      </c>
      <c r="I61" s="34">
        <v>1484283.72</v>
      </c>
      <c r="J61" s="34">
        <v>378325.64</v>
      </c>
      <c r="K61" s="34">
        <v>1724678.27</v>
      </c>
      <c r="L61" s="34">
        <v>1097.25</v>
      </c>
      <c r="M61" s="34">
        <v>1023804.64</v>
      </c>
      <c r="N61" s="34">
        <v>2689713.09</v>
      </c>
      <c r="O61" s="34">
        <v>196607.7</v>
      </c>
      <c r="P61" s="34">
        <v>9834010.6</v>
      </c>
      <c r="Q61" s="34">
        <v>62409.56</v>
      </c>
      <c r="R61" s="34">
        <v>4687819.72</v>
      </c>
      <c r="S61" s="34">
        <v>0</v>
      </c>
      <c r="T61" s="34">
        <v>254381.93</v>
      </c>
      <c r="U61" s="34">
        <v>727077.24</v>
      </c>
      <c r="V61" s="34">
        <v>1177876.7</v>
      </c>
      <c r="W61" s="34">
        <v>50128.02</v>
      </c>
      <c r="X61" s="34">
        <v>308896.38</v>
      </c>
    </row>
    <row r="62" spans="1:24" ht="12.75">
      <c r="A62" s="35">
        <v>6</v>
      </c>
      <c r="B62" s="35">
        <v>6</v>
      </c>
      <c r="C62" s="35">
        <v>4</v>
      </c>
      <c r="D62" s="36">
        <v>2</v>
      </c>
      <c r="E62" s="37"/>
      <c r="F62" s="32" t="s">
        <v>86</v>
      </c>
      <c r="G62" s="58" t="s">
        <v>138</v>
      </c>
      <c r="H62" s="34">
        <v>19208907.1</v>
      </c>
      <c r="I62" s="34">
        <v>2861880.37</v>
      </c>
      <c r="J62" s="34">
        <v>0</v>
      </c>
      <c r="K62" s="34">
        <v>1708274.25</v>
      </c>
      <c r="L62" s="34">
        <v>70669.45</v>
      </c>
      <c r="M62" s="34">
        <v>38605.43</v>
      </c>
      <c r="N62" s="34">
        <v>2163789.69</v>
      </c>
      <c r="O62" s="34">
        <v>225603.16</v>
      </c>
      <c r="P62" s="34">
        <v>6458598.79</v>
      </c>
      <c r="Q62" s="34">
        <v>82821.33</v>
      </c>
      <c r="R62" s="34">
        <v>3323755.5</v>
      </c>
      <c r="S62" s="34">
        <v>35800</v>
      </c>
      <c r="T62" s="34">
        <v>399237.91</v>
      </c>
      <c r="U62" s="34">
        <v>888197.61</v>
      </c>
      <c r="V62" s="34">
        <v>515478.55</v>
      </c>
      <c r="W62" s="34">
        <v>239852.57</v>
      </c>
      <c r="X62" s="34">
        <v>196342.49</v>
      </c>
    </row>
    <row r="63" spans="1:24" ht="12.75">
      <c r="A63" s="35">
        <v>6</v>
      </c>
      <c r="B63" s="35">
        <v>9</v>
      </c>
      <c r="C63" s="35">
        <v>6</v>
      </c>
      <c r="D63" s="36">
        <v>2</v>
      </c>
      <c r="E63" s="37"/>
      <c r="F63" s="32" t="s">
        <v>86</v>
      </c>
      <c r="G63" s="58" t="s">
        <v>139</v>
      </c>
      <c r="H63" s="34">
        <v>16811376.85</v>
      </c>
      <c r="I63" s="34">
        <v>310738.99</v>
      </c>
      <c r="J63" s="34">
        <v>16750.48</v>
      </c>
      <c r="K63" s="34">
        <v>2124589.76</v>
      </c>
      <c r="L63" s="34">
        <v>0</v>
      </c>
      <c r="M63" s="34">
        <v>29455.43</v>
      </c>
      <c r="N63" s="34">
        <v>1554632.11</v>
      </c>
      <c r="O63" s="34">
        <v>217454.47</v>
      </c>
      <c r="P63" s="34">
        <v>7572347.51</v>
      </c>
      <c r="Q63" s="34">
        <v>108200</v>
      </c>
      <c r="R63" s="34">
        <v>2876123.59</v>
      </c>
      <c r="S63" s="34">
        <v>161528.12</v>
      </c>
      <c r="T63" s="34">
        <v>308597.88</v>
      </c>
      <c r="U63" s="34">
        <v>1052185.03</v>
      </c>
      <c r="V63" s="34">
        <v>333951.42</v>
      </c>
      <c r="W63" s="34">
        <v>61822.56</v>
      </c>
      <c r="X63" s="34">
        <v>82999.5</v>
      </c>
    </row>
    <row r="64" spans="1:24" ht="12.75">
      <c r="A64" s="35">
        <v>6</v>
      </c>
      <c r="B64" s="35">
        <v>13</v>
      </c>
      <c r="C64" s="35">
        <v>2</v>
      </c>
      <c r="D64" s="36">
        <v>2</v>
      </c>
      <c r="E64" s="37"/>
      <c r="F64" s="32" t="s">
        <v>86</v>
      </c>
      <c r="G64" s="58" t="s">
        <v>140</v>
      </c>
      <c r="H64" s="34">
        <v>11044836.57</v>
      </c>
      <c r="I64" s="34">
        <v>573551.27</v>
      </c>
      <c r="J64" s="34">
        <v>159752.03</v>
      </c>
      <c r="K64" s="34">
        <v>1177742.07</v>
      </c>
      <c r="L64" s="34">
        <v>0</v>
      </c>
      <c r="M64" s="34">
        <v>373357.4</v>
      </c>
      <c r="N64" s="34">
        <v>1284162.7</v>
      </c>
      <c r="O64" s="34">
        <v>162847.86</v>
      </c>
      <c r="P64" s="34">
        <v>4143652.9</v>
      </c>
      <c r="Q64" s="34">
        <v>44582.34</v>
      </c>
      <c r="R64" s="34">
        <v>1741158.22</v>
      </c>
      <c r="S64" s="34">
        <v>24960.32</v>
      </c>
      <c r="T64" s="34">
        <v>127208.08</v>
      </c>
      <c r="U64" s="34">
        <v>387211.46</v>
      </c>
      <c r="V64" s="34">
        <v>314000</v>
      </c>
      <c r="W64" s="34">
        <v>434319.86</v>
      </c>
      <c r="X64" s="34">
        <v>96330.06</v>
      </c>
    </row>
    <row r="65" spans="1:24" ht="12.75">
      <c r="A65" s="35">
        <v>6</v>
      </c>
      <c r="B65" s="35">
        <v>14</v>
      </c>
      <c r="C65" s="35">
        <v>3</v>
      </c>
      <c r="D65" s="36">
        <v>2</v>
      </c>
      <c r="E65" s="37"/>
      <c r="F65" s="32" t="s">
        <v>86</v>
      </c>
      <c r="G65" s="58" t="s">
        <v>141</v>
      </c>
      <c r="H65" s="34">
        <v>8693194.29</v>
      </c>
      <c r="I65" s="34">
        <v>339574.71</v>
      </c>
      <c r="J65" s="34">
        <v>0</v>
      </c>
      <c r="K65" s="34">
        <v>461189.46</v>
      </c>
      <c r="L65" s="34">
        <v>48783.78</v>
      </c>
      <c r="M65" s="34">
        <v>91449.74</v>
      </c>
      <c r="N65" s="34">
        <v>1163420.16</v>
      </c>
      <c r="O65" s="34">
        <v>84193.58</v>
      </c>
      <c r="P65" s="34">
        <v>3706348.43</v>
      </c>
      <c r="Q65" s="34">
        <v>226415.38</v>
      </c>
      <c r="R65" s="34">
        <v>1618270.52</v>
      </c>
      <c r="S65" s="34">
        <v>44479.54</v>
      </c>
      <c r="T65" s="34">
        <v>193880.55</v>
      </c>
      <c r="U65" s="34">
        <v>251233.72</v>
      </c>
      <c r="V65" s="34">
        <v>293081</v>
      </c>
      <c r="W65" s="34">
        <v>42000</v>
      </c>
      <c r="X65" s="34">
        <v>128873.72</v>
      </c>
    </row>
    <row r="66" spans="1:24" ht="12.75">
      <c r="A66" s="35">
        <v>6</v>
      </c>
      <c r="B66" s="35">
        <v>1</v>
      </c>
      <c r="C66" s="35">
        <v>5</v>
      </c>
      <c r="D66" s="36">
        <v>2</v>
      </c>
      <c r="E66" s="37"/>
      <c r="F66" s="32" t="s">
        <v>86</v>
      </c>
      <c r="G66" s="58" t="s">
        <v>142</v>
      </c>
      <c r="H66" s="34">
        <v>16557203.65</v>
      </c>
      <c r="I66" s="34">
        <v>809997.3</v>
      </c>
      <c r="J66" s="34">
        <v>140822.47</v>
      </c>
      <c r="K66" s="34">
        <v>4678070.2</v>
      </c>
      <c r="L66" s="34">
        <v>1993.48</v>
      </c>
      <c r="M66" s="34">
        <v>120291.49</v>
      </c>
      <c r="N66" s="34">
        <v>1783101.77</v>
      </c>
      <c r="O66" s="34">
        <v>146163.92</v>
      </c>
      <c r="P66" s="34">
        <v>3978611.84</v>
      </c>
      <c r="Q66" s="34">
        <v>37240.36</v>
      </c>
      <c r="R66" s="34">
        <v>2406865.95</v>
      </c>
      <c r="S66" s="34">
        <v>22375</v>
      </c>
      <c r="T66" s="34">
        <v>137412.41</v>
      </c>
      <c r="U66" s="34">
        <v>356522.61</v>
      </c>
      <c r="V66" s="34">
        <v>490665.12</v>
      </c>
      <c r="W66" s="34">
        <v>1362344.58</v>
      </c>
      <c r="X66" s="34">
        <v>84725.15</v>
      </c>
    </row>
    <row r="67" spans="1:24" ht="12.75">
      <c r="A67" s="35">
        <v>6</v>
      </c>
      <c r="B67" s="35">
        <v>18</v>
      </c>
      <c r="C67" s="35">
        <v>3</v>
      </c>
      <c r="D67" s="36">
        <v>2</v>
      </c>
      <c r="E67" s="37"/>
      <c r="F67" s="32" t="s">
        <v>86</v>
      </c>
      <c r="G67" s="58" t="s">
        <v>143</v>
      </c>
      <c r="H67" s="34">
        <v>8577818</v>
      </c>
      <c r="I67" s="34">
        <v>512398.09</v>
      </c>
      <c r="J67" s="34">
        <v>105085.94</v>
      </c>
      <c r="K67" s="34">
        <v>774078.64</v>
      </c>
      <c r="L67" s="34">
        <v>0</v>
      </c>
      <c r="M67" s="34">
        <v>10493.5</v>
      </c>
      <c r="N67" s="34">
        <v>1204680.17</v>
      </c>
      <c r="O67" s="34">
        <v>129391.07</v>
      </c>
      <c r="P67" s="34">
        <v>3465057</v>
      </c>
      <c r="Q67" s="34">
        <v>19234.9</v>
      </c>
      <c r="R67" s="34">
        <v>1455268.31</v>
      </c>
      <c r="S67" s="34">
        <v>0</v>
      </c>
      <c r="T67" s="34">
        <v>37979.34</v>
      </c>
      <c r="U67" s="34">
        <v>510361.37</v>
      </c>
      <c r="V67" s="34">
        <v>207142.26</v>
      </c>
      <c r="W67" s="34">
        <v>31193.44</v>
      </c>
      <c r="X67" s="34">
        <v>115453.97</v>
      </c>
    </row>
    <row r="68" spans="1:24" ht="12.75">
      <c r="A68" s="35">
        <v>6</v>
      </c>
      <c r="B68" s="35">
        <v>9</v>
      </c>
      <c r="C68" s="35">
        <v>7</v>
      </c>
      <c r="D68" s="36">
        <v>2</v>
      </c>
      <c r="E68" s="37"/>
      <c r="F68" s="32" t="s">
        <v>86</v>
      </c>
      <c r="G68" s="58" t="s">
        <v>144</v>
      </c>
      <c r="H68" s="34">
        <v>27642732.72</v>
      </c>
      <c r="I68" s="34">
        <v>2275521.51</v>
      </c>
      <c r="J68" s="34">
        <v>0</v>
      </c>
      <c r="K68" s="34">
        <v>4466987.23</v>
      </c>
      <c r="L68" s="34">
        <v>0</v>
      </c>
      <c r="M68" s="34">
        <v>248126.31</v>
      </c>
      <c r="N68" s="34">
        <v>3017514.17</v>
      </c>
      <c r="O68" s="34">
        <v>247864.78</v>
      </c>
      <c r="P68" s="34">
        <v>10875441.8</v>
      </c>
      <c r="Q68" s="34">
        <v>129902.58</v>
      </c>
      <c r="R68" s="34">
        <v>4517460.84</v>
      </c>
      <c r="S68" s="34">
        <v>162402.14</v>
      </c>
      <c r="T68" s="34">
        <v>254458.71</v>
      </c>
      <c r="U68" s="34">
        <v>199486.23</v>
      </c>
      <c r="V68" s="34">
        <v>695837</v>
      </c>
      <c r="W68" s="34">
        <v>180000</v>
      </c>
      <c r="X68" s="34">
        <v>371729.42</v>
      </c>
    </row>
    <row r="69" spans="1:24" ht="12.75">
      <c r="A69" s="35">
        <v>6</v>
      </c>
      <c r="B69" s="35">
        <v>8</v>
      </c>
      <c r="C69" s="35">
        <v>4</v>
      </c>
      <c r="D69" s="36">
        <v>2</v>
      </c>
      <c r="E69" s="37"/>
      <c r="F69" s="32" t="s">
        <v>86</v>
      </c>
      <c r="G69" s="58" t="s">
        <v>145</v>
      </c>
      <c r="H69" s="34">
        <v>9199069.66</v>
      </c>
      <c r="I69" s="34">
        <v>314715.72</v>
      </c>
      <c r="J69" s="34">
        <v>709917.07</v>
      </c>
      <c r="K69" s="34">
        <v>1502227.58</v>
      </c>
      <c r="L69" s="34">
        <v>0</v>
      </c>
      <c r="M69" s="34">
        <v>14488.9</v>
      </c>
      <c r="N69" s="34">
        <v>1120131.15</v>
      </c>
      <c r="O69" s="34">
        <v>77133.66</v>
      </c>
      <c r="P69" s="34">
        <v>2435165.61</v>
      </c>
      <c r="Q69" s="34">
        <v>17027.6</v>
      </c>
      <c r="R69" s="34">
        <v>1730628.61</v>
      </c>
      <c r="S69" s="34">
        <v>388922.5</v>
      </c>
      <c r="T69" s="34">
        <v>116576.84</v>
      </c>
      <c r="U69" s="34">
        <v>185123.33</v>
      </c>
      <c r="V69" s="34">
        <v>139808</v>
      </c>
      <c r="W69" s="34">
        <v>398810</v>
      </c>
      <c r="X69" s="34">
        <v>48393.09</v>
      </c>
    </row>
    <row r="70" spans="1:24" ht="12.75">
      <c r="A70" s="35">
        <v>6</v>
      </c>
      <c r="B70" s="35">
        <v>12</v>
      </c>
      <c r="C70" s="35">
        <v>2</v>
      </c>
      <c r="D70" s="36">
        <v>2</v>
      </c>
      <c r="E70" s="37"/>
      <c r="F70" s="32" t="s">
        <v>86</v>
      </c>
      <c r="G70" s="58" t="s">
        <v>146</v>
      </c>
      <c r="H70" s="34">
        <v>14885831.36</v>
      </c>
      <c r="I70" s="34">
        <v>386992.12</v>
      </c>
      <c r="J70" s="34">
        <v>0</v>
      </c>
      <c r="K70" s="34">
        <v>719833.28</v>
      </c>
      <c r="L70" s="34">
        <v>0</v>
      </c>
      <c r="M70" s="34">
        <v>37367.24</v>
      </c>
      <c r="N70" s="34">
        <v>1545768.46</v>
      </c>
      <c r="O70" s="34">
        <v>104459.03</v>
      </c>
      <c r="P70" s="34">
        <v>7040970.09</v>
      </c>
      <c r="Q70" s="34">
        <v>68062.7</v>
      </c>
      <c r="R70" s="34">
        <v>3445443.24</v>
      </c>
      <c r="S70" s="34">
        <v>0</v>
      </c>
      <c r="T70" s="34">
        <v>421261.78</v>
      </c>
      <c r="U70" s="34">
        <v>613815.99</v>
      </c>
      <c r="V70" s="34">
        <v>340611.87</v>
      </c>
      <c r="W70" s="34">
        <v>83783.49</v>
      </c>
      <c r="X70" s="34">
        <v>77462.07</v>
      </c>
    </row>
    <row r="71" spans="1:24" ht="12.75">
      <c r="A71" s="35">
        <v>6</v>
      </c>
      <c r="B71" s="35">
        <v>3</v>
      </c>
      <c r="C71" s="35">
        <v>6</v>
      </c>
      <c r="D71" s="36">
        <v>2</v>
      </c>
      <c r="E71" s="37"/>
      <c r="F71" s="32" t="s">
        <v>86</v>
      </c>
      <c r="G71" s="58" t="s">
        <v>147</v>
      </c>
      <c r="H71" s="34">
        <v>9865644.42</v>
      </c>
      <c r="I71" s="34">
        <v>880048.68</v>
      </c>
      <c r="J71" s="34">
        <v>35756.8</v>
      </c>
      <c r="K71" s="34">
        <v>644868.47</v>
      </c>
      <c r="L71" s="34">
        <v>0</v>
      </c>
      <c r="M71" s="34">
        <v>5295.4</v>
      </c>
      <c r="N71" s="34">
        <v>1189776.79</v>
      </c>
      <c r="O71" s="34">
        <v>68867.47</v>
      </c>
      <c r="P71" s="34">
        <v>4126471.22</v>
      </c>
      <c r="Q71" s="34">
        <v>31004.49</v>
      </c>
      <c r="R71" s="34">
        <v>1871821.77</v>
      </c>
      <c r="S71" s="34">
        <v>91244.15</v>
      </c>
      <c r="T71" s="34">
        <v>116813.35</v>
      </c>
      <c r="U71" s="34">
        <v>446795.44</v>
      </c>
      <c r="V71" s="34">
        <v>201494.6</v>
      </c>
      <c r="W71" s="34">
        <v>36673.98</v>
      </c>
      <c r="X71" s="34">
        <v>118711.81</v>
      </c>
    </row>
    <row r="72" spans="1:24" ht="12.75">
      <c r="A72" s="35">
        <v>6</v>
      </c>
      <c r="B72" s="35">
        <v>8</v>
      </c>
      <c r="C72" s="35">
        <v>5</v>
      </c>
      <c r="D72" s="36">
        <v>2</v>
      </c>
      <c r="E72" s="37"/>
      <c r="F72" s="32" t="s">
        <v>86</v>
      </c>
      <c r="G72" s="58" t="s">
        <v>148</v>
      </c>
      <c r="H72" s="34">
        <v>15903151.52</v>
      </c>
      <c r="I72" s="34">
        <v>220025.59</v>
      </c>
      <c r="J72" s="34">
        <v>639281.74</v>
      </c>
      <c r="K72" s="34">
        <v>1600978.86</v>
      </c>
      <c r="L72" s="34">
        <v>0</v>
      </c>
      <c r="M72" s="34">
        <v>162965.55</v>
      </c>
      <c r="N72" s="34">
        <v>1929037.92</v>
      </c>
      <c r="O72" s="34">
        <v>193047.91</v>
      </c>
      <c r="P72" s="34">
        <v>5917173.85</v>
      </c>
      <c r="Q72" s="34">
        <v>44457.37</v>
      </c>
      <c r="R72" s="34">
        <v>2600271.39</v>
      </c>
      <c r="S72" s="34">
        <v>76800</v>
      </c>
      <c r="T72" s="34">
        <v>727133.58</v>
      </c>
      <c r="U72" s="34">
        <v>807837.41</v>
      </c>
      <c r="V72" s="34">
        <v>571680.89</v>
      </c>
      <c r="W72" s="34">
        <v>336126.54</v>
      </c>
      <c r="X72" s="34">
        <v>76332.92</v>
      </c>
    </row>
    <row r="73" spans="1:24" ht="12.75">
      <c r="A73" s="35">
        <v>6</v>
      </c>
      <c r="B73" s="35">
        <v>12</v>
      </c>
      <c r="C73" s="35">
        <v>3</v>
      </c>
      <c r="D73" s="36">
        <v>2</v>
      </c>
      <c r="E73" s="37"/>
      <c r="F73" s="32" t="s">
        <v>86</v>
      </c>
      <c r="G73" s="58" t="s">
        <v>149</v>
      </c>
      <c r="H73" s="34">
        <v>13173281.97</v>
      </c>
      <c r="I73" s="34">
        <v>580890.25</v>
      </c>
      <c r="J73" s="34">
        <v>0</v>
      </c>
      <c r="K73" s="34">
        <v>1020915.25</v>
      </c>
      <c r="L73" s="34">
        <v>24203.1</v>
      </c>
      <c r="M73" s="34">
        <v>64875.24</v>
      </c>
      <c r="N73" s="34">
        <v>1436608.86</v>
      </c>
      <c r="O73" s="34">
        <v>115170.18</v>
      </c>
      <c r="P73" s="34">
        <v>5596377.71</v>
      </c>
      <c r="Q73" s="34">
        <v>79286.48</v>
      </c>
      <c r="R73" s="34">
        <v>2787972.87</v>
      </c>
      <c r="S73" s="34">
        <v>0</v>
      </c>
      <c r="T73" s="34">
        <v>401723.62</v>
      </c>
      <c r="U73" s="34">
        <v>450704.63</v>
      </c>
      <c r="V73" s="34">
        <v>432766</v>
      </c>
      <c r="W73" s="34">
        <v>50000</v>
      </c>
      <c r="X73" s="34">
        <v>131787.78</v>
      </c>
    </row>
    <row r="74" spans="1:24" ht="12.75">
      <c r="A74" s="35">
        <v>6</v>
      </c>
      <c r="B74" s="35">
        <v>15</v>
      </c>
      <c r="C74" s="35">
        <v>4</v>
      </c>
      <c r="D74" s="36">
        <v>2</v>
      </c>
      <c r="E74" s="37"/>
      <c r="F74" s="32" t="s">
        <v>86</v>
      </c>
      <c r="G74" s="58" t="s">
        <v>150</v>
      </c>
      <c r="H74" s="34">
        <v>20364109.33</v>
      </c>
      <c r="I74" s="34">
        <v>1132064.98</v>
      </c>
      <c r="J74" s="34">
        <v>0</v>
      </c>
      <c r="K74" s="34">
        <v>865292.33</v>
      </c>
      <c r="L74" s="34">
        <v>0</v>
      </c>
      <c r="M74" s="34">
        <v>300354.97</v>
      </c>
      <c r="N74" s="34">
        <v>2809510.38</v>
      </c>
      <c r="O74" s="34">
        <v>149839.45</v>
      </c>
      <c r="P74" s="34">
        <v>9292520.72</v>
      </c>
      <c r="Q74" s="34">
        <v>29036.59</v>
      </c>
      <c r="R74" s="34">
        <v>4213772.71</v>
      </c>
      <c r="S74" s="34">
        <v>0</v>
      </c>
      <c r="T74" s="34">
        <v>173272.4</v>
      </c>
      <c r="U74" s="34">
        <v>385370.54</v>
      </c>
      <c r="V74" s="34">
        <v>683509.21</v>
      </c>
      <c r="W74" s="34">
        <v>130210.3</v>
      </c>
      <c r="X74" s="34">
        <v>199354.75</v>
      </c>
    </row>
    <row r="75" spans="1:24" ht="12.75">
      <c r="A75" s="35">
        <v>6</v>
      </c>
      <c r="B75" s="35">
        <v>16</v>
      </c>
      <c r="C75" s="35">
        <v>2</v>
      </c>
      <c r="D75" s="36">
        <v>2</v>
      </c>
      <c r="E75" s="37"/>
      <c r="F75" s="32" t="s">
        <v>86</v>
      </c>
      <c r="G75" s="58" t="s">
        <v>151</v>
      </c>
      <c r="H75" s="34">
        <v>17693322.27</v>
      </c>
      <c r="I75" s="34">
        <v>1098264.43</v>
      </c>
      <c r="J75" s="34">
        <v>0</v>
      </c>
      <c r="K75" s="34">
        <v>1741141.95</v>
      </c>
      <c r="L75" s="34">
        <v>0</v>
      </c>
      <c r="M75" s="34">
        <v>818.86</v>
      </c>
      <c r="N75" s="34">
        <v>1353807.2</v>
      </c>
      <c r="O75" s="34">
        <v>154985.45</v>
      </c>
      <c r="P75" s="34">
        <v>8586466.46</v>
      </c>
      <c r="Q75" s="34">
        <v>39082.44</v>
      </c>
      <c r="R75" s="34">
        <v>3634081.4</v>
      </c>
      <c r="S75" s="34">
        <v>68722.19</v>
      </c>
      <c r="T75" s="34">
        <v>359519.85</v>
      </c>
      <c r="U75" s="34">
        <v>299450.54</v>
      </c>
      <c r="V75" s="34">
        <v>243260</v>
      </c>
      <c r="W75" s="34">
        <v>10741.76</v>
      </c>
      <c r="X75" s="34">
        <v>102979.74</v>
      </c>
    </row>
    <row r="76" spans="1:24" ht="12.75">
      <c r="A76" s="35">
        <v>6</v>
      </c>
      <c r="B76" s="35">
        <v>1</v>
      </c>
      <c r="C76" s="35">
        <v>6</v>
      </c>
      <c r="D76" s="36">
        <v>2</v>
      </c>
      <c r="E76" s="37"/>
      <c r="F76" s="32" t="s">
        <v>86</v>
      </c>
      <c r="G76" s="58" t="s">
        <v>152</v>
      </c>
      <c r="H76" s="34">
        <v>12990518.17</v>
      </c>
      <c r="I76" s="34">
        <v>3575994.62</v>
      </c>
      <c r="J76" s="34">
        <v>106106.96</v>
      </c>
      <c r="K76" s="34">
        <v>414305.12</v>
      </c>
      <c r="L76" s="34">
        <v>0</v>
      </c>
      <c r="M76" s="34">
        <v>112642.96</v>
      </c>
      <c r="N76" s="34">
        <v>1314704.46</v>
      </c>
      <c r="O76" s="34">
        <v>158001.32</v>
      </c>
      <c r="P76" s="34">
        <v>3684029.07</v>
      </c>
      <c r="Q76" s="34">
        <v>27000</v>
      </c>
      <c r="R76" s="34">
        <v>2396825.83</v>
      </c>
      <c r="S76" s="34">
        <v>79955</v>
      </c>
      <c r="T76" s="34">
        <v>224284.13</v>
      </c>
      <c r="U76" s="34">
        <v>496155.13</v>
      </c>
      <c r="V76" s="34">
        <v>358738.75</v>
      </c>
      <c r="W76" s="34">
        <v>2000</v>
      </c>
      <c r="X76" s="34">
        <v>39774.82</v>
      </c>
    </row>
    <row r="77" spans="1:24" ht="12.75">
      <c r="A77" s="35">
        <v>6</v>
      </c>
      <c r="B77" s="35">
        <v>15</v>
      </c>
      <c r="C77" s="35">
        <v>5</v>
      </c>
      <c r="D77" s="36">
        <v>2</v>
      </c>
      <c r="E77" s="37"/>
      <c r="F77" s="32" t="s">
        <v>86</v>
      </c>
      <c r="G77" s="58" t="s">
        <v>153</v>
      </c>
      <c r="H77" s="34">
        <v>11541744.3</v>
      </c>
      <c r="I77" s="34">
        <v>447743.55</v>
      </c>
      <c r="J77" s="34">
        <v>0</v>
      </c>
      <c r="K77" s="34">
        <v>1162991.83</v>
      </c>
      <c r="L77" s="34">
        <v>0</v>
      </c>
      <c r="M77" s="34">
        <v>196011.81</v>
      </c>
      <c r="N77" s="34">
        <v>1274715.36</v>
      </c>
      <c r="O77" s="34">
        <v>375415.06</v>
      </c>
      <c r="P77" s="34">
        <v>5060606.78</v>
      </c>
      <c r="Q77" s="34">
        <v>30204.21</v>
      </c>
      <c r="R77" s="34">
        <v>1979485.84</v>
      </c>
      <c r="S77" s="34">
        <v>45991.63</v>
      </c>
      <c r="T77" s="34">
        <v>247128.86</v>
      </c>
      <c r="U77" s="34">
        <v>413093.26</v>
      </c>
      <c r="V77" s="34">
        <v>140576.91</v>
      </c>
      <c r="W77" s="34">
        <v>12734.89</v>
      </c>
      <c r="X77" s="34">
        <v>155044.31</v>
      </c>
    </row>
    <row r="78" spans="1:24" ht="12.75">
      <c r="A78" s="35">
        <v>6</v>
      </c>
      <c r="B78" s="35">
        <v>20</v>
      </c>
      <c r="C78" s="35">
        <v>3</v>
      </c>
      <c r="D78" s="36">
        <v>2</v>
      </c>
      <c r="E78" s="37"/>
      <c r="F78" s="32" t="s">
        <v>86</v>
      </c>
      <c r="G78" s="58" t="s">
        <v>154</v>
      </c>
      <c r="H78" s="34">
        <v>12374064.39</v>
      </c>
      <c r="I78" s="34">
        <v>435616.96</v>
      </c>
      <c r="J78" s="34">
        <v>84814.62</v>
      </c>
      <c r="K78" s="34">
        <v>1790909.27</v>
      </c>
      <c r="L78" s="34">
        <v>0</v>
      </c>
      <c r="M78" s="34">
        <v>0</v>
      </c>
      <c r="N78" s="34">
        <v>1758840.96</v>
      </c>
      <c r="O78" s="34">
        <v>302864.53</v>
      </c>
      <c r="P78" s="34">
        <v>4100227.6</v>
      </c>
      <c r="Q78" s="34">
        <v>18650.09</v>
      </c>
      <c r="R78" s="34">
        <v>2254499.17</v>
      </c>
      <c r="S78" s="34">
        <v>72591.94</v>
      </c>
      <c r="T78" s="34">
        <v>176631.23</v>
      </c>
      <c r="U78" s="34">
        <v>871182.95</v>
      </c>
      <c r="V78" s="34">
        <v>268550</v>
      </c>
      <c r="W78" s="34">
        <v>161446.12</v>
      </c>
      <c r="X78" s="34">
        <v>77238.95</v>
      </c>
    </row>
    <row r="79" spans="1:24" ht="12.75">
      <c r="A79" s="35">
        <v>6</v>
      </c>
      <c r="B79" s="35">
        <v>9</v>
      </c>
      <c r="C79" s="35">
        <v>8</v>
      </c>
      <c r="D79" s="36">
        <v>2</v>
      </c>
      <c r="E79" s="37"/>
      <c r="F79" s="32" t="s">
        <v>86</v>
      </c>
      <c r="G79" s="58" t="s">
        <v>155</v>
      </c>
      <c r="H79" s="34">
        <v>22711594.77</v>
      </c>
      <c r="I79" s="34">
        <v>1716997.27</v>
      </c>
      <c r="J79" s="34">
        <v>363114.18</v>
      </c>
      <c r="K79" s="34">
        <v>2987205.61</v>
      </c>
      <c r="L79" s="34">
        <v>4974.08</v>
      </c>
      <c r="M79" s="34">
        <v>718490.94</v>
      </c>
      <c r="N79" s="34">
        <v>3168816.07</v>
      </c>
      <c r="O79" s="34">
        <v>517699.13</v>
      </c>
      <c r="P79" s="34">
        <v>7174269.96</v>
      </c>
      <c r="Q79" s="34">
        <v>121205.88</v>
      </c>
      <c r="R79" s="34">
        <v>3568326.83</v>
      </c>
      <c r="S79" s="34">
        <v>21804.83</v>
      </c>
      <c r="T79" s="34">
        <v>382746.14</v>
      </c>
      <c r="U79" s="34">
        <v>1120373.88</v>
      </c>
      <c r="V79" s="34">
        <v>340216.38</v>
      </c>
      <c r="W79" s="34">
        <v>48999.38</v>
      </c>
      <c r="X79" s="34">
        <v>456354.21</v>
      </c>
    </row>
    <row r="80" spans="1:24" ht="12.75">
      <c r="A80" s="35">
        <v>6</v>
      </c>
      <c r="B80" s="35">
        <v>1</v>
      </c>
      <c r="C80" s="35">
        <v>7</v>
      </c>
      <c r="D80" s="36">
        <v>2</v>
      </c>
      <c r="E80" s="37"/>
      <c r="F80" s="32" t="s">
        <v>86</v>
      </c>
      <c r="G80" s="58" t="s">
        <v>156</v>
      </c>
      <c r="H80" s="34">
        <v>10217782.24</v>
      </c>
      <c r="I80" s="34">
        <v>251233.76</v>
      </c>
      <c r="J80" s="34">
        <v>0</v>
      </c>
      <c r="K80" s="34">
        <v>680833.64</v>
      </c>
      <c r="L80" s="34">
        <v>0</v>
      </c>
      <c r="M80" s="34">
        <v>166539.42</v>
      </c>
      <c r="N80" s="34">
        <v>1589611.79</v>
      </c>
      <c r="O80" s="34">
        <v>124811.08</v>
      </c>
      <c r="P80" s="34">
        <v>4262356.19</v>
      </c>
      <c r="Q80" s="34">
        <v>29564.85</v>
      </c>
      <c r="R80" s="34">
        <v>2053270.04</v>
      </c>
      <c r="S80" s="34">
        <v>154132.48</v>
      </c>
      <c r="T80" s="34">
        <v>262633.07</v>
      </c>
      <c r="U80" s="34">
        <v>207340.25</v>
      </c>
      <c r="V80" s="34">
        <v>184340</v>
      </c>
      <c r="W80" s="34">
        <v>204622.3</v>
      </c>
      <c r="X80" s="34">
        <v>46493.37</v>
      </c>
    </row>
    <row r="81" spans="1:24" ht="12.75">
      <c r="A81" s="35">
        <v>6</v>
      </c>
      <c r="B81" s="35">
        <v>14</v>
      </c>
      <c r="C81" s="35">
        <v>5</v>
      </c>
      <c r="D81" s="36">
        <v>2</v>
      </c>
      <c r="E81" s="37"/>
      <c r="F81" s="32" t="s">
        <v>86</v>
      </c>
      <c r="G81" s="58" t="s">
        <v>157</v>
      </c>
      <c r="H81" s="34">
        <v>20445415.82</v>
      </c>
      <c r="I81" s="34">
        <v>1257255.74</v>
      </c>
      <c r="J81" s="34">
        <v>561563.95</v>
      </c>
      <c r="K81" s="34">
        <v>1665626.86</v>
      </c>
      <c r="L81" s="34">
        <v>0</v>
      </c>
      <c r="M81" s="34">
        <v>726273.49</v>
      </c>
      <c r="N81" s="34">
        <v>2014182.96</v>
      </c>
      <c r="O81" s="34">
        <v>138244.32</v>
      </c>
      <c r="P81" s="34">
        <v>7991238.54</v>
      </c>
      <c r="Q81" s="34">
        <v>72497.2</v>
      </c>
      <c r="R81" s="34">
        <v>3542800.31</v>
      </c>
      <c r="S81" s="34">
        <v>31999.87</v>
      </c>
      <c r="T81" s="34">
        <v>282064.19</v>
      </c>
      <c r="U81" s="34">
        <v>1371277.14</v>
      </c>
      <c r="V81" s="34">
        <v>524464</v>
      </c>
      <c r="W81" s="34">
        <v>92840.71</v>
      </c>
      <c r="X81" s="34">
        <v>173086.54</v>
      </c>
    </row>
    <row r="82" spans="1:24" ht="12.75">
      <c r="A82" s="35">
        <v>6</v>
      </c>
      <c r="B82" s="35">
        <v>6</v>
      </c>
      <c r="C82" s="35">
        <v>5</v>
      </c>
      <c r="D82" s="36">
        <v>2</v>
      </c>
      <c r="E82" s="37"/>
      <c r="F82" s="32" t="s">
        <v>86</v>
      </c>
      <c r="G82" s="58" t="s">
        <v>90</v>
      </c>
      <c r="H82" s="34">
        <v>21956199.5</v>
      </c>
      <c r="I82" s="34">
        <v>768468.66</v>
      </c>
      <c r="J82" s="34">
        <v>172812.15</v>
      </c>
      <c r="K82" s="34">
        <v>2975252.77</v>
      </c>
      <c r="L82" s="34">
        <v>0</v>
      </c>
      <c r="M82" s="34">
        <v>158274.7</v>
      </c>
      <c r="N82" s="34">
        <v>3340185.82</v>
      </c>
      <c r="O82" s="34">
        <v>218803.23</v>
      </c>
      <c r="P82" s="34">
        <v>9354754.86</v>
      </c>
      <c r="Q82" s="34">
        <v>113460.34</v>
      </c>
      <c r="R82" s="34">
        <v>3375689.5</v>
      </c>
      <c r="S82" s="34">
        <v>0</v>
      </c>
      <c r="T82" s="34">
        <v>141492.08</v>
      </c>
      <c r="U82" s="34">
        <v>409085.27</v>
      </c>
      <c r="V82" s="34">
        <v>494560</v>
      </c>
      <c r="W82" s="34">
        <v>71276.23</v>
      </c>
      <c r="X82" s="34">
        <v>362083.89</v>
      </c>
    </row>
    <row r="83" spans="1:24" ht="12.75">
      <c r="A83" s="35">
        <v>6</v>
      </c>
      <c r="B83" s="35">
        <v>6</v>
      </c>
      <c r="C83" s="35">
        <v>6</v>
      </c>
      <c r="D83" s="36">
        <v>2</v>
      </c>
      <c r="E83" s="37"/>
      <c r="F83" s="32" t="s">
        <v>86</v>
      </c>
      <c r="G83" s="58" t="s">
        <v>158</v>
      </c>
      <c r="H83" s="34">
        <v>9728806.47</v>
      </c>
      <c r="I83" s="34">
        <v>670643.39</v>
      </c>
      <c r="J83" s="34">
        <v>422708.97</v>
      </c>
      <c r="K83" s="34">
        <v>846089.96</v>
      </c>
      <c r="L83" s="34">
        <v>0</v>
      </c>
      <c r="M83" s="34">
        <v>35345.73</v>
      </c>
      <c r="N83" s="34">
        <v>1197510.48</v>
      </c>
      <c r="O83" s="34">
        <v>82856.68</v>
      </c>
      <c r="P83" s="34">
        <v>2719016.9</v>
      </c>
      <c r="Q83" s="34">
        <v>17209.21</v>
      </c>
      <c r="R83" s="34">
        <v>1764010.87</v>
      </c>
      <c r="S83" s="34">
        <v>0</v>
      </c>
      <c r="T83" s="34">
        <v>125636.83</v>
      </c>
      <c r="U83" s="34">
        <v>378745.47</v>
      </c>
      <c r="V83" s="34">
        <v>149782.25</v>
      </c>
      <c r="W83" s="34">
        <v>1256926.38</v>
      </c>
      <c r="X83" s="34">
        <v>62323.35</v>
      </c>
    </row>
    <row r="84" spans="1:24" ht="12.75">
      <c r="A84" s="35">
        <v>6</v>
      </c>
      <c r="B84" s="35">
        <v>7</v>
      </c>
      <c r="C84" s="35">
        <v>5</v>
      </c>
      <c r="D84" s="36">
        <v>2</v>
      </c>
      <c r="E84" s="37"/>
      <c r="F84" s="32" t="s">
        <v>86</v>
      </c>
      <c r="G84" s="58" t="s">
        <v>91</v>
      </c>
      <c r="H84" s="34">
        <v>13894017.22</v>
      </c>
      <c r="I84" s="34">
        <v>188067.82</v>
      </c>
      <c r="J84" s="34">
        <v>129940.19</v>
      </c>
      <c r="K84" s="34">
        <v>1741518.88</v>
      </c>
      <c r="L84" s="34">
        <v>0</v>
      </c>
      <c r="M84" s="34">
        <v>26867.55</v>
      </c>
      <c r="N84" s="34">
        <v>1365699.32</v>
      </c>
      <c r="O84" s="34">
        <v>80333.9</v>
      </c>
      <c r="P84" s="34">
        <v>6315939.81</v>
      </c>
      <c r="Q84" s="34">
        <v>70513.48</v>
      </c>
      <c r="R84" s="34">
        <v>2601851.59</v>
      </c>
      <c r="S84" s="34">
        <v>0</v>
      </c>
      <c r="T84" s="34">
        <v>277573.2</v>
      </c>
      <c r="U84" s="34">
        <v>557716.27</v>
      </c>
      <c r="V84" s="34">
        <v>318565.49</v>
      </c>
      <c r="W84" s="34">
        <v>114750.44</v>
      </c>
      <c r="X84" s="34">
        <v>104679.28</v>
      </c>
    </row>
    <row r="85" spans="1:24" ht="12.75">
      <c r="A85" s="35">
        <v>6</v>
      </c>
      <c r="B85" s="35">
        <v>18</v>
      </c>
      <c r="C85" s="35">
        <v>4</v>
      </c>
      <c r="D85" s="36">
        <v>2</v>
      </c>
      <c r="E85" s="37"/>
      <c r="F85" s="32" t="s">
        <v>86</v>
      </c>
      <c r="G85" s="58" t="s">
        <v>159</v>
      </c>
      <c r="H85" s="34">
        <v>8768702.76</v>
      </c>
      <c r="I85" s="34">
        <v>202574.08</v>
      </c>
      <c r="J85" s="34">
        <v>190887.28</v>
      </c>
      <c r="K85" s="34">
        <v>1648124.95</v>
      </c>
      <c r="L85" s="34">
        <v>4880</v>
      </c>
      <c r="M85" s="34">
        <v>194557.29</v>
      </c>
      <c r="N85" s="34">
        <v>1130628.69</v>
      </c>
      <c r="O85" s="34">
        <v>66270.65</v>
      </c>
      <c r="P85" s="34">
        <v>3326486.23</v>
      </c>
      <c r="Q85" s="34">
        <v>14444.36</v>
      </c>
      <c r="R85" s="34">
        <v>1432197.98</v>
      </c>
      <c r="S85" s="34">
        <v>0</v>
      </c>
      <c r="T85" s="34">
        <v>63804.47</v>
      </c>
      <c r="U85" s="34">
        <v>235030.06</v>
      </c>
      <c r="V85" s="34">
        <v>164419.25</v>
      </c>
      <c r="W85" s="34">
        <v>26633.31</v>
      </c>
      <c r="X85" s="34">
        <v>67764.16</v>
      </c>
    </row>
    <row r="86" spans="1:24" ht="12.75">
      <c r="A86" s="35">
        <v>6</v>
      </c>
      <c r="B86" s="35">
        <v>9</v>
      </c>
      <c r="C86" s="35">
        <v>9</v>
      </c>
      <c r="D86" s="36">
        <v>2</v>
      </c>
      <c r="E86" s="37"/>
      <c r="F86" s="32" t="s">
        <v>86</v>
      </c>
      <c r="G86" s="58" t="s">
        <v>160</v>
      </c>
      <c r="H86" s="34">
        <v>9915791.14</v>
      </c>
      <c r="I86" s="34">
        <v>463949.43</v>
      </c>
      <c r="J86" s="34">
        <v>1921.82</v>
      </c>
      <c r="K86" s="34">
        <v>1260389.77</v>
      </c>
      <c r="L86" s="34">
        <v>0</v>
      </c>
      <c r="M86" s="34">
        <v>29783.64</v>
      </c>
      <c r="N86" s="34">
        <v>1140958.54</v>
      </c>
      <c r="O86" s="34">
        <v>120670.03</v>
      </c>
      <c r="P86" s="34">
        <v>3663150.06</v>
      </c>
      <c r="Q86" s="34">
        <v>46639.28</v>
      </c>
      <c r="R86" s="34">
        <v>1976105.08</v>
      </c>
      <c r="S86" s="34">
        <v>43840</v>
      </c>
      <c r="T86" s="34">
        <v>235412.32</v>
      </c>
      <c r="U86" s="34">
        <v>370887.39</v>
      </c>
      <c r="V86" s="34">
        <v>426097.6</v>
      </c>
      <c r="W86" s="34">
        <v>4880</v>
      </c>
      <c r="X86" s="34">
        <v>131106.18</v>
      </c>
    </row>
    <row r="87" spans="1:24" ht="12.75">
      <c r="A87" s="35">
        <v>6</v>
      </c>
      <c r="B87" s="35">
        <v>11</v>
      </c>
      <c r="C87" s="35">
        <v>4</v>
      </c>
      <c r="D87" s="36">
        <v>2</v>
      </c>
      <c r="E87" s="37"/>
      <c r="F87" s="32" t="s">
        <v>86</v>
      </c>
      <c r="G87" s="58" t="s">
        <v>161</v>
      </c>
      <c r="H87" s="34">
        <v>27365124.98</v>
      </c>
      <c r="I87" s="34">
        <v>2604472.58</v>
      </c>
      <c r="J87" s="34">
        <v>0</v>
      </c>
      <c r="K87" s="34">
        <v>2665646</v>
      </c>
      <c r="L87" s="34">
        <v>0</v>
      </c>
      <c r="M87" s="34">
        <v>402074.89</v>
      </c>
      <c r="N87" s="34">
        <v>2185077.95</v>
      </c>
      <c r="O87" s="34">
        <v>267339.46</v>
      </c>
      <c r="P87" s="34">
        <v>11903137.65</v>
      </c>
      <c r="Q87" s="34">
        <v>73518.14</v>
      </c>
      <c r="R87" s="34">
        <v>5255479.62</v>
      </c>
      <c r="S87" s="34">
        <v>0</v>
      </c>
      <c r="T87" s="34">
        <v>716708.41</v>
      </c>
      <c r="U87" s="34">
        <v>498300.6</v>
      </c>
      <c r="V87" s="34">
        <v>417766.25</v>
      </c>
      <c r="W87" s="34">
        <v>136161.8</v>
      </c>
      <c r="X87" s="34">
        <v>239441.63</v>
      </c>
    </row>
    <row r="88" spans="1:24" ht="12.75">
      <c r="A88" s="35">
        <v>6</v>
      </c>
      <c r="B88" s="35">
        <v>2</v>
      </c>
      <c r="C88" s="35">
        <v>8</v>
      </c>
      <c r="D88" s="36">
        <v>2</v>
      </c>
      <c r="E88" s="37"/>
      <c r="F88" s="32" t="s">
        <v>86</v>
      </c>
      <c r="G88" s="58" t="s">
        <v>162</v>
      </c>
      <c r="H88" s="34">
        <v>15810729.25</v>
      </c>
      <c r="I88" s="34">
        <v>1201998.49</v>
      </c>
      <c r="J88" s="34">
        <v>283436.16</v>
      </c>
      <c r="K88" s="34">
        <v>594013.6</v>
      </c>
      <c r="L88" s="34">
        <v>0</v>
      </c>
      <c r="M88" s="34">
        <v>0</v>
      </c>
      <c r="N88" s="34">
        <v>1205590.17</v>
      </c>
      <c r="O88" s="34">
        <v>893513.69</v>
      </c>
      <c r="P88" s="34">
        <v>7573930.21</v>
      </c>
      <c r="Q88" s="34">
        <v>76096.5</v>
      </c>
      <c r="R88" s="34">
        <v>2649131.62</v>
      </c>
      <c r="S88" s="34">
        <v>0</v>
      </c>
      <c r="T88" s="34">
        <v>257515.93</v>
      </c>
      <c r="U88" s="34">
        <v>556077.75</v>
      </c>
      <c r="V88" s="34">
        <v>302710</v>
      </c>
      <c r="W88" s="34">
        <v>115806.72</v>
      </c>
      <c r="X88" s="34">
        <v>100908.41</v>
      </c>
    </row>
    <row r="89" spans="1:24" ht="12.75">
      <c r="A89" s="35">
        <v>6</v>
      </c>
      <c r="B89" s="35">
        <v>14</v>
      </c>
      <c r="C89" s="35">
        <v>6</v>
      </c>
      <c r="D89" s="36">
        <v>2</v>
      </c>
      <c r="E89" s="37"/>
      <c r="F89" s="32" t="s">
        <v>86</v>
      </c>
      <c r="G89" s="58" t="s">
        <v>163</v>
      </c>
      <c r="H89" s="34">
        <v>17031078.64</v>
      </c>
      <c r="I89" s="34">
        <v>961723.09</v>
      </c>
      <c r="J89" s="34">
        <v>0</v>
      </c>
      <c r="K89" s="34">
        <v>2242930.04</v>
      </c>
      <c r="L89" s="34">
        <v>0</v>
      </c>
      <c r="M89" s="34">
        <v>263500.95</v>
      </c>
      <c r="N89" s="34">
        <v>1392959.53</v>
      </c>
      <c r="O89" s="34">
        <v>376951.52</v>
      </c>
      <c r="P89" s="34">
        <v>6994091.56</v>
      </c>
      <c r="Q89" s="34">
        <v>87824.39</v>
      </c>
      <c r="R89" s="34">
        <v>2961539.28</v>
      </c>
      <c r="S89" s="34">
        <v>44463.99</v>
      </c>
      <c r="T89" s="34">
        <v>348196.98</v>
      </c>
      <c r="U89" s="34">
        <v>422625.99</v>
      </c>
      <c r="V89" s="34">
        <v>445652.55</v>
      </c>
      <c r="W89" s="34">
        <v>402844.91</v>
      </c>
      <c r="X89" s="34">
        <v>85773.86</v>
      </c>
    </row>
    <row r="90" spans="1:24" ht="12.75">
      <c r="A90" s="35">
        <v>6</v>
      </c>
      <c r="B90" s="35">
        <v>1</v>
      </c>
      <c r="C90" s="35">
        <v>8</v>
      </c>
      <c r="D90" s="36">
        <v>2</v>
      </c>
      <c r="E90" s="37"/>
      <c r="F90" s="32" t="s">
        <v>86</v>
      </c>
      <c r="G90" s="58" t="s">
        <v>164</v>
      </c>
      <c r="H90" s="34">
        <v>11715029.6</v>
      </c>
      <c r="I90" s="34">
        <v>1298943.5</v>
      </c>
      <c r="J90" s="34">
        <v>250762.18</v>
      </c>
      <c r="K90" s="34">
        <v>1428607.51</v>
      </c>
      <c r="L90" s="34">
        <v>0</v>
      </c>
      <c r="M90" s="34">
        <v>113923.9</v>
      </c>
      <c r="N90" s="34">
        <v>1379436.86</v>
      </c>
      <c r="O90" s="34">
        <v>204793.78</v>
      </c>
      <c r="P90" s="34">
        <v>4002820.55</v>
      </c>
      <c r="Q90" s="34">
        <v>25481.48</v>
      </c>
      <c r="R90" s="34">
        <v>2085442.04</v>
      </c>
      <c r="S90" s="34">
        <v>0</v>
      </c>
      <c r="T90" s="34">
        <v>215006.48</v>
      </c>
      <c r="U90" s="34">
        <v>230573.78</v>
      </c>
      <c r="V90" s="34">
        <v>392812.93</v>
      </c>
      <c r="W90" s="34">
        <v>41809.47</v>
      </c>
      <c r="X90" s="34">
        <v>44615.14</v>
      </c>
    </row>
    <row r="91" spans="1:24" ht="12.75">
      <c r="A91" s="35">
        <v>6</v>
      </c>
      <c r="B91" s="35">
        <v>3</v>
      </c>
      <c r="C91" s="35">
        <v>7</v>
      </c>
      <c r="D91" s="36">
        <v>2</v>
      </c>
      <c r="E91" s="37"/>
      <c r="F91" s="32" t="s">
        <v>86</v>
      </c>
      <c r="G91" s="58" t="s">
        <v>165</v>
      </c>
      <c r="H91" s="34">
        <v>9518322.17</v>
      </c>
      <c r="I91" s="34">
        <v>372302.02</v>
      </c>
      <c r="J91" s="34">
        <v>15000</v>
      </c>
      <c r="K91" s="34">
        <v>1669941.97</v>
      </c>
      <c r="L91" s="34">
        <v>0</v>
      </c>
      <c r="M91" s="34">
        <v>58045.04</v>
      </c>
      <c r="N91" s="34">
        <v>1216202.17</v>
      </c>
      <c r="O91" s="34">
        <v>88095.05</v>
      </c>
      <c r="P91" s="34">
        <v>3595016.47</v>
      </c>
      <c r="Q91" s="34">
        <v>19483.17</v>
      </c>
      <c r="R91" s="34">
        <v>1972397.06</v>
      </c>
      <c r="S91" s="34">
        <v>4468.15</v>
      </c>
      <c r="T91" s="34">
        <v>112044.85</v>
      </c>
      <c r="U91" s="34">
        <v>136046.5</v>
      </c>
      <c r="V91" s="34">
        <v>145995.6</v>
      </c>
      <c r="W91" s="34">
        <v>49000</v>
      </c>
      <c r="X91" s="34">
        <v>64284.12</v>
      </c>
    </row>
    <row r="92" spans="1:24" ht="12.75">
      <c r="A92" s="35">
        <v>6</v>
      </c>
      <c r="B92" s="35">
        <v>8</v>
      </c>
      <c r="C92" s="35">
        <v>7</v>
      </c>
      <c r="D92" s="36">
        <v>2</v>
      </c>
      <c r="E92" s="37"/>
      <c r="F92" s="32" t="s">
        <v>86</v>
      </c>
      <c r="G92" s="58" t="s">
        <v>92</v>
      </c>
      <c r="H92" s="34">
        <v>23814301.18</v>
      </c>
      <c r="I92" s="34">
        <v>3084238.93</v>
      </c>
      <c r="J92" s="34">
        <v>0</v>
      </c>
      <c r="K92" s="34">
        <v>1061405.37</v>
      </c>
      <c r="L92" s="34">
        <v>0</v>
      </c>
      <c r="M92" s="34">
        <v>104574.89</v>
      </c>
      <c r="N92" s="34">
        <v>2272084.36</v>
      </c>
      <c r="O92" s="34">
        <v>158328.65</v>
      </c>
      <c r="P92" s="34">
        <v>9252523.44</v>
      </c>
      <c r="Q92" s="34">
        <v>92046.55</v>
      </c>
      <c r="R92" s="34">
        <v>4764316.36</v>
      </c>
      <c r="S92" s="34">
        <v>0</v>
      </c>
      <c r="T92" s="34">
        <v>142728.8</v>
      </c>
      <c r="U92" s="34">
        <v>2034693.06</v>
      </c>
      <c r="V92" s="34">
        <v>370667</v>
      </c>
      <c r="W92" s="34">
        <v>111518.81</v>
      </c>
      <c r="X92" s="34">
        <v>365174.96</v>
      </c>
    </row>
    <row r="93" spans="1:24" ht="12.75">
      <c r="A93" s="35">
        <v>6</v>
      </c>
      <c r="B93" s="35">
        <v>18</v>
      </c>
      <c r="C93" s="35">
        <v>5</v>
      </c>
      <c r="D93" s="36">
        <v>2</v>
      </c>
      <c r="E93" s="37"/>
      <c r="F93" s="32" t="s">
        <v>86</v>
      </c>
      <c r="G93" s="58" t="s">
        <v>166</v>
      </c>
      <c r="H93" s="34">
        <v>22025672.26</v>
      </c>
      <c r="I93" s="34">
        <v>1872275.01</v>
      </c>
      <c r="J93" s="34">
        <v>0</v>
      </c>
      <c r="K93" s="34">
        <v>914209.46</v>
      </c>
      <c r="L93" s="34">
        <v>0</v>
      </c>
      <c r="M93" s="34">
        <v>0</v>
      </c>
      <c r="N93" s="34">
        <v>1743277.03</v>
      </c>
      <c r="O93" s="34">
        <v>79775.24</v>
      </c>
      <c r="P93" s="34">
        <v>7634371.27</v>
      </c>
      <c r="Q93" s="34">
        <v>66874.63</v>
      </c>
      <c r="R93" s="34">
        <v>3934709.35</v>
      </c>
      <c r="S93" s="34">
        <v>67119.98</v>
      </c>
      <c r="T93" s="34">
        <v>484512.51</v>
      </c>
      <c r="U93" s="34">
        <v>521596.43</v>
      </c>
      <c r="V93" s="34">
        <v>621281.46</v>
      </c>
      <c r="W93" s="34">
        <v>3846350.4</v>
      </c>
      <c r="X93" s="34">
        <v>239319.49</v>
      </c>
    </row>
    <row r="94" spans="1:24" ht="12.75">
      <c r="A94" s="35">
        <v>6</v>
      </c>
      <c r="B94" s="35">
        <v>10</v>
      </c>
      <c r="C94" s="35">
        <v>2</v>
      </c>
      <c r="D94" s="36">
        <v>2</v>
      </c>
      <c r="E94" s="37"/>
      <c r="F94" s="32" t="s">
        <v>86</v>
      </c>
      <c r="G94" s="58" t="s">
        <v>167</v>
      </c>
      <c r="H94" s="34">
        <v>13737562.43</v>
      </c>
      <c r="I94" s="34">
        <v>502538.86</v>
      </c>
      <c r="J94" s="34">
        <v>253216.67</v>
      </c>
      <c r="K94" s="34">
        <v>593076.61</v>
      </c>
      <c r="L94" s="34">
        <v>0</v>
      </c>
      <c r="M94" s="34">
        <v>13303.05</v>
      </c>
      <c r="N94" s="34">
        <v>2102374.96</v>
      </c>
      <c r="O94" s="34">
        <v>347519.93</v>
      </c>
      <c r="P94" s="34">
        <v>5147159.71</v>
      </c>
      <c r="Q94" s="34">
        <v>52630.24</v>
      </c>
      <c r="R94" s="34">
        <v>2754424.93</v>
      </c>
      <c r="S94" s="34">
        <v>94468.73</v>
      </c>
      <c r="T94" s="34">
        <v>216454.72</v>
      </c>
      <c r="U94" s="34">
        <v>933282.01</v>
      </c>
      <c r="V94" s="34">
        <v>286108.86</v>
      </c>
      <c r="W94" s="34">
        <v>173834.05</v>
      </c>
      <c r="X94" s="34">
        <v>267169.1</v>
      </c>
    </row>
    <row r="95" spans="1:24" ht="12.75">
      <c r="A95" s="35">
        <v>6</v>
      </c>
      <c r="B95" s="35">
        <v>20</v>
      </c>
      <c r="C95" s="35">
        <v>5</v>
      </c>
      <c r="D95" s="36">
        <v>2</v>
      </c>
      <c r="E95" s="37"/>
      <c r="F95" s="32" t="s">
        <v>86</v>
      </c>
      <c r="G95" s="58" t="s">
        <v>168</v>
      </c>
      <c r="H95" s="34">
        <v>16253800.14</v>
      </c>
      <c r="I95" s="34">
        <v>244146</v>
      </c>
      <c r="J95" s="34">
        <v>71902.91</v>
      </c>
      <c r="K95" s="34">
        <v>1554293.44</v>
      </c>
      <c r="L95" s="34">
        <v>0</v>
      </c>
      <c r="M95" s="34">
        <v>0</v>
      </c>
      <c r="N95" s="34">
        <v>1358424.89</v>
      </c>
      <c r="O95" s="34">
        <v>511549.39</v>
      </c>
      <c r="P95" s="34">
        <v>5912313.28</v>
      </c>
      <c r="Q95" s="34">
        <v>48477.73</v>
      </c>
      <c r="R95" s="34">
        <v>2772571.03</v>
      </c>
      <c r="S95" s="34">
        <v>0</v>
      </c>
      <c r="T95" s="34">
        <v>389795.6</v>
      </c>
      <c r="U95" s="34">
        <v>2315924.34</v>
      </c>
      <c r="V95" s="34">
        <v>211053.37</v>
      </c>
      <c r="W95" s="34">
        <v>812186.1</v>
      </c>
      <c r="X95" s="34">
        <v>51162.06</v>
      </c>
    </row>
    <row r="96" spans="1:24" ht="12.75">
      <c r="A96" s="35">
        <v>6</v>
      </c>
      <c r="B96" s="35">
        <v>12</v>
      </c>
      <c r="C96" s="35">
        <v>4</v>
      </c>
      <c r="D96" s="36">
        <v>2</v>
      </c>
      <c r="E96" s="37"/>
      <c r="F96" s="32" t="s">
        <v>86</v>
      </c>
      <c r="G96" s="58" t="s">
        <v>169</v>
      </c>
      <c r="H96" s="34">
        <v>11591633.79</v>
      </c>
      <c r="I96" s="34">
        <v>241710.64</v>
      </c>
      <c r="J96" s="34">
        <v>277192.09</v>
      </c>
      <c r="K96" s="34">
        <v>2010623.27</v>
      </c>
      <c r="L96" s="34">
        <v>0</v>
      </c>
      <c r="M96" s="34">
        <v>17211.92</v>
      </c>
      <c r="N96" s="34">
        <v>1306290.97</v>
      </c>
      <c r="O96" s="34">
        <v>131255.01</v>
      </c>
      <c r="P96" s="34">
        <v>4139773.01</v>
      </c>
      <c r="Q96" s="34">
        <v>67959.72</v>
      </c>
      <c r="R96" s="34">
        <v>2436943.57</v>
      </c>
      <c r="S96" s="34">
        <v>0</v>
      </c>
      <c r="T96" s="34">
        <v>122709.1</v>
      </c>
      <c r="U96" s="34">
        <v>390033.05</v>
      </c>
      <c r="V96" s="34">
        <v>307532.64</v>
      </c>
      <c r="W96" s="34">
        <v>48729.92</v>
      </c>
      <c r="X96" s="34">
        <v>93668.88</v>
      </c>
    </row>
    <row r="97" spans="1:24" ht="12.75">
      <c r="A97" s="35">
        <v>6</v>
      </c>
      <c r="B97" s="35">
        <v>1</v>
      </c>
      <c r="C97" s="35">
        <v>9</v>
      </c>
      <c r="D97" s="36">
        <v>2</v>
      </c>
      <c r="E97" s="37"/>
      <c r="F97" s="32" t="s">
        <v>86</v>
      </c>
      <c r="G97" s="58" t="s">
        <v>170</v>
      </c>
      <c r="H97" s="34">
        <v>15912608.81</v>
      </c>
      <c r="I97" s="34">
        <v>2888872.17</v>
      </c>
      <c r="J97" s="34">
        <v>0</v>
      </c>
      <c r="K97" s="34">
        <v>515319.45</v>
      </c>
      <c r="L97" s="34">
        <v>0</v>
      </c>
      <c r="M97" s="34">
        <v>506530.61</v>
      </c>
      <c r="N97" s="34">
        <v>1571843.97</v>
      </c>
      <c r="O97" s="34">
        <v>212013.87</v>
      </c>
      <c r="P97" s="34">
        <v>5781329.25</v>
      </c>
      <c r="Q97" s="34">
        <v>30848.04</v>
      </c>
      <c r="R97" s="34">
        <v>2412516.17</v>
      </c>
      <c r="S97" s="34">
        <v>0</v>
      </c>
      <c r="T97" s="34">
        <v>87767.27</v>
      </c>
      <c r="U97" s="34">
        <v>392183.45</v>
      </c>
      <c r="V97" s="34">
        <v>320000</v>
      </c>
      <c r="W97" s="34">
        <v>1092830.85</v>
      </c>
      <c r="X97" s="34">
        <v>100553.71</v>
      </c>
    </row>
    <row r="98" spans="1:24" ht="12.75">
      <c r="A98" s="35">
        <v>6</v>
      </c>
      <c r="B98" s="35">
        <v>6</v>
      </c>
      <c r="C98" s="35">
        <v>7</v>
      </c>
      <c r="D98" s="36">
        <v>2</v>
      </c>
      <c r="E98" s="37"/>
      <c r="F98" s="32" t="s">
        <v>86</v>
      </c>
      <c r="G98" s="58" t="s">
        <v>171</v>
      </c>
      <c r="H98" s="34">
        <v>8597930.64</v>
      </c>
      <c r="I98" s="34">
        <v>301333.03</v>
      </c>
      <c r="J98" s="34">
        <v>291248.38</v>
      </c>
      <c r="K98" s="34">
        <v>823372.58</v>
      </c>
      <c r="L98" s="34">
        <v>0</v>
      </c>
      <c r="M98" s="34">
        <v>76502.77</v>
      </c>
      <c r="N98" s="34">
        <v>1190147.16</v>
      </c>
      <c r="O98" s="34">
        <v>143273.11</v>
      </c>
      <c r="P98" s="34">
        <v>3115744.26</v>
      </c>
      <c r="Q98" s="34">
        <v>39343.12</v>
      </c>
      <c r="R98" s="34">
        <v>1901584.25</v>
      </c>
      <c r="S98" s="34">
        <v>0</v>
      </c>
      <c r="T98" s="34">
        <v>178018.41</v>
      </c>
      <c r="U98" s="34">
        <v>61697.7</v>
      </c>
      <c r="V98" s="34">
        <v>348222.19</v>
      </c>
      <c r="W98" s="34">
        <v>20609.91</v>
      </c>
      <c r="X98" s="34">
        <v>106833.77</v>
      </c>
    </row>
    <row r="99" spans="1:24" ht="12.75">
      <c r="A99" s="35">
        <v>6</v>
      </c>
      <c r="B99" s="35">
        <v>2</v>
      </c>
      <c r="C99" s="35">
        <v>9</v>
      </c>
      <c r="D99" s="36">
        <v>2</v>
      </c>
      <c r="E99" s="37"/>
      <c r="F99" s="32" t="s">
        <v>86</v>
      </c>
      <c r="G99" s="58" t="s">
        <v>172</v>
      </c>
      <c r="H99" s="34">
        <v>10079151.21</v>
      </c>
      <c r="I99" s="34">
        <v>1038912.52</v>
      </c>
      <c r="J99" s="34">
        <v>0</v>
      </c>
      <c r="K99" s="34">
        <v>834155.2</v>
      </c>
      <c r="L99" s="34">
        <v>0</v>
      </c>
      <c r="M99" s="34">
        <v>5930.81</v>
      </c>
      <c r="N99" s="34">
        <v>1088188.25</v>
      </c>
      <c r="O99" s="34">
        <v>140811.35</v>
      </c>
      <c r="P99" s="34">
        <v>4145653.23</v>
      </c>
      <c r="Q99" s="34">
        <v>402631.2</v>
      </c>
      <c r="R99" s="34">
        <v>1531308.42</v>
      </c>
      <c r="S99" s="34">
        <v>0</v>
      </c>
      <c r="T99" s="34">
        <v>92783.03</v>
      </c>
      <c r="U99" s="34">
        <v>320818.82</v>
      </c>
      <c r="V99" s="34">
        <v>335801.55</v>
      </c>
      <c r="W99" s="34">
        <v>65000</v>
      </c>
      <c r="X99" s="34">
        <v>77156.83</v>
      </c>
    </row>
    <row r="100" spans="1:24" ht="12.75">
      <c r="A100" s="35">
        <v>6</v>
      </c>
      <c r="B100" s="35">
        <v>11</v>
      </c>
      <c r="C100" s="35">
        <v>5</v>
      </c>
      <c r="D100" s="36">
        <v>2</v>
      </c>
      <c r="E100" s="37"/>
      <c r="F100" s="32" t="s">
        <v>86</v>
      </c>
      <c r="G100" s="58" t="s">
        <v>93</v>
      </c>
      <c r="H100" s="34">
        <v>40358179.15</v>
      </c>
      <c r="I100" s="34">
        <v>1084991.16</v>
      </c>
      <c r="J100" s="34">
        <v>21511.68</v>
      </c>
      <c r="K100" s="34">
        <v>3430759.78</v>
      </c>
      <c r="L100" s="34">
        <v>0</v>
      </c>
      <c r="M100" s="34">
        <v>1131980.25</v>
      </c>
      <c r="N100" s="34">
        <v>3836923.27</v>
      </c>
      <c r="O100" s="34">
        <v>313135.96</v>
      </c>
      <c r="P100" s="34">
        <v>19399697.53</v>
      </c>
      <c r="Q100" s="34">
        <v>87586.23</v>
      </c>
      <c r="R100" s="34">
        <v>7553057.84</v>
      </c>
      <c r="S100" s="34">
        <v>0</v>
      </c>
      <c r="T100" s="34">
        <v>612115.08</v>
      </c>
      <c r="U100" s="34">
        <v>1238298.91</v>
      </c>
      <c r="V100" s="34">
        <v>1034489.47</v>
      </c>
      <c r="W100" s="34">
        <v>255916.9</v>
      </c>
      <c r="X100" s="34">
        <v>357715.09</v>
      </c>
    </row>
    <row r="101" spans="1:24" ht="12.75">
      <c r="A101" s="35">
        <v>6</v>
      </c>
      <c r="B101" s="35">
        <v>14</v>
      </c>
      <c r="C101" s="35">
        <v>7</v>
      </c>
      <c r="D101" s="36">
        <v>2</v>
      </c>
      <c r="E101" s="37"/>
      <c r="F101" s="32" t="s">
        <v>86</v>
      </c>
      <c r="G101" s="58" t="s">
        <v>173</v>
      </c>
      <c r="H101" s="34">
        <v>6597278.44</v>
      </c>
      <c r="I101" s="34">
        <v>298527.1</v>
      </c>
      <c r="J101" s="34">
        <v>164834.68</v>
      </c>
      <c r="K101" s="34">
        <v>771161.41</v>
      </c>
      <c r="L101" s="34">
        <v>0</v>
      </c>
      <c r="M101" s="34">
        <v>40635.84</v>
      </c>
      <c r="N101" s="34">
        <v>895837.66</v>
      </c>
      <c r="O101" s="34">
        <v>35741.17</v>
      </c>
      <c r="P101" s="34">
        <v>2242393.81</v>
      </c>
      <c r="Q101" s="34">
        <v>59829.32</v>
      </c>
      <c r="R101" s="34">
        <v>1312101.71</v>
      </c>
      <c r="S101" s="34">
        <v>0</v>
      </c>
      <c r="T101" s="34">
        <v>159067.58</v>
      </c>
      <c r="U101" s="34">
        <v>283807.76</v>
      </c>
      <c r="V101" s="34">
        <v>226549.95</v>
      </c>
      <c r="W101" s="34">
        <v>42105.38</v>
      </c>
      <c r="X101" s="34">
        <v>64685.07</v>
      </c>
    </row>
    <row r="102" spans="1:24" ht="12.75">
      <c r="A102" s="35">
        <v>6</v>
      </c>
      <c r="B102" s="35">
        <v>17</v>
      </c>
      <c r="C102" s="35">
        <v>2</v>
      </c>
      <c r="D102" s="36">
        <v>2</v>
      </c>
      <c r="E102" s="37"/>
      <c r="F102" s="32" t="s">
        <v>86</v>
      </c>
      <c r="G102" s="58" t="s">
        <v>174</v>
      </c>
      <c r="H102" s="34">
        <v>21263711.43</v>
      </c>
      <c r="I102" s="34">
        <v>232711.91</v>
      </c>
      <c r="J102" s="34">
        <v>653418.86</v>
      </c>
      <c r="K102" s="34">
        <v>4380466.03</v>
      </c>
      <c r="L102" s="34">
        <v>0</v>
      </c>
      <c r="M102" s="34">
        <v>0</v>
      </c>
      <c r="N102" s="34">
        <v>2044477.55</v>
      </c>
      <c r="O102" s="34">
        <v>228649.12</v>
      </c>
      <c r="P102" s="34">
        <v>7408500.2</v>
      </c>
      <c r="Q102" s="34">
        <v>57979.55</v>
      </c>
      <c r="R102" s="34">
        <v>2985965.48</v>
      </c>
      <c r="S102" s="34">
        <v>471861.81</v>
      </c>
      <c r="T102" s="34">
        <v>79826.56</v>
      </c>
      <c r="U102" s="34">
        <v>1274219.46</v>
      </c>
      <c r="V102" s="34">
        <v>456661.73</v>
      </c>
      <c r="W102" s="34">
        <v>672550.74</v>
      </c>
      <c r="X102" s="34">
        <v>316422.43</v>
      </c>
    </row>
    <row r="103" spans="1:24" ht="12.75">
      <c r="A103" s="35">
        <v>6</v>
      </c>
      <c r="B103" s="35">
        <v>20</v>
      </c>
      <c r="C103" s="35">
        <v>6</v>
      </c>
      <c r="D103" s="36">
        <v>2</v>
      </c>
      <c r="E103" s="37"/>
      <c r="F103" s="32" t="s">
        <v>86</v>
      </c>
      <c r="G103" s="58" t="s">
        <v>175</v>
      </c>
      <c r="H103" s="34">
        <v>13333876.89</v>
      </c>
      <c r="I103" s="34">
        <v>597275.01</v>
      </c>
      <c r="J103" s="34">
        <v>0</v>
      </c>
      <c r="K103" s="34">
        <v>651243.79</v>
      </c>
      <c r="L103" s="34">
        <v>0</v>
      </c>
      <c r="M103" s="34">
        <v>0</v>
      </c>
      <c r="N103" s="34">
        <v>1246475.35</v>
      </c>
      <c r="O103" s="34">
        <v>257766.25</v>
      </c>
      <c r="P103" s="34">
        <v>6821012.18</v>
      </c>
      <c r="Q103" s="34">
        <v>25307.04</v>
      </c>
      <c r="R103" s="34">
        <v>2883720.47</v>
      </c>
      <c r="S103" s="34">
        <v>81063.81</v>
      </c>
      <c r="T103" s="34">
        <v>102349.25</v>
      </c>
      <c r="U103" s="34">
        <v>380445.25</v>
      </c>
      <c r="V103" s="34">
        <v>84393.7</v>
      </c>
      <c r="W103" s="34">
        <v>43487.97</v>
      </c>
      <c r="X103" s="34">
        <v>159336.82</v>
      </c>
    </row>
    <row r="104" spans="1:24" ht="12.75">
      <c r="A104" s="35">
        <v>6</v>
      </c>
      <c r="B104" s="35">
        <v>8</v>
      </c>
      <c r="C104" s="35">
        <v>8</v>
      </c>
      <c r="D104" s="36">
        <v>2</v>
      </c>
      <c r="E104" s="37"/>
      <c r="F104" s="32" t="s">
        <v>86</v>
      </c>
      <c r="G104" s="58" t="s">
        <v>176</v>
      </c>
      <c r="H104" s="34">
        <v>16530403.44</v>
      </c>
      <c r="I104" s="34">
        <v>685374.53</v>
      </c>
      <c r="J104" s="34">
        <v>340905.85</v>
      </c>
      <c r="K104" s="34">
        <v>2610527.21</v>
      </c>
      <c r="L104" s="34">
        <v>0</v>
      </c>
      <c r="M104" s="34">
        <v>24706.18</v>
      </c>
      <c r="N104" s="34">
        <v>1732204.78</v>
      </c>
      <c r="O104" s="34">
        <v>468072.37</v>
      </c>
      <c r="P104" s="34">
        <v>6092950.33</v>
      </c>
      <c r="Q104" s="34">
        <v>85697.09</v>
      </c>
      <c r="R104" s="34">
        <v>3277513.02</v>
      </c>
      <c r="S104" s="34">
        <v>0</v>
      </c>
      <c r="T104" s="34">
        <v>446242.57</v>
      </c>
      <c r="U104" s="34">
        <v>312604.37</v>
      </c>
      <c r="V104" s="34">
        <v>160182.04</v>
      </c>
      <c r="W104" s="34">
        <v>113363.04</v>
      </c>
      <c r="X104" s="34">
        <v>180060.06</v>
      </c>
    </row>
    <row r="105" spans="1:24" ht="12.75">
      <c r="A105" s="35">
        <v>6</v>
      </c>
      <c r="B105" s="35">
        <v>1</v>
      </c>
      <c r="C105" s="35">
        <v>10</v>
      </c>
      <c r="D105" s="36">
        <v>2</v>
      </c>
      <c r="E105" s="37"/>
      <c r="F105" s="32" t="s">
        <v>86</v>
      </c>
      <c r="G105" s="58" t="s">
        <v>94</v>
      </c>
      <c r="H105" s="34">
        <v>26198568.35</v>
      </c>
      <c r="I105" s="34">
        <v>564317.25</v>
      </c>
      <c r="J105" s="34">
        <v>529493.35</v>
      </c>
      <c r="K105" s="34">
        <v>4355167.56</v>
      </c>
      <c r="L105" s="34">
        <v>0</v>
      </c>
      <c r="M105" s="34">
        <v>105264.56</v>
      </c>
      <c r="N105" s="34">
        <v>2525436.47</v>
      </c>
      <c r="O105" s="34">
        <v>318030.04</v>
      </c>
      <c r="P105" s="34">
        <v>10875077.82</v>
      </c>
      <c r="Q105" s="34">
        <v>55985.41</v>
      </c>
      <c r="R105" s="34">
        <v>5180057</v>
      </c>
      <c r="S105" s="34">
        <v>178124.99</v>
      </c>
      <c r="T105" s="34">
        <v>283831.3</v>
      </c>
      <c r="U105" s="34">
        <v>543358.74</v>
      </c>
      <c r="V105" s="34">
        <v>493700</v>
      </c>
      <c r="W105" s="34">
        <v>38499.74</v>
      </c>
      <c r="X105" s="34">
        <v>152224.12</v>
      </c>
    </row>
    <row r="106" spans="1:24" ht="12.75">
      <c r="A106" s="35">
        <v>6</v>
      </c>
      <c r="B106" s="35">
        <v>13</v>
      </c>
      <c r="C106" s="35">
        <v>3</v>
      </c>
      <c r="D106" s="36">
        <v>2</v>
      </c>
      <c r="E106" s="37"/>
      <c r="F106" s="32" t="s">
        <v>86</v>
      </c>
      <c r="G106" s="58" t="s">
        <v>177</v>
      </c>
      <c r="H106" s="34">
        <v>9400447.68</v>
      </c>
      <c r="I106" s="34">
        <v>402287.47</v>
      </c>
      <c r="J106" s="34">
        <v>0</v>
      </c>
      <c r="K106" s="34">
        <v>416835.84</v>
      </c>
      <c r="L106" s="34">
        <v>0</v>
      </c>
      <c r="M106" s="34">
        <v>64537.19</v>
      </c>
      <c r="N106" s="34">
        <v>1225715.69</v>
      </c>
      <c r="O106" s="34">
        <v>248846.28</v>
      </c>
      <c r="P106" s="34">
        <v>4070525.48</v>
      </c>
      <c r="Q106" s="34">
        <v>34876.29</v>
      </c>
      <c r="R106" s="34">
        <v>1827834.53</v>
      </c>
      <c r="S106" s="34">
        <v>225377.03</v>
      </c>
      <c r="T106" s="34">
        <v>176636.31</v>
      </c>
      <c r="U106" s="34">
        <v>163565.45</v>
      </c>
      <c r="V106" s="34">
        <v>405608.39</v>
      </c>
      <c r="W106" s="34">
        <v>52801.04</v>
      </c>
      <c r="X106" s="34">
        <v>85000.69</v>
      </c>
    </row>
    <row r="107" spans="1:24" ht="12.75">
      <c r="A107" s="35">
        <v>6</v>
      </c>
      <c r="B107" s="35">
        <v>10</v>
      </c>
      <c r="C107" s="35">
        <v>4</v>
      </c>
      <c r="D107" s="36">
        <v>2</v>
      </c>
      <c r="E107" s="37"/>
      <c r="F107" s="32" t="s">
        <v>86</v>
      </c>
      <c r="G107" s="58" t="s">
        <v>178</v>
      </c>
      <c r="H107" s="34">
        <v>25258435.51</v>
      </c>
      <c r="I107" s="34">
        <v>622367.78</v>
      </c>
      <c r="J107" s="34">
        <v>0</v>
      </c>
      <c r="K107" s="34">
        <v>2462114.75</v>
      </c>
      <c r="L107" s="34">
        <v>0</v>
      </c>
      <c r="M107" s="34">
        <v>73943.79</v>
      </c>
      <c r="N107" s="34">
        <v>1940739.61</v>
      </c>
      <c r="O107" s="34">
        <v>273489.35</v>
      </c>
      <c r="P107" s="34">
        <v>8412480.8</v>
      </c>
      <c r="Q107" s="34">
        <v>79064.35</v>
      </c>
      <c r="R107" s="34">
        <v>4636465.26</v>
      </c>
      <c r="S107" s="34">
        <v>0</v>
      </c>
      <c r="T107" s="34">
        <v>108430.77</v>
      </c>
      <c r="U107" s="34">
        <v>4486635.44</v>
      </c>
      <c r="V107" s="34">
        <v>657214</v>
      </c>
      <c r="W107" s="34">
        <v>1158033.81</v>
      </c>
      <c r="X107" s="34">
        <v>347455.8</v>
      </c>
    </row>
    <row r="108" spans="1:24" ht="12.75">
      <c r="A108" s="35">
        <v>6</v>
      </c>
      <c r="B108" s="35">
        <v>4</v>
      </c>
      <c r="C108" s="35">
        <v>5</v>
      </c>
      <c r="D108" s="36">
        <v>2</v>
      </c>
      <c r="E108" s="37"/>
      <c r="F108" s="32" t="s">
        <v>86</v>
      </c>
      <c r="G108" s="58" t="s">
        <v>179</v>
      </c>
      <c r="H108" s="34">
        <v>18800775.6</v>
      </c>
      <c r="I108" s="34">
        <v>1285127.99</v>
      </c>
      <c r="J108" s="34">
        <v>0</v>
      </c>
      <c r="K108" s="34">
        <v>2641222.24</v>
      </c>
      <c r="L108" s="34">
        <v>7320</v>
      </c>
      <c r="M108" s="34">
        <v>77522.35</v>
      </c>
      <c r="N108" s="34">
        <v>1765483.15</v>
      </c>
      <c r="O108" s="34">
        <v>203786.77</v>
      </c>
      <c r="P108" s="34">
        <v>6867282</v>
      </c>
      <c r="Q108" s="34">
        <v>45994.95</v>
      </c>
      <c r="R108" s="34">
        <v>2749311.26</v>
      </c>
      <c r="S108" s="34">
        <v>81405.82</v>
      </c>
      <c r="T108" s="34">
        <v>269786.48</v>
      </c>
      <c r="U108" s="34">
        <v>262018.07</v>
      </c>
      <c r="V108" s="34">
        <v>1918571.61</v>
      </c>
      <c r="W108" s="34">
        <v>69234.19</v>
      </c>
      <c r="X108" s="34">
        <v>556708.72</v>
      </c>
    </row>
    <row r="109" spans="1:24" ht="12.75">
      <c r="A109" s="35">
        <v>6</v>
      </c>
      <c r="B109" s="35">
        <v>5</v>
      </c>
      <c r="C109" s="35">
        <v>6</v>
      </c>
      <c r="D109" s="36">
        <v>2</v>
      </c>
      <c r="E109" s="37"/>
      <c r="F109" s="32" t="s">
        <v>86</v>
      </c>
      <c r="G109" s="58" t="s">
        <v>180</v>
      </c>
      <c r="H109" s="34">
        <v>18048981.3</v>
      </c>
      <c r="I109" s="34">
        <v>734727.57</v>
      </c>
      <c r="J109" s="34">
        <v>0</v>
      </c>
      <c r="K109" s="34">
        <v>2658424.2</v>
      </c>
      <c r="L109" s="34">
        <v>0</v>
      </c>
      <c r="M109" s="34">
        <v>44611.69</v>
      </c>
      <c r="N109" s="34">
        <v>1506929.12</v>
      </c>
      <c r="O109" s="34">
        <v>304701.88</v>
      </c>
      <c r="P109" s="34">
        <v>6373326.17</v>
      </c>
      <c r="Q109" s="34">
        <v>55134.97</v>
      </c>
      <c r="R109" s="34">
        <v>3377066.08</v>
      </c>
      <c r="S109" s="34">
        <v>0</v>
      </c>
      <c r="T109" s="34">
        <v>435271.15</v>
      </c>
      <c r="U109" s="34">
        <v>429161.96</v>
      </c>
      <c r="V109" s="34">
        <v>701562.82</v>
      </c>
      <c r="W109" s="34">
        <v>1317517.23</v>
      </c>
      <c r="X109" s="34">
        <v>110546.46</v>
      </c>
    </row>
    <row r="110" spans="1:24" ht="12.75">
      <c r="A110" s="35">
        <v>6</v>
      </c>
      <c r="B110" s="35">
        <v>9</v>
      </c>
      <c r="C110" s="35">
        <v>10</v>
      </c>
      <c r="D110" s="36">
        <v>2</v>
      </c>
      <c r="E110" s="37"/>
      <c r="F110" s="32" t="s">
        <v>86</v>
      </c>
      <c r="G110" s="58" t="s">
        <v>181</v>
      </c>
      <c r="H110" s="34">
        <v>25619825.55</v>
      </c>
      <c r="I110" s="34">
        <v>307727.35</v>
      </c>
      <c r="J110" s="34">
        <v>0</v>
      </c>
      <c r="K110" s="34">
        <v>1942201.09</v>
      </c>
      <c r="L110" s="34">
        <v>0</v>
      </c>
      <c r="M110" s="34">
        <v>251960.23</v>
      </c>
      <c r="N110" s="34">
        <v>2747264.61</v>
      </c>
      <c r="O110" s="34">
        <v>226143.9</v>
      </c>
      <c r="P110" s="34">
        <v>11029652.88</v>
      </c>
      <c r="Q110" s="34">
        <v>91870.77</v>
      </c>
      <c r="R110" s="34">
        <v>4625085.36</v>
      </c>
      <c r="S110" s="34">
        <v>0</v>
      </c>
      <c r="T110" s="34">
        <v>222208.64</v>
      </c>
      <c r="U110" s="34">
        <v>1013624.56</v>
      </c>
      <c r="V110" s="34">
        <v>982501.03</v>
      </c>
      <c r="W110" s="34">
        <v>1790918.21</v>
      </c>
      <c r="X110" s="34">
        <v>388666.92</v>
      </c>
    </row>
    <row r="111" spans="1:24" ht="12.75">
      <c r="A111" s="35">
        <v>6</v>
      </c>
      <c r="B111" s="35">
        <v>8</v>
      </c>
      <c r="C111" s="35">
        <v>9</v>
      </c>
      <c r="D111" s="36">
        <v>2</v>
      </c>
      <c r="E111" s="37"/>
      <c r="F111" s="32" t="s">
        <v>86</v>
      </c>
      <c r="G111" s="58" t="s">
        <v>182</v>
      </c>
      <c r="H111" s="34">
        <v>13791477.08</v>
      </c>
      <c r="I111" s="34">
        <v>262153.32</v>
      </c>
      <c r="J111" s="34">
        <v>130436.18</v>
      </c>
      <c r="K111" s="34">
        <v>724420.72</v>
      </c>
      <c r="L111" s="34">
        <v>6000</v>
      </c>
      <c r="M111" s="34">
        <v>34356.21</v>
      </c>
      <c r="N111" s="34">
        <v>1704838.23</v>
      </c>
      <c r="O111" s="34">
        <v>403271.32</v>
      </c>
      <c r="P111" s="34">
        <v>5939438.43</v>
      </c>
      <c r="Q111" s="34">
        <v>81066</v>
      </c>
      <c r="R111" s="34">
        <v>3308018.04</v>
      </c>
      <c r="S111" s="34">
        <v>7996</v>
      </c>
      <c r="T111" s="34">
        <v>207649</v>
      </c>
      <c r="U111" s="34">
        <v>458722.14</v>
      </c>
      <c r="V111" s="34">
        <v>266669.5</v>
      </c>
      <c r="W111" s="34">
        <v>93008.53</v>
      </c>
      <c r="X111" s="34">
        <v>163433.46</v>
      </c>
    </row>
    <row r="112" spans="1:24" ht="12.75">
      <c r="A112" s="35">
        <v>6</v>
      </c>
      <c r="B112" s="35">
        <v>20</v>
      </c>
      <c r="C112" s="35">
        <v>7</v>
      </c>
      <c r="D112" s="36">
        <v>2</v>
      </c>
      <c r="E112" s="37"/>
      <c r="F112" s="32" t="s">
        <v>86</v>
      </c>
      <c r="G112" s="58" t="s">
        <v>183</v>
      </c>
      <c r="H112" s="34">
        <v>13586411.45</v>
      </c>
      <c r="I112" s="34">
        <v>1642135.32</v>
      </c>
      <c r="J112" s="34">
        <v>209629.75</v>
      </c>
      <c r="K112" s="34">
        <v>684438.92</v>
      </c>
      <c r="L112" s="34">
        <v>0</v>
      </c>
      <c r="M112" s="34">
        <v>546845.31</v>
      </c>
      <c r="N112" s="34">
        <v>1553223.29</v>
      </c>
      <c r="O112" s="34">
        <v>142966.17</v>
      </c>
      <c r="P112" s="34">
        <v>5235238.51</v>
      </c>
      <c r="Q112" s="34">
        <v>33438.7</v>
      </c>
      <c r="R112" s="34">
        <v>2659085.31</v>
      </c>
      <c r="S112" s="34">
        <v>0</v>
      </c>
      <c r="T112" s="34">
        <v>306902.37</v>
      </c>
      <c r="U112" s="34">
        <v>187963.98</v>
      </c>
      <c r="V112" s="34">
        <v>114076.88</v>
      </c>
      <c r="W112" s="34">
        <v>154889</v>
      </c>
      <c r="X112" s="34">
        <v>115577.94</v>
      </c>
    </row>
    <row r="113" spans="1:24" ht="12.75">
      <c r="A113" s="35">
        <v>6</v>
      </c>
      <c r="B113" s="35">
        <v>9</v>
      </c>
      <c r="C113" s="35">
        <v>11</v>
      </c>
      <c r="D113" s="36">
        <v>2</v>
      </c>
      <c r="E113" s="37"/>
      <c r="F113" s="32" t="s">
        <v>86</v>
      </c>
      <c r="G113" s="58" t="s">
        <v>184</v>
      </c>
      <c r="H113" s="34">
        <v>39561277.17</v>
      </c>
      <c r="I113" s="34">
        <v>558646.59</v>
      </c>
      <c r="J113" s="34">
        <v>0</v>
      </c>
      <c r="K113" s="34">
        <v>8749379.74</v>
      </c>
      <c r="L113" s="34">
        <v>0</v>
      </c>
      <c r="M113" s="34">
        <v>72967.9</v>
      </c>
      <c r="N113" s="34">
        <v>2778258.95</v>
      </c>
      <c r="O113" s="34">
        <v>570771.44</v>
      </c>
      <c r="P113" s="34">
        <v>14010951.07</v>
      </c>
      <c r="Q113" s="34">
        <v>719303.55</v>
      </c>
      <c r="R113" s="34">
        <v>6556448.98</v>
      </c>
      <c r="S113" s="34">
        <v>148748.2</v>
      </c>
      <c r="T113" s="34">
        <v>334376.75</v>
      </c>
      <c r="U113" s="34">
        <v>1181719.95</v>
      </c>
      <c r="V113" s="34">
        <v>776154</v>
      </c>
      <c r="W113" s="34">
        <v>2548432.46</v>
      </c>
      <c r="X113" s="34">
        <v>555117.59</v>
      </c>
    </row>
    <row r="114" spans="1:24" ht="12.75">
      <c r="A114" s="35">
        <v>6</v>
      </c>
      <c r="B114" s="35">
        <v>16</v>
      </c>
      <c r="C114" s="35">
        <v>3</v>
      </c>
      <c r="D114" s="36">
        <v>2</v>
      </c>
      <c r="E114" s="37"/>
      <c r="F114" s="32" t="s">
        <v>86</v>
      </c>
      <c r="G114" s="58" t="s">
        <v>185</v>
      </c>
      <c r="H114" s="34">
        <v>11134859.97</v>
      </c>
      <c r="I114" s="34">
        <v>313741.49</v>
      </c>
      <c r="J114" s="34">
        <v>0</v>
      </c>
      <c r="K114" s="34">
        <v>1200692.37</v>
      </c>
      <c r="L114" s="34">
        <v>0</v>
      </c>
      <c r="M114" s="34">
        <v>0</v>
      </c>
      <c r="N114" s="34">
        <v>1023542.78</v>
      </c>
      <c r="O114" s="34">
        <v>143393.64</v>
      </c>
      <c r="P114" s="34">
        <v>4118370.19</v>
      </c>
      <c r="Q114" s="34">
        <v>30999.38</v>
      </c>
      <c r="R114" s="34">
        <v>2521815.32</v>
      </c>
      <c r="S114" s="34">
        <v>49449.93</v>
      </c>
      <c r="T114" s="34">
        <v>145108.7</v>
      </c>
      <c r="U114" s="34">
        <v>392479.66</v>
      </c>
      <c r="V114" s="34">
        <v>135324.43</v>
      </c>
      <c r="W114" s="34">
        <v>1012839.92</v>
      </c>
      <c r="X114" s="34">
        <v>47102.16</v>
      </c>
    </row>
    <row r="115" spans="1:24" ht="12.75">
      <c r="A115" s="35">
        <v>6</v>
      </c>
      <c r="B115" s="35">
        <v>2</v>
      </c>
      <c r="C115" s="35">
        <v>10</v>
      </c>
      <c r="D115" s="36">
        <v>2</v>
      </c>
      <c r="E115" s="37"/>
      <c r="F115" s="32" t="s">
        <v>86</v>
      </c>
      <c r="G115" s="58" t="s">
        <v>186</v>
      </c>
      <c r="H115" s="34">
        <v>9747494.51</v>
      </c>
      <c r="I115" s="34">
        <v>773405.39</v>
      </c>
      <c r="J115" s="34">
        <v>0</v>
      </c>
      <c r="K115" s="34">
        <v>647128.02</v>
      </c>
      <c r="L115" s="34">
        <v>0</v>
      </c>
      <c r="M115" s="34">
        <v>57963.18</v>
      </c>
      <c r="N115" s="34">
        <v>1392998.88</v>
      </c>
      <c r="O115" s="34">
        <v>260600.98</v>
      </c>
      <c r="P115" s="34">
        <v>3823979.07</v>
      </c>
      <c r="Q115" s="34">
        <v>46592.55</v>
      </c>
      <c r="R115" s="34">
        <v>2000362.79</v>
      </c>
      <c r="S115" s="34">
        <v>0</v>
      </c>
      <c r="T115" s="34">
        <v>102127</v>
      </c>
      <c r="U115" s="34">
        <v>139837.66</v>
      </c>
      <c r="V115" s="34">
        <v>397346.99</v>
      </c>
      <c r="W115" s="34">
        <v>46281.02</v>
      </c>
      <c r="X115" s="34">
        <v>58870.98</v>
      </c>
    </row>
    <row r="116" spans="1:24" ht="12.75">
      <c r="A116" s="35">
        <v>6</v>
      </c>
      <c r="B116" s="35">
        <v>8</v>
      </c>
      <c r="C116" s="35">
        <v>11</v>
      </c>
      <c r="D116" s="36">
        <v>2</v>
      </c>
      <c r="E116" s="37"/>
      <c r="F116" s="32" t="s">
        <v>86</v>
      </c>
      <c r="G116" s="58" t="s">
        <v>187</v>
      </c>
      <c r="H116" s="34">
        <v>9219077.19</v>
      </c>
      <c r="I116" s="34">
        <v>284399.13</v>
      </c>
      <c r="J116" s="34">
        <v>133789.83</v>
      </c>
      <c r="K116" s="34">
        <v>779555.18</v>
      </c>
      <c r="L116" s="34">
        <v>0</v>
      </c>
      <c r="M116" s="34">
        <v>59968.24</v>
      </c>
      <c r="N116" s="34">
        <v>1107516.94</v>
      </c>
      <c r="O116" s="34">
        <v>122680.68</v>
      </c>
      <c r="P116" s="34">
        <v>3675016</v>
      </c>
      <c r="Q116" s="34">
        <v>37873.95</v>
      </c>
      <c r="R116" s="34">
        <v>2279585.69</v>
      </c>
      <c r="S116" s="34">
        <v>0</v>
      </c>
      <c r="T116" s="34">
        <v>198673.19</v>
      </c>
      <c r="U116" s="34">
        <v>290211.38</v>
      </c>
      <c r="V116" s="34">
        <v>121854.86</v>
      </c>
      <c r="W116" s="34">
        <v>25756.91</v>
      </c>
      <c r="X116" s="34">
        <v>102195.21</v>
      </c>
    </row>
    <row r="117" spans="1:24" ht="12.75">
      <c r="A117" s="35">
        <v>6</v>
      </c>
      <c r="B117" s="35">
        <v>1</v>
      </c>
      <c r="C117" s="35">
        <v>11</v>
      </c>
      <c r="D117" s="36">
        <v>2</v>
      </c>
      <c r="E117" s="37"/>
      <c r="F117" s="32" t="s">
        <v>86</v>
      </c>
      <c r="G117" s="58" t="s">
        <v>188</v>
      </c>
      <c r="H117" s="34">
        <v>20879495.86</v>
      </c>
      <c r="I117" s="34">
        <v>920861.97</v>
      </c>
      <c r="J117" s="34">
        <v>0</v>
      </c>
      <c r="K117" s="34">
        <v>1732648.36</v>
      </c>
      <c r="L117" s="34">
        <v>9019.26</v>
      </c>
      <c r="M117" s="34">
        <v>64351.33</v>
      </c>
      <c r="N117" s="34">
        <v>2005001.57</v>
      </c>
      <c r="O117" s="34">
        <v>236554.83</v>
      </c>
      <c r="P117" s="34">
        <v>8519338.87</v>
      </c>
      <c r="Q117" s="34">
        <v>42290.44</v>
      </c>
      <c r="R117" s="34">
        <v>3349584.9</v>
      </c>
      <c r="S117" s="34">
        <v>36930.55</v>
      </c>
      <c r="T117" s="34">
        <v>1351095.47</v>
      </c>
      <c r="U117" s="34">
        <v>355984.26</v>
      </c>
      <c r="V117" s="34">
        <v>2007573.25</v>
      </c>
      <c r="W117" s="34">
        <v>93111.64</v>
      </c>
      <c r="X117" s="34">
        <v>155149.16</v>
      </c>
    </row>
    <row r="118" spans="1:24" ht="12.75">
      <c r="A118" s="35">
        <v>6</v>
      </c>
      <c r="B118" s="35">
        <v>13</v>
      </c>
      <c r="C118" s="35">
        <v>5</v>
      </c>
      <c r="D118" s="36">
        <v>2</v>
      </c>
      <c r="E118" s="37"/>
      <c r="F118" s="32" t="s">
        <v>86</v>
      </c>
      <c r="G118" s="58" t="s">
        <v>189</v>
      </c>
      <c r="H118" s="34">
        <v>14399138.63</v>
      </c>
      <c r="I118" s="34">
        <v>377093.47</v>
      </c>
      <c r="J118" s="34">
        <v>53935</v>
      </c>
      <c r="K118" s="34">
        <v>9924669.71</v>
      </c>
      <c r="L118" s="34">
        <v>0</v>
      </c>
      <c r="M118" s="34">
        <v>29123.18</v>
      </c>
      <c r="N118" s="34">
        <v>1115022.96</v>
      </c>
      <c r="O118" s="34">
        <v>82784.05</v>
      </c>
      <c r="P118" s="34">
        <v>1735599.85</v>
      </c>
      <c r="Q118" s="34">
        <v>9307.74</v>
      </c>
      <c r="R118" s="34">
        <v>663281.25</v>
      </c>
      <c r="S118" s="34">
        <v>14856.99</v>
      </c>
      <c r="T118" s="34">
        <v>74314.17</v>
      </c>
      <c r="U118" s="34">
        <v>83716.25</v>
      </c>
      <c r="V118" s="34">
        <v>120920.29</v>
      </c>
      <c r="W118" s="34">
        <v>756.95</v>
      </c>
      <c r="X118" s="34">
        <v>113756.77</v>
      </c>
    </row>
    <row r="119" spans="1:24" ht="12.75">
      <c r="A119" s="35">
        <v>6</v>
      </c>
      <c r="B119" s="35">
        <v>2</v>
      </c>
      <c r="C119" s="35">
        <v>11</v>
      </c>
      <c r="D119" s="36">
        <v>2</v>
      </c>
      <c r="E119" s="37"/>
      <c r="F119" s="32" t="s">
        <v>86</v>
      </c>
      <c r="G119" s="58" t="s">
        <v>190</v>
      </c>
      <c r="H119" s="34">
        <v>13334614.94</v>
      </c>
      <c r="I119" s="34">
        <v>826283.93</v>
      </c>
      <c r="J119" s="34">
        <v>0</v>
      </c>
      <c r="K119" s="34">
        <v>719253.97</v>
      </c>
      <c r="L119" s="34">
        <v>0</v>
      </c>
      <c r="M119" s="34">
        <v>68381.68</v>
      </c>
      <c r="N119" s="34">
        <v>1254437.54</v>
      </c>
      <c r="O119" s="34">
        <v>483885.95</v>
      </c>
      <c r="P119" s="34">
        <v>6055489.85</v>
      </c>
      <c r="Q119" s="34">
        <v>56011.56</v>
      </c>
      <c r="R119" s="34">
        <v>2594741.81</v>
      </c>
      <c r="S119" s="34">
        <v>2000</v>
      </c>
      <c r="T119" s="34">
        <v>82084</v>
      </c>
      <c r="U119" s="34">
        <v>536254.17</v>
      </c>
      <c r="V119" s="34">
        <v>440821.35</v>
      </c>
      <c r="W119" s="34">
        <v>37647.7</v>
      </c>
      <c r="X119" s="34">
        <v>177321.43</v>
      </c>
    </row>
    <row r="120" spans="1:24" ht="12.75">
      <c r="A120" s="35">
        <v>6</v>
      </c>
      <c r="B120" s="35">
        <v>5</v>
      </c>
      <c r="C120" s="35">
        <v>7</v>
      </c>
      <c r="D120" s="36">
        <v>2</v>
      </c>
      <c r="E120" s="37"/>
      <c r="F120" s="32" t="s">
        <v>86</v>
      </c>
      <c r="G120" s="58" t="s">
        <v>191</v>
      </c>
      <c r="H120" s="34">
        <v>14158405.23</v>
      </c>
      <c r="I120" s="34">
        <v>241559.17</v>
      </c>
      <c r="J120" s="34">
        <v>260517.34</v>
      </c>
      <c r="K120" s="34">
        <v>2393291.91</v>
      </c>
      <c r="L120" s="34">
        <v>0</v>
      </c>
      <c r="M120" s="34">
        <v>0</v>
      </c>
      <c r="N120" s="34">
        <v>1267601.23</v>
      </c>
      <c r="O120" s="34">
        <v>231301.23</v>
      </c>
      <c r="P120" s="34">
        <v>4381227.52</v>
      </c>
      <c r="Q120" s="34">
        <v>52330.17</v>
      </c>
      <c r="R120" s="34">
        <v>2150401.74</v>
      </c>
      <c r="S120" s="34">
        <v>5000</v>
      </c>
      <c r="T120" s="34">
        <v>371747.3</v>
      </c>
      <c r="U120" s="34">
        <v>379802.59</v>
      </c>
      <c r="V120" s="34">
        <v>318216.36</v>
      </c>
      <c r="W120" s="34">
        <v>1943216.29</v>
      </c>
      <c r="X120" s="34">
        <v>162192.38</v>
      </c>
    </row>
    <row r="121" spans="1:24" ht="12.75">
      <c r="A121" s="35">
        <v>6</v>
      </c>
      <c r="B121" s="35">
        <v>10</v>
      </c>
      <c r="C121" s="35">
        <v>5</v>
      </c>
      <c r="D121" s="36">
        <v>2</v>
      </c>
      <c r="E121" s="37"/>
      <c r="F121" s="32" t="s">
        <v>86</v>
      </c>
      <c r="G121" s="58" t="s">
        <v>192</v>
      </c>
      <c r="H121" s="34">
        <v>22953999.03</v>
      </c>
      <c r="I121" s="34">
        <v>1333752</v>
      </c>
      <c r="J121" s="34">
        <v>0</v>
      </c>
      <c r="K121" s="34">
        <v>1883051.09</v>
      </c>
      <c r="L121" s="34">
        <v>0</v>
      </c>
      <c r="M121" s="34">
        <v>353725.83</v>
      </c>
      <c r="N121" s="34">
        <v>2709758.56</v>
      </c>
      <c r="O121" s="34">
        <v>582253.02</v>
      </c>
      <c r="P121" s="34">
        <v>10210712.2</v>
      </c>
      <c r="Q121" s="34">
        <v>183381.96</v>
      </c>
      <c r="R121" s="34">
        <v>1749540.79</v>
      </c>
      <c r="S121" s="34">
        <v>103287.87</v>
      </c>
      <c r="T121" s="34">
        <v>444543.6</v>
      </c>
      <c r="U121" s="34">
        <v>1620031.68</v>
      </c>
      <c r="V121" s="34">
        <v>777374.56</v>
      </c>
      <c r="W121" s="34">
        <v>501293.06</v>
      </c>
      <c r="X121" s="34">
        <v>501292.81</v>
      </c>
    </row>
    <row r="122" spans="1:24" ht="12.75">
      <c r="A122" s="35">
        <v>6</v>
      </c>
      <c r="B122" s="35">
        <v>14</v>
      </c>
      <c r="C122" s="35">
        <v>9</v>
      </c>
      <c r="D122" s="36">
        <v>2</v>
      </c>
      <c r="E122" s="37"/>
      <c r="F122" s="32" t="s">
        <v>86</v>
      </c>
      <c r="G122" s="58" t="s">
        <v>95</v>
      </c>
      <c r="H122" s="34">
        <v>20816463.04</v>
      </c>
      <c r="I122" s="34">
        <v>225850.31</v>
      </c>
      <c r="J122" s="34">
        <v>1183460.65</v>
      </c>
      <c r="K122" s="34">
        <v>2078376.2</v>
      </c>
      <c r="L122" s="34">
        <v>0</v>
      </c>
      <c r="M122" s="34">
        <v>55264.24</v>
      </c>
      <c r="N122" s="34">
        <v>1724884.84</v>
      </c>
      <c r="O122" s="34">
        <v>239779.1</v>
      </c>
      <c r="P122" s="34">
        <v>9579230.98</v>
      </c>
      <c r="Q122" s="34">
        <v>104404.14</v>
      </c>
      <c r="R122" s="34">
        <v>3846542.58</v>
      </c>
      <c r="S122" s="34">
        <v>94258.99</v>
      </c>
      <c r="T122" s="34">
        <v>307635.53</v>
      </c>
      <c r="U122" s="34">
        <v>754326.33</v>
      </c>
      <c r="V122" s="34">
        <v>343107</v>
      </c>
      <c r="W122" s="34">
        <v>125139.2</v>
      </c>
      <c r="X122" s="34">
        <v>154202.95</v>
      </c>
    </row>
    <row r="123" spans="1:24" ht="12.75">
      <c r="A123" s="35">
        <v>6</v>
      </c>
      <c r="B123" s="35">
        <v>18</v>
      </c>
      <c r="C123" s="35">
        <v>7</v>
      </c>
      <c r="D123" s="36">
        <v>2</v>
      </c>
      <c r="E123" s="37"/>
      <c r="F123" s="32" t="s">
        <v>86</v>
      </c>
      <c r="G123" s="58" t="s">
        <v>193</v>
      </c>
      <c r="H123" s="34">
        <v>12654403.11</v>
      </c>
      <c r="I123" s="34">
        <v>542444.07</v>
      </c>
      <c r="J123" s="34">
        <v>254149.94</v>
      </c>
      <c r="K123" s="34">
        <v>1670641.37</v>
      </c>
      <c r="L123" s="34">
        <v>0</v>
      </c>
      <c r="M123" s="34">
        <v>50599.11</v>
      </c>
      <c r="N123" s="34">
        <v>1699405.44</v>
      </c>
      <c r="O123" s="34">
        <v>112025.66</v>
      </c>
      <c r="P123" s="34">
        <v>5049711.16</v>
      </c>
      <c r="Q123" s="34">
        <v>27157.1</v>
      </c>
      <c r="R123" s="34">
        <v>2401995.19</v>
      </c>
      <c r="S123" s="34">
        <v>28638.88</v>
      </c>
      <c r="T123" s="34">
        <v>136530</v>
      </c>
      <c r="U123" s="34">
        <v>283736.23</v>
      </c>
      <c r="V123" s="34">
        <v>254093.62</v>
      </c>
      <c r="W123" s="34">
        <v>77469.02</v>
      </c>
      <c r="X123" s="34">
        <v>65806.32</v>
      </c>
    </row>
    <row r="124" spans="1:24" ht="12.75">
      <c r="A124" s="35">
        <v>6</v>
      </c>
      <c r="B124" s="35">
        <v>20</v>
      </c>
      <c r="C124" s="35">
        <v>8</v>
      </c>
      <c r="D124" s="36">
        <v>2</v>
      </c>
      <c r="E124" s="37"/>
      <c r="F124" s="32" t="s">
        <v>86</v>
      </c>
      <c r="G124" s="58" t="s">
        <v>194</v>
      </c>
      <c r="H124" s="34">
        <v>15041598.55</v>
      </c>
      <c r="I124" s="34">
        <v>293923.47</v>
      </c>
      <c r="J124" s="34">
        <v>384329.09</v>
      </c>
      <c r="K124" s="34">
        <v>1088552.49</v>
      </c>
      <c r="L124" s="34">
        <v>0</v>
      </c>
      <c r="M124" s="34">
        <v>5593.07</v>
      </c>
      <c r="N124" s="34">
        <v>1509277.07</v>
      </c>
      <c r="O124" s="34">
        <v>444190.33</v>
      </c>
      <c r="P124" s="34">
        <v>5011611.78</v>
      </c>
      <c r="Q124" s="34">
        <v>45686.26</v>
      </c>
      <c r="R124" s="34">
        <v>2246819.04</v>
      </c>
      <c r="S124" s="34">
        <v>33638</v>
      </c>
      <c r="T124" s="34">
        <v>61339</v>
      </c>
      <c r="U124" s="34">
        <v>3596929.87</v>
      </c>
      <c r="V124" s="34">
        <v>162518.75</v>
      </c>
      <c r="W124" s="34">
        <v>16872.23</v>
      </c>
      <c r="X124" s="34">
        <v>140318.1</v>
      </c>
    </row>
    <row r="125" spans="1:24" ht="12.75">
      <c r="A125" s="35">
        <v>6</v>
      </c>
      <c r="B125" s="35">
        <v>15</v>
      </c>
      <c r="C125" s="35">
        <v>6</v>
      </c>
      <c r="D125" s="36">
        <v>2</v>
      </c>
      <c r="E125" s="37"/>
      <c r="F125" s="32" t="s">
        <v>86</v>
      </c>
      <c r="G125" s="58" t="s">
        <v>96</v>
      </c>
      <c r="H125" s="34">
        <v>20050748.61</v>
      </c>
      <c r="I125" s="34">
        <v>2488229.13</v>
      </c>
      <c r="J125" s="34">
        <v>233021.48</v>
      </c>
      <c r="K125" s="34">
        <v>2427187.29</v>
      </c>
      <c r="L125" s="34">
        <v>0</v>
      </c>
      <c r="M125" s="34">
        <v>826356.31</v>
      </c>
      <c r="N125" s="34">
        <v>1478968.59</v>
      </c>
      <c r="O125" s="34">
        <v>291024.89</v>
      </c>
      <c r="P125" s="34">
        <v>7813315.17</v>
      </c>
      <c r="Q125" s="34">
        <v>60423.14</v>
      </c>
      <c r="R125" s="34">
        <v>3531642.26</v>
      </c>
      <c r="S125" s="34">
        <v>0</v>
      </c>
      <c r="T125" s="34">
        <v>206649.68</v>
      </c>
      <c r="U125" s="34">
        <v>291133.56</v>
      </c>
      <c r="V125" s="34">
        <v>122938.83</v>
      </c>
      <c r="W125" s="34">
        <v>77482.9</v>
      </c>
      <c r="X125" s="34">
        <v>202375.38</v>
      </c>
    </row>
    <row r="126" spans="1:24" ht="12.75">
      <c r="A126" s="35">
        <v>6</v>
      </c>
      <c r="B126" s="35">
        <v>3</v>
      </c>
      <c r="C126" s="35">
        <v>8</v>
      </c>
      <c r="D126" s="36">
        <v>2</v>
      </c>
      <c r="E126" s="37"/>
      <c r="F126" s="32" t="s">
        <v>86</v>
      </c>
      <c r="G126" s="58" t="s">
        <v>97</v>
      </c>
      <c r="H126" s="34">
        <v>11070543.25</v>
      </c>
      <c r="I126" s="34">
        <v>108745</v>
      </c>
      <c r="J126" s="34">
        <v>545370.44</v>
      </c>
      <c r="K126" s="34">
        <v>841766.05</v>
      </c>
      <c r="L126" s="34">
        <v>0</v>
      </c>
      <c r="M126" s="34">
        <v>331065.34</v>
      </c>
      <c r="N126" s="34">
        <v>1322000.43</v>
      </c>
      <c r="O126" s="34">
        <v>54701.87</v>
      </c>
      <c r="P126" s="34">
        <v>3810751.19</v>
      </c>
      <c r="Q126" s="34">
        <v>88557.58</v>
      </c>
      <c r="R126" s="34">
        <v>2808069.64</v>
      </c>
      <c r="S126" s="34">
        <v>81980.5</v>
      </c>
      <c r="T126" s="34">
        <v>195737</v>
      </c>
      <c r="U126" s="34">
        <v>489572.67</v>
      </c>
      <c r="V126" s="34">
        <v>251409.61</v>
      </c>
      <c r="W126" s="34">
        <v>10121.09</v>
      </c>
      <c r="X126" s="34">
        <v>130694.84</v>
      </c>
    </row>
    <row r="127" spans="1:24" ht="12.75">
      <c r="A127" s="35">
        <v>6</v>
      </c>
      <c r="B127" s="35">
        <v>3</v>
      </c>
      <c r="C127" s="35">
        <v>15</v>
      </c>
      <c r="D127" s="36">
        <v>2</v>
      </c>
      <c r="E127" s="37"/>
      <c r="F127" s="32" t="s">
        <v>86</v>
      </c>
      <c r="G127" s="58" t="s">
        <v>195</v>
      </c>
      <c r="H127" s="34">
        <v>15138049.99</v>
      </c>
      <c r="I127" s="34">
        <v>270503.32</v>
      </c>
      <c r="J127" s="34">
        <v>489679.84</v>
      </c>
      <c r="K127" s="34">
        <v>549638.47</v>
      </c>
      <c r="L127" s="34">
        <v>0</v>
      </c>
      <c r="M127" s="34">
        <v>103975.19</v>
      </c>
      <c r="N127" s="34">
        <v>2423999.35</v>
      </c>
      <c r="O127" s="34">
        <v>117996.07</v>
      </c>
      <c r="P127" s="34">
        <v>5954126.46</v>
      </c>
      <c r="Q127" s="34">
        <v>27977.66</v>
      </c>
      <c r="R127" s="34">
        <v>3266938.74</v>
      </c>
      <c r="S127" s="34">
        <v>0</v>
      </c>
      <c r="T127" s="34">
        <v>484812.47</v>
      </c>
      <c r="U127" s="34">
        <v>502444.68</v>
      </c>
      <c r="V127" s="34">
        <v>370857.91</v>
      </c>
      <c r="W127" s="34">
        <v>62398.92</v>
      </c>
      <c r="X127" s="34">
        <v>512700.91</v>
      </c>
    </row>
    <row r="128" spans="1:24" ht="12.75">
      <c r="A128" s="35">
        <v>6</v>
      </c>
      <c r="B128" s="35">
        <v>1</v>
      </c>
      <c r="C128" s="35">
        <v>12</v>
      </c>
      <c r="D128" s="36">
        <v>2</v>
      </c>
      <c r="E128" s="37"/>
      <c r="F128" s="32" t="s">
        <v>86</v>
      </c>
      <c r="G128" s="58" t="s">
        <v>196</v>
      </c>
      <c r="H128" s="34">
        <v>7947191.39</v>
      </c>
      <c r="I128" s="34">
        <v>327989.61</v>
      </c>
      <c r="J128" s="34">
        <v>0</v>
      </c>
      <c r="K128" s="34">
        <v>389739.94</v>
      </c>
      <c r="L128" s="34">
        <v>0</v>
      </c>
      <c r="M128" s="34">
        <v>376739.71</v>
      </c>
      <c r="N128" s="34">
        <v>991480.39</v>
      </c>
      <c r="O128" s="34">
        <v>127658.38</v>
      </c>
      <c r="P128" s="34">
        <v>3162434.54</v>
      </c>
      <c r="Q128" s="34">
        <v>14863.26</v>
      </c>
      <c r="R128" s="34">
        <v>1550722.55</v>
      </c>
      <c r="S128" s="34">
        <v>59647.52</v>
      </c>
      <c r="T128" s="34">
        <v>276567.03</v>
      </c>
      <c r="U128" s="34">
        <v>129773.12</v>
      </c>
      <c r="V128" s="34">
        <v>469540.32</v>
      </c>
      <c r="W128" s="34">
        <v>23200</v>
      </c>
      <c r="X128" s="34">
        <v>46835.02</v>
      </c>
    </row>
    <row r="129" spans="1:24" ht="12.75">
      <c r="A129" s="35">
        <v>6</v>
      </c>
      <c r="B129" s="35">
        <v>1</v>
      </c>
      <c r="C129" s="35">
        <v>13</v>
      </c>
      <c r="D129" s="36">
        <v>2</v>
      </c>
      <c r="E129" s="37"/>
      <c r="F129" s="32" t="s">
        <v>86</v>
      </c>
      <c r="G129" s="58" t="s">
        <v>197</v>
      </c>
      <c r="H129" s="34">
        <v>7227554.87</v>
      </c>
      <c r="I129" s="34">
        <v>183765.55</v>
      </c>
      <c r="J129" s="34">
        <v>0</v>
      </c>
      <c r="K129" s="34">
        <v>871788.03</v>
      </c>
      <c r="L129" s="34">
        <v>0</v>
      </c>
      <c r="M129" s="34">
        <v>49823.57</v>
      </c>
      <c r="N129" s="34">
        <v>946353.93</v>
      </c>
      <c r="O129" s="34">
        <v>69300.95</v>
      </c>
      <c r="P129" s="34">
        <v>2527926.87</v>
      </c>
      <c r="Q129" s="34">
        <v>18415.2</v>
      </c>
      <c r="R129" s="34">
        <v>1186262.98</v>
      </c>
      <c r="S129" s="34">
        <v>0</v>
      </c>
      <c r="T129" s="34">
        <v>52570</v>
      </c>
      <c r="U129" s="34">
        <v>91107.25</v>
      </c>
      <c r="V129" s="34">
        <v>233016.37</v>
      </c>
      <c r="W129" s="34">
        <v>951374.75</v>
      </c>
      <c r="X129" s="34">
        <v>45849.42</v>
      </c>
    </row>
    <row r="130" spans="1:24" ht="12.75">
      <c r="A130" s="35">
        <v>6</v>
      </c>
      <c r="B130" s="35">
        <v>3</v>
      </c>
      <c r="C130" s="35">
        <v>9</v>
      </c>
      <c r="D130" s="36">
        <v>2</v>
      </c>
      <c r="E130" s="37"/>
      <c r="F130" s="32" t="s">
        <v>86</v>
      </c>
      <c r="G130" s="58" t="s">
        <v>198</v>
      </c>
      <c r="H130" s="34">
        <v>12041344.45</v>
      </c>
      <c r="I130" s="34">
        <v>337934.12</v>
      </c>
      <c r="J130" s="34">
        <v>23657.72</v>
      </c>
      <c r="K130" s="34">
        <v>1073190.97</v>
      </c>
      <c r="L130" s="34">
        <v>0</v>
      </c>
      <c r="M130" s="34">
        <v>175403.83</v>
      </c>
      <c r="N130" s="34">
        <v>1556830.31</v>
      </c>
      <c r="O130" s="34">
        <v>75925.01</v>
      </c>
      <c r="P130" s="34">
        <v>4125232.73</v>
      </c>
      <c r="Q130" s="34">
        <v>24973.29</v>
      </c>
      <c r="R130" s="34">
        <v>3118408.76</v>
      </c>
      <c r="S130" s="34">
        <v>0</v>
      </c>
      <c r="T130" s="34">
        <v>350663.99</v>
      </c>
      <c r="U130" s="34">
        <v>335077.27</v>
      </c>
      <c r="V130" s="34">
        <v>401979.37</v>
      </c>
      <c r="W130" s="34">
        <v>275262.61</v>
      </c>
      <c r="X130" s="34">
        <v>166804.47</v>
      </c>
    </row>
    <row r="131" spans="1:24" ht="12.75">
      <c r="A131" s="35">
        <v>6</v>
      </c>
      <c r="B131" s="35">
        <v>6</v>
      </c>
      <c r="C131" s="35">
        <v>9</v>
      </c>
      <c r="D131" s="36">
        <v>2</v>
      </c>
      <c r="E131" s="37"/>
      <c r="F131" s="32" t="s">
        <v>86</v>
      </c>
      <c r="G131" s="58" t="s">
        <v>199</v>
      </c>
      <c r="H131" s="34">
        <v>8598043.65</v>
      </c>
      <c r="I131" s="34">
        <v>337786.31</v>
      </c>
      <c r="J131" s="34">
        <v>320007.27</v>
      </c>
      <c r="K131" s="34">
        <v>613055.74</v>
      </c>
      <c r="L131" s="34">
        <v>0</v>
      </c>
      <c r="M131" s="34">
        <v>353201.72</v>
      </c>
      <c r="N131" s="34">
        <v>993806.87</v>
      </c>
      <c r="O131" s="34">
        <v>116761.87</v>
      </c>
      <c r="P131" s="34">
        <v>2771453.05</v>
      </c>
      <c r="Q131" s="34">
        <v>28805.06</v>
      </c>
      <c r="R131" s="34">
        <v>1708734.16</v>
      </c>
      <c r="S131" s="34">
        <v>0</v>
      </c>
      <c r="T131" s="34">
        <v>192452.21</v>
      </c>
      <c r="U131" s="34">
        <v>849317.02</v>
      </c>
      <c r="V131" s="34">
        <v>140624</v>
      </c>
      <c r="W131" s="34">
        <v>0</v>
      </c>
      <c r="X131" s="34">
        <v>172038.37</v>
      </c>
    </row>
    <row r="132" spans="1:24" ht="12.75">
      <c r="A132" s="35">
        <v>6</v>
      </c>
      <c r="B132" s="35">
        <v>17</v>
      </c>
      <c r="C132" s="35">
        <v>4</v>
      </c>
      <c r="D132" s="36">
        <v>2</v>
      </c>
      <c r="E132" s="37"/>
      <c r="F132" s="32" t="s">
        <v>86</v>
      </c>
      <c r="G132" s="58" t="s">
        <v>200</v>
      </c>
      <c r="H132" s="34">
        <v>8135302.85</v>
      </c>
      <c r="I132" s="34">
        <v>320584.38</v>
      </c>
      <c r="J132" s="34">
        <v>183172.38</v>
      </c>
      <c r="K132" s="34">
        <v>912001.43</v>
      </c>
      <c r="L132" s="34">
        <v>0</v>
      </c>
      <c r="M132" s="34">
        <v>15077.95</v>
      </c>
      <c r="N132" s="34">
        <v>1505604.34</v>
      </c>
      <c r="O132" s="34">
        <v>92703.95</v>
      </c>
      <c r="P132" s="34">
        <v>3063439.19</v>
      </c>
      <c r="Q132" s="34">
        <v>37756.35</v>
      </c>
      <c r="R132" s="34">
        <v>1466299.46</v>
      </c>
      <c r="S132" s="34">
        <v>0</v>
      </c>
      <c r="T132" s="34">
        <v>51372.8</v>
      </c>
      <c r="U132" s="34">
        <v>78214.92</v>
      </c>
      <c r="V132" s="34">
        <v>258982.08</v>
      </c>
      <c r="W132" s="34">
        <v>14585.98</v>
      </c>
      <c r="X132" s="34">
        <v>135507.64</v>
      </c>
    </row>
    <row r="133" spans="1:24" ht="12.75">
      <c r="A133" s="35">
        <v>6</v>
      </c>
      <c r="B133" s="35">
        <v>3</v>
      </c>
      <c r="C133" s="35">
        <v>10</v>
      </c>
      <c r="D133" s="36">
        <v>2</v>
      </c>
      <c r="E133" s="37"/>
      <c r="F133" s="32" t="s">
        <v>86</v>
      </c>
      <c r="G133" s="58" t="s">
        <v>201</v>
      </c>
      <c r="H133" s="34">
        <v>20263131.73</v>
      </c>
      <c r="I133" s="34">
        <v>6678548.68</v>
      </c>
      <c r="J133" s="34">
        <v>101952.22</v>
      </c>
      <c r="K133" s="34">
        <v>1192152.32</v>
      </c>
      <c r="L133" s="34">
        <v>0</v>
      </c>
      <c r="M133" s="34">
        <v>166373.57</v>
      </c>
      <c r="N133" s="34">
        <v>1987021.71</v>
      </c>
      <c r="O133" s="34">
        <v>95200.1</v>
      </c>
      <c r="P133" s="34">
        <v>5113703.26</v>
      </c>
      <c r="Q133" s="34">
        <v>34047.12</v>
      </c>
      <c r="R133" s="34">
        <v>3564975.02</v>
      </c>
      <c r="S133" s="34">
        <v>32880</v>
      </c>
      <c r="T133" s="34">
        <v>212871</v>
      </c>
      <c r="U133" s="34">
        <v>532868.71</v>
      </c>
      <c r="V133" s="34">
        <v>312000</v>
      </c>
      <c r="W133" s="34">
        <v>65447.78</v>
      </c>
      <c r="X133" s="34">
        <v>173090.24</v>
      </c>
    </row>
    <row r="134" spans="1:24" ht="12.75">
      <c r="A134" s="35">
        <v>6</v>
      </c>
      <c r="B134" s="35">
        <v>8</v>
      </c>
      <c r="C134" s="35">
        <v>12</v>
      </c>
      <c r="D134" s="36">
        <v>2</v>
      </c>
      <c r="E134" s="37"/>
      <c r="F134" s="32" t="s">
        <v>86</v>
      </c>
      <c r="G134" s="58" t="s">
        <v>202</v>
      </c>
      <c r="H134" s="34">
        <v>10658936.41</v>
      </c>
      <c r="I134" s="34">
        <v>155206.3</v>
      </c>
      <c r="J134" s="34">
        <v>212629.66</v>
      </c>
      <c r="K134" s="34">
        <v>1531830.23</v>
      </c>
      <c r="L134" s="34">
        <v>900</v>
      </c>
      <c r="M134" s="34">
        <v>149877.09</v>
      </c>
      <c r="N134" s="34">
        <v>1293512.68</v>
      </c>
      <c r="O134" s="34">
        <v>126717.7</v>
      </c>
      <c r="P134" s="34">
        <v>4346840.84</v>
      </c>
      <c r="Q134" s="34">
        <v>28585.23</v>
      </c>
      <c r="R134" s="34">
        <v>1969351.46</v>
      </c>
      <c r="S134" s="34">
        <v>0</v>
      </c>
      <c r="T134" s="34">
        <v>161257.95</v>
      </c>
      <c r="U134" s="34">
        <v>352937.17</v>
      </c>
      <c r="V134" s="34">
        <v>208503.47</v>
      </c>
      <c r="W134" s="34">
        <v>71386.73</v>
      </c>
      <c r="X134" s="34">
        <v>49399.9</v>
      </c>
    </row>
    <row r="135" spans="1:24" ht="12.75">
      <c r="A135" s="35">
        <v>6</v>
      </c>
      <c r="B135" s="35">
        <v>11</v>
      </c>
      <c r="C135" s="35">
        <v>6</v>
      </c>
      <c r="D135" s="36">
        <v>2</v>
      </c>
      <c r="E135" s="37"/>
      <c r="F135" s="32" t="s">
        <v>86</v>
      </c>
      <c r="G135" s="58" t="s">
        <v>203</v>
      </c>
      <c r="H135" s="34">
        <v>11879277.78</v>
      </c>
      <c r="I135" s="34">
        <v>1927269.3</v>
      </c>
      <c r="J135" s="34">
        <v>102664.28</v>
      </c>
      <c r="K135" s="34">
        <v>995331.88</v>
      </c>
      <c r="L135" s="34">
        <v>0</v>
      </c>
      <c r="M135" s="34">
        <v>3550</v>
      </c>
      <c r="N135" s="34">
        <v>1186628.91</v>
      </c>
      <c r="O135" s="34">
        <v>46142.88</v>
      </c>
      <c r="P135" s="34">
        <v>3532089.85</v>
      </c>
      <c r="Q135" s="34">
        <v>18753.63</v>
      </c>
      <c r="R135" s="34">
        <v>2099046.14</v>
      </c>
      <c r="S135" s="34">
        <v>35800</v>
      </c>
      <c r="T135" s="34">
        <v>194414.8</v>
      </c>
      <c r="U135" s="34">
        <v>232365.25</v>
      </c>
      <c r="V135" s="34">
        <v>180890.23</v>
      </c>
      <c r="W135" s="34">
        <v>1168719.77</v>
      </c>
      <c r="X135" s="34">
        <v>155610.86</v>
      </c>
    </row>
    <row r="136" spans="1:24" ht="12.75">
      <c r="A136" s="35">
        <v>6</v>
      </c>
      <c r="B136" s="35">
        <v>3</v>
      </c>
      <c r="C136" s="35">
        <v>11</v>
      </c>
      <c r="D136" s="36">
        <v>2</v>
      </c>
      <c r="E136" s="37"/>
      <c r="F136" s="32" t="s">
        <v>86</v>
      </c>
      <c r="G136" s="58" t="s">
        <v>204</v>
      </c>
      <c r="H136" s="34">
        <v>17629538.12</v>
      </c>
      <c r="I136" s="34">
        <v>1801228.93</v>
      </c>
      <c r="J136" s="34">
        <v>240713.72</v>
      </c>
      <c r="K136" s="34">
        <v>1955574.85</v>
      </c>
      <c r="L136" s="34">
        <v>0</v>
      </c>
      <c r="M136" s="34">
        <v>80223.92</v>
      </c>
      <c r="N136" s="34">
        <v>1420713.19</v>
      </c>
      <c r="O136" s="34">
        <v>108747.53</v>
      </c>
      <c r="P136" s="34">
        <v>6419690.54</v>
      </c>
      <c r="Q136" s="34">
        <v>37920.3</v>
      </c>
      <c r="R136" s="34">
        <v>3738103.91</v>
      </c>
      <c r="S136" s="34">
        <v>65276</v>
      </c>
      <c r="T136" s="34">
        <v>393773.05</v>
      </c>
      <c r="U136" s="34">
        <v>441549.6</v>
      </c>
      <c r="V136" s="34">
        <v>399352.88</v>
      </c>
      <c r="W136" s="34">
        <v>293539.9</v>
      </c>
      <c r="X136" s="34">
        <v>233129.8</v>
      </c>
    </row>
    <row r="137" spans="1:24" ht="12.75">
      <c r="A137" s="35">
        <v>6</v>
      </c>
      <c r="B137" s="35">
        <v>13</v>
      </c>
      <c r="C137" s="35">
        <v>6</v>
      </c>
      <c r="D137" s="36">
        <v>2</v>
      </c>
      <c r="E137" s="37"/>
      <c r="F137" s="32" t="s">
        <v>86</v>
      </c>
      <c r="G137" s="58" t="s">
        <v>205</v>
      </c>
      <c r="H137" s="34">
        <v>11299688.4</v>
      </c>
      <c r="I137" s="34">
        <v>1340709.11</v>
      </c>
      <c r="J137" s="34">
        <v>0</v>
      </c>
      <c r="K137" s="34">
        <v>486485.6</v>
      </c>
      <c r="L137" s="34">
        <v>0</v>
      </c>
      <c r="M137" s="34">
        <v>49072.42</v>
      </c>
      <c r="N137" s="34">
        <v>964507.28</v>
      </c>
      <c r="O137" s="34">
        <v>130165.85</v>
      </c>
      <c r="P137" s="34">
        <v>4931220.99</v>
      </c>
      <c r="Q137" s="34">
        <v>31916.9</v>
      </c>
      <c r="R137" s="34">
        <v>2573762.65</v>
      </c>
      <c r="S137" s="34">
        <v>24165</v>
      </c>
      <c r="T137" s="34">
        <v>244078</v>
      </c>
      <c r="U137" s="34">
        <v>242273.73</v>
      </c>
      <c r="V137" s="34">
        <v>186900</v>
      </c>
      <c r="W137" s="34">
        <v>52000</v>
      </c>
      <c r="X137" s="34">
        <v>42430.87</v>
      </c>
    </row>
    <row r="138" spans="1:24" ht="12.75">
      <c r="A138" s="35">
        <v>6</v>
      </c>
      <c r="B138" s="35">
        <v>6</v>
      </c>
      <c r="C138" s="35">
        <v>10</v>
      </c>
      <c r="D138" s="36">
        <v>2</v>
      </c>
      <c r="E138" s="37"/>
      <c r="F138" s="32" t="s">
        <v>86</v>
      </c>
      <c r="G138" s="58" t="s">
        <v>206</v>
      </c>
      <c r="H138" s="34">
        <v>10137059.05</v>
      </c>
      <c r="I138" s="34">
        <v>655029.45</v>
      </c>
      <c r="J138" s="34">
        <v>179592.86</v>
      </c>
      <c r="K138" s="34">
        <v>686212.17</v>
      </c>
      <c r="L138" s="34">
        <v>0</v>
      </c>
      <c r="M138" s="34">
        <v>74909.77</v>
      </c>
      <c r="N138" s="34">
        <v>1350411.22</v>
      </c>
      <c r="O138" s="34">
        <v>76510.33</v>
      </c>
      <c r="P138" s="34">
        <v>3338306.98</v>
      </c>
      <c r="Q138" s="34">
        <v>30710.33</v>
      </c>
      <c r="R138" s="34">
        <v>1489686.4</v>
      </c>
      <c r="S138" s="34">
        <v>97038.6</v>
      </c>
      <c r="T138" s="34">
        <v>225889.44</v>
      </c>
      <c r="U138" s="34">
        <v>408420.15</v>
      </c>
      <c r="V138" s="34">
        <v>469293.25</v>
      </c>
      <c r="W138" s="34">
        <v>891765.24</v>
      </c>
      <c r="X138" s="34">
        <v>163282.86</v>
      </c>
    </row>
    <row r="139" spans="1:24" ht="12.75">
      <c r="A139" s="35">
        <v>6</v>
      </c>
      <c r="B139" s="35">
        <v>20</v>
      </c>
      <c r="C139" s="35">
        <v>9</v>
      </c>
      <c r="D139" s="36">
        <v>2</v>
      </c>
      <c r="E139" s="37"/>
      <c r="F139" s="32" t="s">
        <v>86</v>
      </c>
      <c r="G139" s="58" t="s">
        <v>207</v>
      </c>
      <c r="H139" s="34">
        <v>15345866.04</v>
      </c>
      <c r="I139" s="34">
        <v>831485.15</v>
      </c>
      <c r="J139" s="34">
        <v>0</v>
      </c>
      <c r="K139" s="34">
        <v>1340437.62</v>
      </c>
      <c r="L139" s="34">
        <v>0</v>
      </c>
      <c r="M139" s="34">
        <v>22629.48</v>
      </c>
      <c r="N139" s="34">
        <v>1584880.24</v>
      </c>
      <c r="O139" s="34">
        <v>589743.3</v>
      </c>
      <c r="P139" s="34">
        <v>7402760.02</v>
      </c>
      <c r="Q139" s="34">
        <v>79757.08</v>
      </c>
      <c r="R139" s="34">
        <v>2214236.93</v>
      </c>
      <c r="S139" s="34">
        <v>42343.98</v>
      </c>
      <c r="T139" s="34">
        <v>90691</v>
      </c>
      <c r="U139" s="34">
        <v>587541.81</v>
      </c>
      <c r="V139" s="34">
        <v>350115.11</v>
      </c>
      <c r="W139" s="34">
        <v>36967.4</v>
      </c>
      <c r="X139" s="34">
        <v>172276.92</v>
      </c>
    </row>
    <row r="140" spans="1:24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32" t="s">
        <v>86</v>
      </c>
      <c r="G140" s="58" t="s">
        <v>208</v>
      </c>
      <c r="H140" s="34">
        <v>15768061.3</v>
      </c>
      <c r="I140" s="34">
        <v>393584.74</v>
      </c>
      <c r="J140" s="34">
        <v>331879.03</v>
      </c>
      <c r="K140" s="34">
        <v>1079215.7</v>
      </c>
      <c r="L140" s="34">
        <v>0</v>
      </c>
      <c r="M140" s="34">
        <v>23271.67</v>
      </c>
      <c r="N140" s="34">
        <v>2224770.69</v>
      </c>
      <c r="O140" s="34">
        <v>130825.11</v>
      </c>
      <c r="P140" s="34">
        <v>4368215.71</v>
      </c>
      <c r="Q140" s="34">
        <v>33582.2</v>
      </c>
      <c r="R140" s="34">
        <v>2227503.26</v>
      </c>
      <c r="S140" s="34">
        <v>30012.75</v>
      </c>
      <c r="T140" s="34">
        <v>158450.08</v>
      </c>
      <c r="U140" s="34">
        <v>4108258.53</v>
      </c>
      <c r="V140" s="34">
        <v>376855.35</v>
      </c>
      <c r="W140" s="34">
        <v>0</v>
      </c>
      <c r="X140" s="34">
        <v>281636.48</v>
      </c>
    </row>
    <row r="141" spans="1:24" ht="12.75">
      <c r="A141" s="35">
        <v>6</v>
      </c>
      <c r="B141" s="35">
        <v>1</v>
      </c>
      <c r="C141" s="35">
        <v>14</v>
      </c>
      <c r="D141" s="36">
        <v>2</v>
      </c>
      <c r="E141" s="37"/>
      <c r="F141" s="32" t="s">
        <v>86</v>
      </c>
      <c r="G141" s="58" t="s">
        <v>209</v>
      </c>
      <c r="H141" s="34">
        <v>6293382.93</v>
      </c>
      <c r="I141" s="34">
        <v>169596.23</v>
      </c>
      <c r="J141" s="34">
        <v>0</v>
      </c>
      <c r="K141" s="34">
        <v>259887.83</v>
      </c>
      <c r="L141" s="34">
        <v>0</v>
      </c>
      <c r="M141" s="34">
        <v>10971.92</v>
      </c>
      <c r="N141" s="34">
        <v>889640.52</v>
      </c>
      <c r="O141" s="34">
        <v>121960.66</v>
      </c>
      <c r="P141" s="34">
        <v>2358986.34</v>
      </c>
      <c r="Q141" s="34">
        <v>23855</v>
      </c>
      <c r="R141" s="34">
        <v>1529886.91</v>
      </c>
      <c r="S141" s="34">
        <v>0</v>
      </c>
      <c r="T141" s="34">
        <v>406378</v>
      </c>
      <c r="U141" s="34">
        <v>194385.32</v>
      </c>
      <c r="V141" s="34">
        <v>227902</v>
      </c>
      <c r="W141" s="34">
        <v>9301.55</v>
      </c>
      <c r="X141" s="34">
        <v>90630.65</v>
      </c>
    </row>
    <row r="142" spans="1:24" ht="12.75">
      <c r="A142" s="35">
        <v>6</v>
      </c>
      <c r="B142" s="35">
        <v>13</v>
      </c>
      <c r="C142" s="35">
        <v>7</v>
      </c>
      <c r="D142" s="36">
        <v>2</v>
      </c>
      <c r="E142" s="37"/>
      <c r="F142" s="32" t="s">
        <v>86</v>
      </c>
      <c r="G142" s="58" t="s">
        <v>210</v>
      </c>
      <c r="H142" s="34">
        <v>7501444.49</v>
      </c>
      <c r="I142" s="34">
        <v>293188.77</v>
      </c>
      <c r="J142" s="34">
        <v>240096.09</v>
      </c>
      <c r="K142" s="34">
        <v>255194.83</v>
      </c>
      <c r="L142" s="34">
        <v>0</v>
      </c>
      <c r="M142" s="34">
        <v>23422.5</v>
      </c>
      <c r="N142" s="34">
        <v>1130502.75</v>
      </c>
      <c r="O142" s="34">
        <v>58243</v>
      </c>
      <c r="P142" s="34">
        <v>2069829.4</v>
      </c>
      <c r="Q142" s="34">
        <v>25195.24</v>
      </c>
      <c r="R142" s="34">
        <v>1656619.12</v>
      </c>
      <c r="S142" s="34">
        <v>616019.95</v>
      </c>
      <c r="T142" s="34">
        <v>75054.64</v>
      </c>
      <c r="U142" s="34">
        <v>571197.9</v>
      </c>
      <c r="V142" s="34">
        <v>351982.2</v>
      </c>
      <c r="W142" s="34">
        <v>23141.46</v>
      </c>
      <c r="X142" s="34">
        <v>111756.64</v>
      </c>
    </row>
    <row r="143" spans="1:24" ht="12.75">
      <c r="A143" s="35">
        <v>6</v>
      </c>
      <c r="B143" s="35">
        <v>1</v>
      </c>
      <c r="C143" s="35">
        <v>15</v>
      </c>
      <c r="D143" s="36">
        <v>2</v>
      </c>
      <c r="E143" s="37"/>
      <c r="F143" s="32" t="s">
        <v>86</v>
      </c>
      <c r="G143" s="58" t="s">
        <v>211</v>
      </c>
      <c r="H143" s="34">
        <v>6523507.62</v>
      </c>
      <c r="I143" s="34">
        <v>424809.16</v>
      </c>
      <c r="J143" s="34">
        <v>59466.55</v>
      </c>
      <c r="K143" s="34">
        <v>775907.05</v>
      </c>
      <c r="L143" s="34">
        <v>6244</v>
      </c>
      <c r="M143" s="34">
        <v>17939.88</v>
      </c>
      <c r="N143" s="34">
        <v>1058854.34</v>
      </c>
      <c r="O143" s="34">
        <v>253760.41</v>
      </c>
      <c r="P143" s="34">
        <v>2259765.73</v>
      </c>
      <c r="Q143" s="34">
        <v>18908.08</v>
      </c>
      <c r="R143" s="34">
        <v>1200690.03</v>
      </c>
      <c r="S143" s="34">
        <v>17913.97</v>
      </c>
      <c r="T143" s="34">
        <v>102589.77</v>
      </c>
      <c r="U143" s="34">
        <v>86643.34</v>
      </c>
      <c r="V143" s="34">
        <v>146946.19</v>
      </c>
      <c r="W143" s="34">
        <v>9027.37</v>
      </c>
      <c r="X143" s="34">
        <v>84041.75</v>
      </c>
    </row>
    <row r="144" spans="1:24" ht="12.75">
      <c r="A144" s="35">
        <v>6</v>
      </c>
      <c r="B144" s="35">
        <v>10</v>
      </c>
      <c r="C144" s="35">
        <v>6</v>
      </c>
      <c r="D144" s="36">
        <v>2</v>
      </c>
      <c r="E144" s="37"/>
      <c r="F144" s="32" t="s">
        <v>86</v>
      </c>
      <c r="G144" s="58" t="s">
        <v>212</v>
      </c>
      <c r="H144" s="34">
        <v>11629170.7</v>
      </c>
      <c r="I144" s="34">
        <v>284923.28</v>
      </c>
      <c r="J144" s="34">
        <v>54824.87</v>
      </c>
      <c r="K144" s="34">
        <v>655594.15</v>
      </c>
      <c r="L144" s="34">
        <v>0</v>
      </c>
      <c r="M144" s="34">
        <v>69049.72</v>
      </c>
      <c r="N144" s="34">
        <v>1308066.21</v>
      </c>
      <c r="O144" s="34">
        <v>128931.86</v>
      </c>
      <c r="P144" s="34">
        <v>4988205.49</v>
      </c>
      <c r="Q144" s="34">
        <v>50471.38</v>
      </c>
      <c r="R144" s="34">
        <v>2155693.78</v>
      </c>
      <c r="S144" s="34">
        <v>170796.55</v>
      </c>
      <c r="T144" s="34">
        <v>92800.97</v>
      </c>
      <c r="U144" s="34">
        <v>260774.67</v>
      </c>
      <c r="V144" s="34">
        <v>224355.99</v>
      </c>
      <c r="W144" s="34">
        <v>1096283.51</v>
      </c>
      <c r="X144" s="34">
        <v>88398.27</v>
      </c>
    </row>
    <row r="145" spans="1:24" ht="12.75">
      <c r="A145" s="35">
        <v>6</v>
      </c>
      <c r="B145" s="35">
        <v>11</v>
      </c>
      <c r="C145" s="35">
        <v>7</v>
      </c>
      <c r="D145" s="36">
        <v>2</v>
      </c>
      <c r="E145" s="37"/>
      <c r="F145" s="32" t="s">
        <v>86</v>
      </c>
      <c r="G145" s="58" t="s">
        <v>213</v>
      </c>
      <c r="H145" s="34">
        <v>26069963.9</v>
      </c>
      <c r="I145" s="34">
        <v>1812885.09</v>
      </c>
      <c r="J145" s="34">
        <v>0</v>
      </c>
      <c r="K145" s="34">
        <v>2085950.72</v>
      </c>
      <c r="L145" s="34">
        <v>0</v>
      </c>
      <c r="M145" s="34">
        <v>212848.01</v>
      </c>
      <c r="N145" s="34">
        <v>2092335.3</v>
      </c>
      <c r="O145" s="34">
        <v>121985.44</v>
      </c>
      <c r="P145" s="34">
        <v>12895450.06</v>
      </c>
      <c r="Q145" s="34">
        <v>59674.37</v>
      </c>
      <c r="R145" s="34">
        <v>5324433.25</v>
      </c>
      <c r="S145" s="34">
        <v>0</v>
      </c>
      <c r="T145" s="34">
        <v>525339.95</v>
      </c>
      <c r="U145" s="34">
        <v>515951.31</v>
      </c>
      <c r="V145" s="34">
        <v>99000</v>
      </c>
      <c r="W145" s="34">
        <v>80076.57</v>
      </c>
      <c r="X145" s="34">
        <v>244033.83</v>
      </c>
    </row>
    <row r="146" spans="1:24" ht="12.75">
      <c r="A146" s="35">
        <v>6</v>
      </c>
      <c r="B146" s="35">
        <v>19</v>
      </c>
      <c r="C146" s="35">
        <v>4</v>
      </c>
      <c r="D146" s="36">
        <v>2</v>
      </c>
      <c r="E146" s="37"/>
      <c r="F146" s="32" t="s">
        <v>86</v>
      </c>
      <c r="G146" s="58" t="s">
        <v>214</v>
      </c>
      <c r="H146" s="34">
        <v>6243111.84</v>
      </c>
      <c r="I146" s="34">
        <v>207265.21</v>
      </c>
      <c r="J146" s="34">
        <v>62842.4</v>
      </c>
      <c r="K146" s="34">
        <v>353342.44</v>
      </c>
      <c r="L146" s="34">
        <v>0</v>
      </c>
      <c r="M146" s="34">
        <v>30489.35</v>
      </c>
      <c r="N146" s="34">
        <v>932476.03</v>
      </c>
      <c r="O146" s="34">
        <v>79009.74</v>
      </c>
      <c r="P146" s="34">
        <v>2179267.74</v>
      </c>
      <c r="Q146" s="34">
        <v>25316.26</v>
      </c>
      <c r="R146" s="34">
        <v>1732332.76</v>
      </c>
      <c r="S146" s="34">
        <v>0</v>
      </c>
      <c r="T146" s="34">
        <v>220038</v>
      </c>
      <c r="U146" s="34">
        <v>215919.35</v>
      </c>
      <c r="V146" s="34">
        <v>149582.44</v>
      </c>
      <c r="W146" s="34">
        <v>2915.37</v>
      </c>
      <c r="X146" s="34">
        <v>52314.75</v>
      </c>
    </row>
    <row r="147" spans="1:24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32" t="s">
        <v>86</v>
      </c>
      <c r="G147" s="58" t="s">
        <v>215</v>
      </c>
      <c r="H147" s="34">
        <v>11800725.03</v>
      </c>
      <c r="I147" s="34">
        <v>302924.1</v>
      </c>
      <c r="J147" s="34">
        <v>0</v>
      </c>
      <c r="K147" s="34">
        <v>829553.41</v>
      </c>
      <c r="L147" s="34">
        <v>0</v>
      </c>
      <c r="M147" s="34">
        <v>161432.56</v>
      </c>
      <c r="N147" s="34">
        <v>1629787.76</v>
      </c>
      <c r="O147" s="34">
        <v>242999.94</v>
      </c>
      <c r="P147" s="34">
        <v>4826349.47</v>
      </c>
      <c r="Q147" s="34">
        <v>32306.59</v>
      </c>
      <c r="R147" s="34">
        <v>2714616.83</v>
      </c>
      <c r="S147" s="34">
        <v>0</v>
      </c>
      <c r="T147" s="34">
        <v>192969</v>
      </c>
      <c r="U147" s="34">
        <v>332571.94</v>
      </c>
      <c r="V147" s="34">
        <v>310280</v>
      </c>
      <c r="W147" s="34">
        <v>126540</v>
      </c>
      <c r="X147" s="34">
        <v>98393.43</v>
      </c>
    </row>
    <row r="148" spans="1:24" ht="12.75">
      <c r="A148" s="35">
        <v>6</v>
      </c>
      <c r="B148" s="35">
        <v>16</v>
      </c>
      <c r="C148" s="35">
        <v>5</v>
      </c>
      <c r="D148" s="36">
        <v>2</v>
      </c>
      <c r="E148" s="37"/>
      <c r="F148" s="32" t="s">
        <v>86</v>
      </c>
      <c r="G148" s="58" t="s">
        <v>216</v>
      </c>
      <c r="H148" s="34">
        <v>13297878.7</v>
      </c>
      <c r="I148" s="34">
        <v>906177.63</v>
      </c>
      <c r="J148" s="34">
        <v>0</v>
      </c>
      <c r="K148" s="34">
        <v>845861.97</v>
      </c>
      <c r="L148" s="34">
        <v>0</v>
      </c>
      <c r="M148" s="34">
        <v>0</v>
      </c>
      <c r="N148" s="34">
        <v>1145684.35</v>
      </c>
      <c r="O148" s="34">
        <v>89334.37</v>
      </c>
      <c r="P148" s="34">
        <v>6054621.38</v>
      </c>
      <c r="Q148" s="34">
        <v>41194.78</v>
      </c>
      <c r="R148" s="34">
        <v>2047155.43</v>
      </c>
      <c r="S148" s="34">
        <v>43820.98</v>
      </c>
      <c r="T148" s="34">
        <v>42340.13</v>
      </c>
      <c r="U148" s="34">
        <v>1172866.73</v>
      </c>
      <c r="V148" s="34">
        <v>269733.1</v>
      </c>
      <c r="W148" s="34">
        <v>490833.74</v>
      </c>
      <c r="X148" s="34">
        <v>148254.11</v>
      </c>
    </row>
    <row r="149" spans="1:24" ht="12.75">
      <c r="A149" s="35">
        <v>6</v>
      </c>
      <c r="B149" s="35">
        <v>11</v>
      </c>
      <c r="C149" s="35">
        <v>8</v>
      </c>
      <c r="D149" s="36">
        <v>2</v>
      </c>
      <c r="E149" s="37"/>
      <c r="F149" s="32" t="s">
        <v>86</v>
      </c>
      <c r="G149" s="58" t="s">
        <v>98</v>
      </c>
      <c r="H149" s="34">
        <v>23277088.76</v>
      </c>
      <c r="I149" s="34">
        <v>4434051.59</v>
      </c>
      <c r="J149" s="34">
        <v>0</v>
      </c>
      <c r="K149" s="34">
        <v>1303573.26</v>
      </c>
      <c r="L149" s="34">
        <v>0</v>
      </c>
      <c r="M149" s="34">
        <v>6970.71</v>
      </c>
      <c r="N149" s="34">
        <v>1808323.18</v>
      </c>
      <c r="O149" s="34">
        <v>493319.12</v>
      </c>
      <c r="P149" s="34">
        <v>9947372.97</v>
      </c>
      <c r="Q149" s="34">
        <v>27186.05</v>
      </c>
      <c r="R149" s="34">
        <v>4017018.01</v>
      </c>
      <c r="S149" s="34">
        <v>40246.85</v>
      </c>
      <c r="T149" s="34">
        <v>395035</v>
      </c>
      <c r="U149" s="34">
        <v>351590.35</v>
      </c>
      <c r="V149" s="34">
        <v>289875.76</v>
      </c>
      <c r="W149" s="34">
        <v>42478.22</v>
      </c>
      <c r="X149" s="34">
        <v>120047.69</v>
      </c>
    </row>
    <row r="150" spans="1:24" ht="12.75">
      <c r="A150" s="35">
        <v>6</v>
      </c>
      <c r="B150" s="35">
        <v>9</v>
      </c>
      <c r="C150" s="35">
        <v>12</v>
      </c>
      <c r="D150" s="36">
        <v>2</v>
      </c>
      <c r="E150" s="37"/>
      <c r="F150" s="32" t="s">
        <v>86</v>
      </c>
      <c r="G150" s="58" t="s">
        <v>217</v>
      </c>
      <c r="H150" s="34">
        <v>14736038.3</v>
      </c>
      <c r="I150" s="34">
        <v>487545.96</v>
      </c>
      <c r="J150" s="34">
        <v>0</v>
      </c>
      <c r="K150" s="34">
        <v>1727946.36</v>
      </c>
      <c r="L150" s="34">
        <v>0</v>
      </c>
      <c r="M150" s="34">
        <v>98852</v>
      </c>
      <c r="N150" s="34">
        <v>2016218.79</v>
      </c>
      <c r="O150" s="34">
        <v>139263.27</v>
      </c>
      <c r="P150" s="34">
        <v>5775311.15</v>
      </c>
      <c r="Q150" s="34">
        <v>41997.78</v>
      </c>
      <c r="R150" s="34">
        <v>2352536.01</v>
      </c>
      <c r="S150" s="34">
        <v>113159.71</v>
      </c>
      <c r="T150" s="34">
        <v>125035.02</v>
      </c>
      <c r="U150" s="34">
        <v>798342.89</v>
      </c>
      <c r="V150" s="34">
        <v>581002.8</v>
      </c>
      <c r="W150" s="34">
        <v>113319.74</v>
      </c>
      <c r="X150" s="34">
        <v>365506.82</v>
      </c>
    </row>
    <row r="151" spans="1:24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32" t="s">
        <v>86</v>
      </c>
      <c r="G151" s="58" t="s">
        <v>218</v>
      </c>
      <c r="H151" s="34">
        <v>12327976.98</v>
      </c>
      <c r="I151" s="34">
        <v>276919.82</v>
      </c>
      <c r="J151" s="34">
        <v>0</v>
      </c>
      <c r="K151" s="34">
        <v>3589415.88</v>
      </c>
      <c r="L151" s="34">
        <v>0</v>
      </c>
      <c r="M151" s="34">
        <v>33480.93</v>
      </c>
      <c r="N151" s="34">
        <v>1196012.12</v>
      </c>
      <c r="O151" s="34">
        <v>146866.24</v>
      </c>
      <c r="P151" s="34">
        <v>4330298.01</v>
      </c>
      <c r="Q151" s="34">
        <v>27776.08</v>
      </c>
      <c r="R151" s="34">
        <v>2219002.88</v>
      </c>
      <c r="S151" s="34">
        <v>60173.97</v>
      </c>
      <c r="T151" s="34">
        <v>92438.04</v>
      </c>
      <c r="U151" s="34">
        <v>173625.72</v>
      </c>
      <c r="V151" s="34">
        <v>109000</v>
      </c>
      <c r="W151" s="34">
        <v>17000</v>
      </c>
      <c r="X151" s="34">
        <v>55967.29</v>
      </c>
    </row>
    <row r="152" spans="1:24" ht="12.75">
      <c r="A152" s="35">
        <v>6</v>
      </c>
      <c r="B152" s="35">
        <v>18</v>
      </c>
      <c r="C152" s="35">
        <v>8</v>
      </c>
      <c r="D152" s="36">
        <v>2</v>
      </c>
      <c r="E152" s="37"/>
      <c r="F152" s="32" t="s">
        <v>86</v>
      </c>
      <c r="G152" s="58" t="s">
        <v>219</v>
      </c>
      <c r="H152" s="34">
        <v>17075417.53</v>
      </c>
      <c r="I152" s="34">
        <v>514959.12</v>
      </c>
      <c r="J152" s="34">
        <v>0</v>
      </c>
      <c r="K152" s="34">
        <v>1523002.59</v>
      </c>
      <c r="L152" s="34">
        <v>66448.06</v>
      </c>
      <c r="M152" s="34">
        <v>36888.69</v>
      </c>
      <c r="N152" s="34">
        <v>1393261.32</v>
      </c>
      <c r="O152" s="34">
        <v>213601.14</v>
      </c>
      <c r="P152" s="34">
        <v>7294888.06</v>
      </c>
      <c r="Q152" s="34">
        <v>61031.94</v>
      </c>
      <c r="R152" s="34">
        <v>4033766.23</v>
      </c>
      <c r="S152" s="34">
        <v>271169.8</v>
      </c>
      <c r="T152" s="34">
        <v>381376.45</v>
      </c>
      <c r="U152" s="34">
        <v>820847.32</v>
      </c>
      <c r="V152" s="34">
        <v>320940.63</v>
      </c>
      <c r="W152" s="34">
        <v>47618.54</v>
      </c>
      <c r="X152" s="34">
        <v>95617.64</v>
      </c>
    </row>
    <row r="153" spans="1:24" ht="12.75">
      <c r="A153" s="35">
        <v>6</v>
      </c>
      <c r="B153" s="35">
        <v>7</v>
      </c>
      <c r="C153" s="35">
        <v>6</v>
      </c>
      <c r="D153" s="36">
        <v>2</v>
      </c>
      <c r="E153" s="37"/>
      <c r="F153" s="32" t="s">
        <v>86</v>
      </c>
      <c r="G153" s="58" t="s">
        <v>220</v>
      </c>
      <c r="H153" s="34">
        <v>14933197.58</v>
      </c>
      <c r="I153" s="34">
        <v>213696.34</v>
      </c>
      <c r="J153" s="34">
        <v>268228.27</v>
      </c>
      <c r="K153" s="34">
        <v>1319002.19</v>
      </c>
      <c r="L153" s="34">
        <v>0</v>
      </c>
      <c r="M153" s="34">
        <v>20907.72</v>
      </c>
      <c r="N153" s="34">
        <v>1612256.43</v>
      </c>
      <c r="O153" s="34">
        <v>453079.37</v>
      </c>
      <c r="P153" s="34">
        <v>6547863.36</v>
      </c>
      <c r="Q153" s="34">
        <v>90811.01</v>
      </c>
      <c r="R153" s="34">
        <v>2919631.75</v>
      </c>
      <c r="S153" s="34">
        <v>0</v>
      </c>
      <c r="T153" s="34">
        <v>361548.58</v>
      </c>
      <c r="U153" s="34">
        <v>455323.15</v>
      </c>
      <c r="V153" s="34">
        <v>447582.54</v>
      </c>
      <c r="W153" s="34">
        <v>74900.38</v>
      </c>
      <c r="X153" s="34">
        <v>148366.49</v>
      </c>
    </row>
    <row r="154" spans="1:24" ht="12.75">
      <c r="A154" s="35">
        <v>6</v>
      </c>
      <c r="B154" s="35">
        <v>18</v>
      </c>
      <c r="C154" s="35">
        <v>9</v>
      </c>
      <c r="D154" s="36">
        <v>2</v>
      </c>
      <c r="E154" s="37"/>
      <c r="F154" s="32" t="s">
        <v>86</v>
      </c>
      <c r="G154" s="58" t="s">
        <v>221</v>
      </c>
      <c r="H154" s="34">
        <v>10688359.62</v>
      </c>
      <c r="I154" s="34">
        <v>136362.39</v>
      </c>
      <c r="J154" s="34">
        <v>0</v>
      </c>
      <c r="K154" s="34">
        <v>1415815.29</v>
      </c>
      <c r="L154" s="34">
        <v>0</v>
      </c>
      <c r="M154" s="34">
        <v>36260.6</v>
      </c>
      <c r="N154" s="34">
        <v>1519541.19</v>
      </c>
      <c r="O154" s="34">
        <v>112882.44</v>
      </c>
      <c r="P154" s="34">
        <v>3859784.89</v>
      </c>
      <c r="Q154" s="34">
        <v>17015.37</v>
      </c>
      <c r="R154" s="34">
        <v>2318405.73</v>
      </c>
      <c r="S154" s="34">
        <v>0</v>
      </c>
      <c r="T154" s="34">
        <v>255324</v>
      </c>
      <c r="U154" s="34">
        <v>849554.03</v>
      </c>
      <c r="V154" s="34">
        <v>78779.02</v>
      </c>
      <c r="W154" s="34">
        <v>21741.45</v>
      </c>
      <c r="X154" s="34">
        <v>66893.22</v>
      </c>
    </row>
    <row r="155" spans="1:24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32" t="s">
        <v>86</v>
      </c>
      <c r="G155" s="58" t="s">
        <v>222</v>
      </c>
      <c r="H155" s="34">
        <v>9531269.95</v>
      </c>
      <c r="I155" s="34">
        <v>939971.8</v>
      </c>
      <c r="J155" s="34">
        <v>259724.21</v>
      </c>
      <c r="K155" s="34">
        <v>989846.41</v>
      </c>
      <c r="L155" s="34">
        <v>0</v>
      </c>
      <c r="M155" s="34">
        <v>119154.59</v>
      </c>
      <c r="N155" s="34">
        <v>1345136.16</v>
      </c>
      <c r="O155" s="34">
        <v>125382.63</v>
      </c>
      <c r="P155" s="34">
        <v>3265096.63</v>
      </c>
      <c r="Q155" s="34">
        <v>11358.37</v>
      </c>
      <c r="R155" s="34">
        <v>1462032.41</v>
      </c>
      <c r="S155" s="34">
        <v>22375</v>
      </c>
      <c r="T155" s="34">
        <v>48651.6</v>
      </c>
      <c r="U155" s="34">
        <v>629576.71</v>
      </c>
      <c r="V155" s="34">
        <v>149140.51</v>
      </c>
      <c r="W155" s="34">
        <v>63733.64</v>
      </c>
      <c r="X155" s="34">
        <v>100089.28</v>
      </c>
    </row>
    <row r="156" spans="1:24" ht="12.75">
      <c r="A156" s="35">
        <v>6</v>
      </c>
      <c r="B156" s="35">
        <v>1</v>
      </c>
      <c r="C156" s="35">
        <v>16</v>
      </c>
      <c r="D156" s="36">
        <v>2</v>
      </c>
      <c r="E156" s="37"/>
      <c r="F156" s="32" t="s">
        <v>86</v>
      </c>
      <c r="G156" s="58" t="s">
        <v>100</v>
      </c>
      <c r="H156" s="34">
        <v>23236922.98</v>
      </c>
      <c r="I156" s="34">
        <v>547367.16</v>
      </c>
      <c r="J156" s="34">
        <v>0</v>
      </c>
      <c r="K156" s="34">
        <v>7385777.2</v>
      </c>
      <c r="L156" s="34">
        <v>132515.31</v>
      </c>
      <c r="M156" s="34">
        <v>693409.7</v>
      </c>
      <c r="N156" s="34">
        <v>2443534.72</v>
      </c>
      <c r="O156" s="34">
        <v>257487.73</v>
      </c>
      <c r="P156" s="34">
        <v>5624043.8</v>
      </c>
      <c r="Q156" s="34">
        <v>59563.46</v>
      </c>
      <c r="R156" s="34">
        <v>2888827.2</v>
      </c>
      <c r="S156" s="34">
        <v>0</v>
      </c>
      <c r="T156" s="34">
        <v>124015.27</v>
      </c>
      <c r="U156" s="34">
        <v>639970.7</v>
      </c>
      <c r="V156" s="34">
        <v>864224.64</v>
      </c>
      <c r="W156" s="34">
        <v>1163574.14</v>
      </c>
      <c r="X156" s="34">
        <v>412611.95</v>
      </c>
    </row>
    <row r="157" spans="1:24" ht="12.75">
      <c r="A157" s="35">
        <v>6</v>
      </c>
      <c r="B157" s="35">
        <v>2</v>
      </c>
      <c r="C157" s="35">
        <v>13</v>
      </c>
      <c r="D157" s="36">
        <v>2</v>
      </c>
      <c r="E157" s="37"/>
      <c r="F157" s="32" t="s">
        <v>86</v>
      </c>
      <c r="G157" s="58" t="s">
        <v>223</v>
      </c>
      <c r="H157" s="34">
        <v>9572909.09</v>
      </c>
      <c r="I157" s="34">
        <v>969432.01</v>
      </c>
      <c r="J157" s="34">
        <v>119000</v>
      </c>
      <c r="K157" s="34">
        <v>722648.76</v>
      </c>
      <c r="L157" s="34">
        <v>0</v>
      </c>
      <c r="M157" s="34">
        <v>20846.8</v>
      </c>
      <c r="N157" s="34">
        <v>1377055.81</v>
      </c>
      <c r="O157" s="34">
        <v>144771.41</v>
      </c>
      <c r="P157" s="34">
        <v>3883102.32</v>
      </c>
      <c r="Q157" s="34">
        <v>54306.56</v>
      </c>
      <c r="R157" s="34">
        <v>1743019.73</v>
      </c>
      <c r="S157" s="34">
        <v>0</v>
      </c>
      <c r="T157" s="34">
        <v>68861.21</v>
      </c>
      <c r="U157" s="34">
        <v>209222.38</v>
      </c>
      <c r="V157" s="34">
        <v>136999.2</v>
      </c>
      <c r="W157" s="34">
        <v>60618.77</v>
      </c>
      <c r="X157" s="34">
        <v>63024.13</v>
      </c>
    </row>
    <row r="158" spans="1:24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32" t="s">
        <v>86</v>
      </c>
      <c r="G158" s="58" t="s">
        <v>101</v>
      </c>
      <c r="H158" s="34">
        <v>25434926.65</v>
      </c>
      <c r="I158" s="34">
        <v>933630.95</v>
      </c>
      <c r="J158" s="34">
        <v>518517.36</v>
      </c>
      <c r="K158" s="34">
        <v>3718996.64</v>
      </c>
      <c r="L158" s="34">
        <v>0</v>
      </c>
      <c r="M158" s="34">
        <v>96737.26</v>
      </c>
      <c r="N158" s="34">
        <v>2371370.58</v>
      </c>
      <c r="O158" s="34">
        <v>195589.69</v>
      </c>
      <c r="P158" s="34">
        <v>8367981.86</v>
      </c>
      <c r="Q158" s="34">
        <v>60691.27</v>
      </c>
      <c r="R158" s="34">
        <v>5003311.48</v>
      </c>
      <c r="S158" s="34">
        <v>70000</v>
      </c>
      <c r="T158" s="34">
        <v>266178.63</v>
      </c>
      <c r="U158" s="34">
        <v>933624.95</v>
      </c>
      <c r="V158" s="34">
        <v>1497619.3</v>
      </c>
      <c r="W158" s="34">
        <v>1012172.87</v>
      </c>
      <c r="X158" s="34">
        <v>388503.81</v>
      </c>
    </row>
    <row r="159" spans="1:24" ht="12.75">
      <c r="A159" s="35">
        <v>6</v>
      </c>
      <c r="B159" s="35">
        <v>17</v>
      </c>
      <c r="C159" s="35">
        <v>5</v>
      </c>
      <c r="D159" s="36">
        <v>2</v>
      </c>
      <c r="E159" s="37"/>
      <c r="F159" s="32" t="s">
        <v>86</v>
      </c>
      <c r="G159" s="58" t="s">
        <v>224</v>
      </c>
      <c r="H159" s="34">
        <v>16490692.29</v>
      </c>
      <c r="I159" s="34">
        <v>622659.62</v>
      </c>
      <c r="J159" s="34">
        <v>0</v>
      </c>
      <c r="K159" s="34">
        <v>440055.58</v>
      </c>
      <c r="L159" s="34">
        <v>0</v>
      </c>
      <c r="M159" s="34">
        <v>15120.99</v>
      </c>
      <c r="N159" s="34">
        <v>2130712.45</v>
      </c>
      <c r="O159" s="34">
        <v>233874.07</v>
      </c>
      <c r="P159" s="34">
        <v>6909146.91</v>
      </c>
      <c r="Q159" s="34">
        <v>132555.01</v>
      </c>
      <c r="R159" s="34">
        <v>4325427.38</v>
      </c>
      <c r="S159" s="34">
        <v>0</v>
      </c>
      <c r="T159" s="34">
        <v>289620.16</v>
      </c>
      <c r="U159" s="34">
        <v>643851.92</v>
      </c>
      <c r="V159" s="34">
        <v>481579.99</v>
      </c>
      <c r="W159" s="34">
        <v>51678.39</v>
      </c>
      <c r="X159" s="34">
        <v>214409.82</v>
      </c>
    </row>
    <row r="160" spans="1:24" ht="12.75">
      <c r="A160" s="35">
        <v>6</v>
      </c>
      <c r="B160" s="35">
        <v>11</v>
      </c>
      <c r="C160" s="35">
        <v>9</v>
      </c>
      <c r="D160" s="36">
        <v>2</v>
      </c>
      <c r="E160" s="37"/>
      <c r="F160" s="32" t="s">
        <v>86</v>
      </c>
      <c r="G160" s="58" t="s">
        <v>225</v>
      </c>
      <c r="H160" s="34">
        <v>19044531.74</v>
      </c>
      <c r="I160" s="34">
        <v>381602.63</v>
      </c>
      <c r="J160" s="34">
        <v>0</v>
      </c>
      <c r="K160" s="34">
        <v>1686424.14</v>
      </c>
      <c r="L160" s="34">
        <v>0</v>
      </c>
      <c r="M160" s="34">
        <v>337240.39</v>
      </c>
      <c r="N160" s="34">
        <v>1606245.81</v>
      </c>
      <c r="O160" s="34">
        <v>521494.17</v>
      </c>
      <c r="P160" s="34">
        <v>10319180.44</v>
      </c>
      <c r="Q160" s="34">
        <v>28969.97</v>
      </c>
      <c r="R160" s="34">
        <v>3042812.01</v>
      </c>
      <c r="S160" s="34">
        <v>0</v>
      </c>
      <c r="T160" s="34">
        <v>181919.82</v>
      </c>
      <c r="U160" s="34">
        <v>255146.92</v>
      </c>
      <c r="V160" s="34">
        <v>551284.43</v>
      </c>
      <c r="W160" s="34">
        <v>26000</v>
      </c>
      <c r="X160" s="34">
        <v>106211.01</v>
      </c>
    </row>
    <row r="161" spans="1:24" ht="12.75">
      <c r="A161" s="35">
        <v>6</v>
      </c>
      <c r="B161" s="35">
        <v>4</v>
      </c>
      <c r="C161" s="35">
        <v>6</v>
      </c>
      <c r="D161" s="36">
        <v>2</v>
      </c>
      <c r="E161" s="37"/>
      <c r="F161" s="32" t="s">
        <v>86</v>
      </c>
      <c r="G161" s="58" t="s">
        <v>226</v>
      </c>
      <c r="H161" s="34">
        <v>9954437.98</v>
      </c>
      <c r="I161" s="34">
        <v>414351.49</v>
      </c>
      <c r="J161" s="34">
        <v>97281.2</v>
      </c>
      <c r="K161" s="34">
        <v>953313.25</v>
      </c>
      <c r="L161" s="34">
        <v>0</v>
      </c>
      <c r="M161" s="34">
        <v>359720.43</v>
      </c>
      <c r="N161" s="34">
        <v>1232620.18</v>
      </c>
      <c r="O161" s="34">
        <v>136313.41</v>
      </c>
      <c r="P161" s="34">
        <v>3664479.03</v>
      </c>
      <c r="Q161" s="34">
        <v>30616.7</v>
      </c>
      <c r="R161" s="34">
        <v>2210509.15</v>
      </c>
      <c r="S161" s="34">
        <v>0</v>
      </c>
      <c r="T161" s="34">
        <v>98890.71</v>
      </c>
      <c r="U161" s="34">
        <v>210082.45</v>
      </c>
      <c r="V161" s="34">
        <v>301325</v>
      </c>
      <c r="W161" s="34">
        <v>53579.74</v>
      </c>
      <c r="X161" s="34">
        <v>191355.24</v>
      </c>
    </row>
    <row r="162" spans="1:24" ht="12.75">
      <c r="A162" s="35">
        <v>6</v>
      </c>
      <c r="B162" s="35">
        <v>7</v>
      </c>
      <c r="C162" s="35">
        <v>7</v>
      </c>
      <c r="D162" s="36">
        <v>2</v>
      </c>
      <c r="E162" s="37"/>
      <c r="F162" s="32" t="s">
        <v>86</v>
      </c>
      <c r="G162" s="58" t="s">
        <v>227</v>
      </c>
      <c r="H162" s="34">
        <v>14900536.21</v>
      </c>
      <c r="I162" s="34">
        <v>338066.02</v>
      </c>
      <c r="J162" s="34">
        <v>208167.42</v>
      </c>
      <c r="K162" s="34">
        <v>1757160.52</v>
      </c>
      <c r="L162" s="34">
        <v>0</v>
      </c>
      <c r="M162" s="34">
        <v>93237.7</v>
      </c>
      <c r="N162" s="34">
        <v>1402517.96</v>
      </c>
      <c r="O162" s="34">
        <v>282348.71</v>
      </c>
      <c r="P162" s="34">
        <v>5532271.66</v>
      </c>
      <c r="Q162" s="34">
        <v>72368.26</v>
      </c>
      <c r="R162" s="34">
        <v>2365782.89</v>
      </c>
      <c r="S162" s="34">
        <v>0</v>
      </c>
      <c r="T162" s="34">
        <v>378435.35</v>
      </c>
      <c r="U162" s="34">
        <v>434317.82</v>
      </c>
      <c r="V162" s="34">
        <v>469990</v>
      </c>
      <c r="W162" s="34">
        <v>1466296.01</v>
      </c>
      <c r="X162" s="34">
        <v>99575.89</v>
      </c>
    </row>
    <row r="163" spans="1:24" ht="12.75">
      <c r="A163" s="35">
        <v>6</v>
      </c>
      <c r="B163" s="35">
        <v>1</v>
      </c>
      <c r="C163" s="35">
        <v>17</v>
      </c>
      <c r="D163" s="36">
        <v>2</v>
      </c>
      <c r="E163" s="37"/>
      <c r="F163" s="32" t="s">
        <v>86</v>
      </c>
      <c r="G163" s="58" t="s">
        <v>228</v>
      </c>
      <c r="H163" s="34">
        <v>8047450.73</v>
      </c>
      <c r="I163" s="34">
        <v>433490.44</v>
      </c>
      <c r="J163" s="34">
        <v>0</v>
      </c>
      <c r="K163" s="34">
        <v>610799.98</v>
      </c>
      <c r="L163" s="34">
        <v>0</v>
      </c>
      <c r="M163" s="34">
        <v>8146.85</v>
      </c>
      <c r="N163" s="34">
        <v>1336966.51</v>
      </c>
      <c r="O163" s="34">
        <v>158241.76</v>
      </c>
      <c r="P163" s="34">
        <v>3019521.11</v>
      </c>
      <c r="Q163" s="34">
        <v>20217.52</v>
      </c>
      <c r="R163" s="34">
        <v>1899431.79</v>
      </c>
      <c r="S163" s="34">
        <v>25000</v>
      </c>
      <c r="T163" s="34">
        <v>122705.6</v>
      </c>
      <c r="U163" s="34">
        <v>96265.29</v>
      </c>
      <c r="V163" s="34">
        <v>137983.21</v>
      </c>
      <c r="W163" s="34">
        <v>2854.98</v>
      </c>
      <c r="X163" s="34">
        <v>175825.69</v>
      </c>
    </row>
    <row r="164" spans="1:24" ht="12.75">
      <c r="A164" s="35">
        <v>6</v>
      </c>
      <c r="B164" s="35">
        <v>2</v>
      </c>
      <c r="C164" s="35">
        <v>14</v>
      </c>
      <c r="D164" s="36">
        <v>2</v>
      </c>
      <c r="E164" s="37"/>
      <c r="F164" s="32" t="s">
        <v>86</v>
      </c>
      <c r="G164" s="58" t="s">
        <v>229</v>
      </c>
      <c r="H164" s="34">
        <v>13566708.73</v>
      </c>
      <c r="I164" s="34">
        <v>647542.68</v>
      </c>
      <c r="J164" s="34">
        <v>422521.53</v>
      </c>
      <c r="K164" s="34">
        <v>954897.26</v>
      </c>
      <c r="L164" s="34">
        <v>0</v>
      </c>
      <c r="M164" s="34">
        <v>181755</v>
      </c>
      <c r="N164" s="34">
        <v>1638045.55</v>
      </c>
      <c r="O164" s="34">
        <v>261845.7</v>
      </c>
      <c r="P164" s="34">
        <v>5584775.04</v>
      </c>
      <c r="Q164" s="34">
        <v>72179.07</v>
      </c>
      <c r="R164" s="34">
        <v>2930501.41</v>
      </c>
      <c r="S164" s="34">
        <v>0</v>
      </c>
      <c r="T164" s="34">
        <v>130903.9</v>
      </c>
      <c r="U164" s="34">
        <v>409526.03</v>
      </c>
      <c r="V164" s="34">
        <v>148068.93</v>
      </c>
      <c r="W164" s="34">
        <v>66947.5</v>
      </c>
      <c r="X164" s="34">
        <v>117199.13</v>
      </c>
    </row>
    <row r="165" spans="1:24" ht="12.75">
      <c r="A165" s="35">
        <v>6</v>
      </c>
      <c r="B165" s="35">
        <v>4</v>
      </c>
      <c r="C165" s="35">
        <v>7</v>
      </c>
      <c r="D165" s="36">
        <v>2</v>
      </c>
      <c r="E165" s="37"/>
      <c r="F165" s="32" t="s">
        <v>86</v>
      </c>
      <c r="G165" s="58" t="s">
        <v>230</v>
      </c>
      <c r="H165" s="34">
        <v>11519575.39</v>
      </c>
      <c r="I165" s="34">
        <v>415814.57</v>
      </c>
      <c r="J165" s="34">
        <v>80000</v>
      </c>
      <c r="K165" s="34">
        <v>1736849.61</v>
      </c>
      <c r="L165" s="34">
        <v>0</v>
      </c>
      <c r="M165" s="34">
        <v>289123.54</v>
      </c>
      <c r="N165" s="34">
        <v>1718988.22</v>
      </c>
      <c r="O165" s="34">
        <v>174674.07</v>
      </c>
      <c r="P165" s="34">
        <v>3769922.07</v>
      </c>
      <c r="Q165" s="34">
        <v>41980.76</v>
      </c>
      <c r="R165" s="34">
        <v>2322804.91</v>
      </c>
      <c r="S165" s="34">
        <v>0</v>
      </c>
      <c r="T165" s="34">
        <v>82782</v>
      </c>
      <c r="U165" s="34">
        <v>198016.24</v>
      </c>
      <c r="V165" s="34">
        <v>540410.93</v>
      </c>
      <c r="W165" s="34">
        <v>33472</v>
      </c>
      <c r="X165" s="34">
        <v>114736.47</v>
      </c>
    </row>
    <row r="166" spans="1:24" ht="12.75">
      <c r="A166" s="35">
        <v>6</v>
      </c>
      <c r="B166" s="35">
        <v>15</v>
      </c>
      <c r="C166" s="35">
        <v>7</v>
      </c>
      <c r="D166" s="36">
        <v>2</v>
      </c>
      <c r="E166" s="37"/>
      <c r="F166" s="32" t="s">
        <v>86</v>
      </c>
      <c r="G166" s="58" t="s">
        <v>231</v>
      </c>
      <c r="H166" s="34">
        <v>15368319.79</v>
      </c>
      <c r="I166" s="34">
        <v>2262307.28</v>
      </c>
      <c r="J166" s="34">
        <v>0</v>
      </c>
      <c r="K166" s="34">
        <v>916908.99</v>
      </c>
      <c r="L166" s="34">
        <v>0</v>
      </c>
      <c r="M166" s="34">
        <v>240666.57</v>
      </c>
      <c r="N166" s="34">
        <v>1325862.08</v>
      </c>
      <c r="O166" s="34">
        <v>551826.67</v>
      </c>
      <c r="P166" s="34">
        <v>6553755.67</v>
      </c>
      <c r="Q166" s="34">
        <v>19491</v>
      </c>
      <c r="R166" s="34">
        <v>2693229.73</v>
      </c>
      <c r="S166" s="34">
        <v>0</v>
      </c>
      <c r="T166" s="34">
        <v>100629</v>
      </c>
      <c r="U166" s="34">
        <v>176289.84</v>
      </c>
      <c r="V166" s="34">
        <v>409845.85</v>
      </c>
      <c r="W166" s="34">
        <v>39575.28</v>
      </c>
      <c r="X166" s="34">
        <v>77931.83</v>
      </c>
    </row>
    <row r="167" spans="1:24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32" t="s">
        <v>86</v>
      </c>
      <c r="G167" s="58" t="s">
        <v>232</v>
      </c>
      <c r="H167" s="34">
        <v>11892758.97</v>
      </c>
      <c r="I167" s="34">
        <v>797620.11</v>
      </c>
      <c r="J167" s="34">
        <v>0</v>
      </c>
      <c r="K167" s="34">
        <v>963089.01</v>
      </c>
      <c r="L167" s="34">
        <v>0</v>
      </c>
      <c r="M167" s="34">
        <v>38084.85</v>
      </c>
      <c r="N167" s="34">
        <v>1407752.23</v>
      </c>
      <c r="O167" s="34">
        <v>138114.64</v>
      </c>
      <c r="P167" s="34">
        <v>4794788.14</v>
      </c>
      <c r="Q167" s="34">
        <v>33573.97</v>
      </c>
      <c r="R167" s="34">
        <v>2682082.25</v>
      </c>
      <c r="S167" s="34">
        <v>41999.94</v>
      </c>
      <c r="T167" s="34">
        <v>334225.04</v>
      </c>
      <c r="U167" s="34">
        <v>370181.24</v>
      </c>
      <c r="V167" s="34">
        <v>126077.5</v>
      </c>
      <c r="W167" s="34">
        <v>33989.59</v>
      </c>
      <c r="X167" s="34">
        <v>131180.46</v>
      </c>
    </row>
    <row r="168" spans="1:24" ht="12.75">
      <c r="A168" s="35">
        <v>6</v>
      </c>
      <c r="B168" s="35">
        <v>16</v>
      </c>
      <c r="C168" s="35">
        <v>6</v>
      </c>
      <c r="D168" s="36">
        <v>2</v>
      </c>
      <c r="E168" s="37"/>
      <c r="F168" s="32" t="s">
        <v>86</v>
      </c>
      <c r="G168" s="58" t="s">
        <v>233</v>
      </c>
      <c r="H168" s="34">
        <v>9083915.97</v>
      </c>
      <c r="I168" s="34">
        <v>241174.34</v>
      </c>
      <c r="J168" s="34">
        <v>57728.5</v>
      </c>
      <c r="K168" s="34">
        <v>2367380.75</v>
      </c>
      <c r="L168" s="34">
        <v>0</v>
      </c>
      <c r="M168" s="34">
        <v>25231.25</v>
      </c>
      <c r="N168" s="34">
        <v>900054.88</v>
      </c>
      <c r="O168" s="34">
        <v>92827.54</v>
      </c>
      <c r="P168" s="34">
        <v>3123981.66</v>
      </c>
      <c r="Q168" s="34">
        <v>11789.71</v>
      </c>
      <c r="R168" s="34">
        <v>1772702.25</v>
      </c>
      <c r="S168" s="34">
        <v>0</v>
      </c>
      <c r="T168" s="34">
        <v>196805.25</v>
      </c>
      <c r="U168" s="34">
        <v>89475.29</v>
      </c>
      <c r="V168" s="34">
        <v>120222.35</v>
      </c>
      <c r="W168" s="34">
        <v>33793.17</v>
      </c>
      <c r="X168" s="34">
        <v>50749.03</v>
      </c>
    </row>
    <row r="169" spans="1:24" ht="12.75">
      <c r="A169" s="35">
        <v>6</v>
      </c>
      <c r="B169" s="35">
        <v>19</v>
      </c>
      <c r="C169" s="35">
        <v>5</v>
      </c>
      <c r="D169" s="36">
        <v>2</v>
      </c>
      <c r="E169" s="37"/>
      <c r="F169" s="32" t="s">
        <v>86</v>
      </c>
      <c r="G169" s="58" t="s">
        <v>234</v>
      </c>
      <c r="H169" s="34">
        <v>12220373</v>
      </c>
      <c r="I169" s="34">
        <v>2659039.61</v>
      </c>
      <c r="J169" s="34">
        <v>0</v>
      </c>
      <c r="K169" s="34">
        <v>401484.87</v>
      </c>
      <c r="L169" s="34">
        <v>1305.4</v>
      </c>
      <c r="M169" s="34">
        <v>191121.27</v>
      </c>
      <c r="N169" s="34">
        <v>1221701.51</v>
      </c>
      <c r="O169" s="34">
        <v>93853.71</v>
      </c>
      <c r="P169" s="34">
        <v>4681838.23</v>
      </c>
      <c r="Q169" s="34">
        <v>11296.22</v>
      </c>
      <c r="R169" s="34">
        <v>2097241.43</v>
      </c>
      <c r="S169" s="34">
        <v>147328.22</v>
      </c>
      <c r="T169" s="34">
        <v>101139.75</v>
      </c>
      <c r="U169" s="34">
        <v>222001.86</v>
      </c>
      <c r="V169" s="34">
        <v>139296.19</v>
      </c>
      <c r="W169" s="34">
        <v>5058.47</v>
      </c>
      <c r="X169" s="34">
        <v>246666.26</v>
      </c>
    </row>
    <row r="170" spans="1:24" ht="12.75">
      <c r="A170" s="35">
        <v>6</v>
      </c>
      <c r="B170" s="35">
        <v>7</v>
      </c>
      <c r="C170" s="35">
        <v>8</v>
      </c>
      <c r="D170" s="36">
        <v>2</v>
      </c>
      <c r="E170" s="37"/>
      <c r="F170" s="32" t="s">
        <v>86</v>
      </c>
      <c r="G170" s="58" t="s">
        <v>235</v>
      </c>
      <c r="H170" s="34">
        <v>20028202.2</v>
      </c>
      <c r="I170" s="34">
        <v>1383573.99</v>
      </c>
      <c r="J170" s="34">
        <v>0</v>
      </c>
      <c r="K170" s="34">
        <v>1938990.54</v>
      </c>
      <c r="L170" s="34">
        <v>0</v>
      </c>
      <c r="M170" s="34">
        <v>74653.05</v>
      </c>
      <c r="N170" s="34">
        <v>1692386.38</v>
      </c>
      <c r="O170" s="34">
        <v>136058.05</v>
      </c>
      <c r="P170" s="34">
        <v>9301316.33</v>
      </c>
      <c r="Q170" s="34">
        <v>185812.04</v>
      </c>
      <c r="R170" s="34">
        <v>3742127.63</v>
      </c>
      <c r="S170" s="34">
        <v>188051.13</v>
      </c>
      <c r="T170" s="34">
        <v>191327.57</v>
      </c>
      <c r="U170" s="34">
        <v>407879</v>
      </c>
      <c r="V170" s="34">
        <v>526568.77</v>
      </c>
      <c r="W170" s="34">
        <v>77850</v>
      </c>
      <c r="X170" s="34">
        <v>181607.72</v>
      </c>
    </row>
    <row r="171" spans="1:24" ht="12.75">
      <c r="A171" s="35">
        <v>6</v>
      </c>
      <c r="B171" s="35">
        <v>8</v>
      </c>
      <c r="C171" s="35">
        <v>13</v>
      </c>
      <c r="D171" s="36">
        <v>2</v>
      </c>
      <c r="E171" s="37"/>
      <c r="F171" s="32" t="s">
        <v>86</v>
      </c>
      <c r="G171" s="58" t="s">
        <v>236</v>
      </c>
      <c r="H171" s="34">
        <v>8913410.46</v>
      </c>
      <c r="I171" s="34">
        <v>604087.68</v>
      </c>
      <c r="J171" s="34">
        <v>0</v>
      </c>
      <c r="K171" s="34">
        <v>1617742.14</v>
      </c>
      <c r="L171" s="34">
        <v>0</v>
      </c>
      <c r="M171" s="34">
        <v>20337.4</v>
      </c>
      <c r="N171" s="34">
        <v>1395238.95</v>
      </c>
      <c r="O171" s="34">
        <v>85921.55</v>
      </c>
      <c r="P171" s="34">
        <v>2684028.3</v>
      </c>
      <c r="Q171" s="34">
        <v>48975.02</v>
      </c>
      <c r="R171" s="34">
        <v>1429102.16</v>
      </c>
      <c r="S171" s="34">
        <v>0</v>
      </c>
      <c r="T171" s="34">
        <v>47594</v>
      </c>
      <c r="U171" s="34">
        <v>753038.59</v>
      </c>
      <c r="V171" s="34">
        <v>67986.4</v>
      </c>
      <c r="W171" s="34">
        <v>22999.79</v>
      </c>
      <c r="X171" s="34">
        <v>136358.48</v>
      </c>
    </row>
    <row r="172" spans="1:24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32" t="s">
        <v>86</v>
      </c>
      <c r="G172" s="58" t="s">
        <v>237</v>
      </c>
      <c r="H172" s="34">
        <v>10680760.62</v>
      </c>
      <c r="I172" s="34">
        <v>554923.96</v>
      </c>
      <c r="J172" s="34">
        <v>0</v>
      </c>
      <c r="K172" s="34">
        <v>844696.59</v>
      </c>
      <c r="L172" s="34">
        <v>0</v>
      </c>
      <c r="M172" s="34">
        <v>32515.67</v>
      </c>
      <c r="N172" s="34">
        <v>1510738.61</v>
      </c>
      <c r="O172" s="34">
        <v>134908.62</v>
      </c>
      <c r="P172" s="34">
        <v>4610909.27</v>
      </c>
      <c r="Q172" s="34">
        <v>33780.79</v>
      </c>
      <c r="R172" s="34">
        <v>1909408.68</v>
      </c>
      <c r="S172" s="34">
        <v>25057.91</v>
      </c>
      <c r="T172" s="34">
        <v>100619.09</v>
      </c>
      <c r="U172" s="34">
        <v>412127.47</v>
      </c>
      <c r="V172" s="34">
        <v>244692.64</v>
      </c>
      <c r="W172" s="34">
        <v>5918.3</v>
      </c>
      <c r="X172" s="34">
        <v>260463.02</v>
      </c>
    </row>
    <row r="173" spans="1:24" ht="12.75">
      <c r="A173" s="35">
        <v>6</v>
      </c>
      <c r="B173" s="35">
        <v>4</v>
      </c>
      <c r="C173" s="35">
        <v>8</v>
      </c>
      <c r="D173" s="36">
        <v>2</v>
      </c>
      <c r="E173" s="37"/>
      <c r="F173" s="32" t="s">
        <v>86</v>
      </c>
      <c r="G173" s="58" t="s">
        <v>238</v>
      </c>
      <c r="H173" s="34">
        <v>21084319.21</v>
      </c>
      <c r="I173" s="34">
        <v>1712254.57</v>
      </c>
      <c r="J173" s="34">
        <v>0</v>
      </c>
      <c r="K173" s="34">
        <v>1255121.92</v>
      </c>
      <c r="L173" s="34">
        <v>0</v>
      </c>
      <c r="M173" s="34">
        <v>94919.42</v>
      </c>
      <c r="N173" s="34">
        <v>1936832.96</v>
      </c>
      <c r="O173" s="34">
        <v>225100.98</v>
      </c>
      <c r="P173" s="34">
        <v>10206176.79</v>
      </c>
      <c r="Q173" s="34">
        <v>72027.58</v>
      </c>
      <c r="R173" s="34">
        <v>3641703.89</v>
      </c>
      <c r="S173" s="34">
        <v>0</v>
      </c>
      <c r="T173" s="34">
        <v>69652.15</v>
      </c>
      <c r="U173" s="34">
        <v>990722.05</v>
      </c>
      <c r="V173" s="34">
        <v>681173.17</v>
      </c>
      <c r="W173" s="34">
        <v>50000</v>
      </c>
      <c r="X173" s="34">
        <v>148633.73</v>
      </c>
    </row>
    <row r="174" spans="1:24" ht="12.75">
      <c r="A174" s="35">
        <v>6</v>
      </c>
      <c r="B174" s="35">
        <v>3</v>
      </c>
      <c r="C174" s="35">
        <v>12</v>
      </c>
      <c r="D174" s="36">
        <v>2</v>
      </c>
      <c r="E174" s="37"/>
      <c r="F174" s="32" t="s">
        <v>86</v>
      </c>
      <c r="G174" s="58" t="s">
        <v>239</v>
      </c>
      <c r="H174" s="34">
        <v>14874709.39</v>
      </c>
      <c r="I174" s="34">
        <v>2226661.39</v>
      </c>
      <c r="J174" s="34">
        <v>119564.08</v>
      </c>
      <c r="K174" s="34">
        <v>572764.58</v>
      </c>
      <c r="L174" s="34">
        <v>0</v>
      </c>
      <c r="M174" s="34">
        <v>455495.95</v>
      </c>
      <c r="N174" s="34">
        <v>1354238.67</v>
      </c>
      <c r="O174" s="34">
        <v>148743.86</v>
      </c>
      <c r="P174" s="34">
        <v>5599103.96</v>
      </c>
      <c r="Q174" s="34">
        <v>30513.12</v>
      </c>
      <c r="R174" s="34">
        <v>3118885.37</v>
      </c>
      <c r="S174" s="34">
        <v>0</v>
      </c>
      <c r="T174" s="34">
        <v>187022.96</v>
      </c>
      <c r="U174" s="34">
        <v>498113.32</v>
      </c>
      <c r="V174" s="34">
        <v>219901.98</v>
      </c>
      <c r="W174" s="34">
        <v>79787.54</v>
      </c>
      <c r="X174" s="34">
        <v>263912.61</v>
      </c>
    </row>
    <row r="175" spans="1:24" ht="12.75">
      <c r="A175" s="35">
        <v>6</v>
      </c>
      <c r="B175" s="35">
        <v>7</v>
      </c>
      <c r="C175" s="35">
        <v>9</v>
      </c>
      <c r="D175" s="36">
        <v>2</v>
      </c>
      <c r="E175" s="37"/>
      <c r="F175" s="32" t="s">
        <v>86</v>
      </c>
      <c r="G175" s="58" t="s">
        <v>240</v>
      </c>
      <c r="H175" s="34">
        <v>14035054.97</v>
      </c>
      <c r="I175" s="34">
        <v>3152554.87</v>
      </c>
      <c r="J175" s="34">
        <v>0</v>
      </c>
      <c r="K175" s="34">
        <v>1255068.58</v>
      </c>
      <c r="L175" s="34">
        <v>0</v>
      </c>
      <c r="M175" s="34">
        <v>56463.43</v>
      </c>
      <c r="N175" s="34">
        <v>1065846.71</v>
      </c>
      <c r="O175" s="34">
        <v>141260.22</v>
      </c>
      <c r="P175" s="34">
        <v>5164855.02</v>
      </c>
      <c r="Q175" s="34">
        <v>37511.29</v>
      </c>
      <c r="R175" s="34">
        <v>1811667.28</v>
      </c>
      <c r="S175" s="34">
        <v>0</v>
      </c>
      <c r="T175" s="34">
        <v>135163.24</v>
      </c>
      <c r="U175" s="34">
        <v>220643.69</v>
      </c>
      <c r="V175" s="34">
        <v>145804.01</v>
      </c>
      <c r="W175" s="34">
        <v>743578.87</v>
      </c>
      <c r="X175" s="34">
        <v>104637.76</v>
      </c>
    </row>
    <row r="176" spans="1:24" ht="12.75">
      <c r="A176" s="35">
        <v>6</v>
      </c>
      <c r="B176" s="35">
        <v>12</v>
      </c>
      <c r="C176" s="35">
        <v>7</v>
      </c>
      <c r="D176" s="36">
        <v>2</v>
      </c>
      <c r="E176" s="37"/>
      <c r="F176" s="32" t="s">
        <v>86</v>
      </c>
      <c r="G176" s="58" t="s">
        <v>241</v>
      </c>
      <c r="H176" s="34">
        <v>10969439.23</v>
      </c>
      <c r="I176" s="34">
        <v>218148.6</v>
      </c>
      <c r="J176" s="34">
        <v>0</v>
      </c>
      <c r="K176" s="34">
        <v>381911.7</v>
      </c>
      <c r="L176" s="34">
        <v>0</v>
      </c>
      <c r="M176" s="34">
        <v>423175.1</v>
      </c>
      <c r="N176" s="34">
        <v>1849474.86</v>
      </c>
      <c r="O176" s="34">
        <v>130170.67</v>
      </c>
      <c r="P176" s="34">
        <v>4626134.91</v>
      </c>
      <c r="Q176" s="34">
        <v>71196.16</v>
      </c>
      <c r="R176" s="34">
        <v>2092726.09</v>
      </c>
      <c r="S176" s="34">
        <v>124456.31</v>
      </c>
      <c r="T176" s="34">
        <v>74926.1</v>
      </c>
      <c r="U176" s="34">
        <v>571522.48</v>
      </c>
      <c r="V176" s="34">
        <v>150000</v>
      </c>
      <c r="W176" s="34">
        <v>54000</v>
      </c>
      <c r="X176" s="34">
        <v>201596.25</v>
      </c>
    </row>
    <row r="177" spans="1:24" ht="12.75">
      <c r="A177" s="35">
        <v>6</v>
      </c>
      <c r="B177" s="35">
        <v>1</v>
      </c>
      <c r="C177" s="35">
        <v>18</v>
      </c>
      <c r="D177" s="36">
        <v>2</v>
      </c>
      <c r="E177" s="37"/>
      <c r="F177" s="32" t="s">
        <v>86</v>
      </c>
      <c r="G177" s="58" t="s">
        <v>242</v>
      </c>
      <c r="H177" s="34">
        <v>17253800.1</v>
      </c>
      <c r="I177" s="34">
        <v>2323078.14</v>
      </c>
      <c r="J177" s="34">
        <v>0</v>
      </c>
      <c r="K177" s="34">
        <v>4359344.56</v>
      </c>
      <c r="L177" s="34">
        <v>0</v>
      </c>
      <c r="M177" s="34">
        <v>112115.98</v>
      </c>
      <c r="N177" s="34">
        <v>1269970.81</v>
      </c>
      <c r="O177" s="34">
        <v>135533.23</v>
      </c>
      <c r="P177" s="34">
        <v>5593637.99</v>
      </c>
      <c r="Q177" s="34">
        <v>49448.8</v>
      </c>
      <c r="R177" s="34">
        <v>2074798.91</v>
      </c>
      <c r="S177" s="34">
        <v>29214.75</v>
      </c>
      <c r="T177" s="34">
        <v>96109.77</v>
      </c>
      <c r="U177" s="34">
        <v>163694.8</v>
      </c>
      <c r="V177" s="34">
        <v>451742.44</v>
      </c>
      <c r="W177" s="34">
        <v>51500</v>
      </c>
      <c r="X177" s="34">
        <v>543609.92</v>
      </c>
    </row>
    <row r="178" spans="1:24" ht="12.75">
      <c r="A178" s="35">
        <v>6</v>
      </c>
      <c r="B178" s="35">
        <v>19</v>
      </c>
      <c r="C178" s="35">
        <v>6</v>
      </c>
      <c r="D178" s="36">
        <v>2</v>
      </c>
      <c r="E178" s="37"/>
      <c r="F178" s="32" t="s">
        <v>86</v>
      </c>
      <c r="G178" s="58" t="s">
        <v>102</v>
      </c>
      <c r="H178" s="34">
        <v>16019577.85</v>
      </c>
      <c r="I178" s="34">
        <v>428661.66</v>
      </c>
      <c r="J178" s="34">
        <v>22046.62</v>
      </c>
      <c r="K178" s="34">
        <v>2020183.96</v>
      </c>
      <c r="L178" s="34">
        <v>67557.88</v>
      </c>
      <c r="M178" s="34">
        <v>340683.35</v>
      </c>
      <c r="N178" s="34">
        <v>2025169.72</v>
      </c>
      <c r="O178" s="34">
        <v>210015.65</v>
      </c>
      <c r="P178" s="34">
        <v>5128953.91</v>
      </c>
      <c r="Q178" s="34">
        <v>122659.62</v>
      </c>
      <c r="R178" s="34">
        <v>3630214.59</v>
      </c>
      <c r="S178" s="34">
        <v>0</v>
      </c>
      <c r="T178" s="34">
        <v>264759.78</v>
      </c>
      <c r="U178" s="34">
        <v>892574.61</v>
      </c>
      <c r="V178" s="34">
        <v>462475.36</v>
      </c>
      <c r="W178" s="34">
        <v>82659.62</v>
      </c>
      <c r="X178" s="34">
        <v>320961.52</v>
      </c>
    </row>
    <row r="179" spans="1:24" ht="12.75">
      <c r="A179" s="35">
        <v>6</v>
      </c>
      <c r="B179" s="35">
        <v>15</v>
      </c>
      <c r="C179" s="35">
        <v>8</v>
      </c>
      <c r="D179" s="36">
        <v>2</v>
      </c>
      <c r="E179" s="37"/>
      <c r="F179" s="32" t="s">
        <v>86</v>
      </c>
      <c r="G179" s="58" t="s">
        <v>243</v>
      </c>
      <c r="H179" s="34">
        <v>15878971.27</v>
      </c>
      <c r="I179" s="34">
        <v>1426291.3</v>
      </c>
      <c r="J179" s="34">
        <v>0</v>
      </c>
      <c r="K179" s="34">
        <v>1273654.05</v>
      </c>
      <c r="L179" s="34">
        <v>0</v>
      </c>
      <c r="M179" s="34">
        <v>284296.26</v>
      </c>
      <c r="N179" s="34">
        <v>1301812.61</v>
      </c>
      <c r="O179" s="34">
        <v>283298.3</v>
      </c>
      <c r="P179" s="34">
        <v>6716828.77</v>
      </c>
      <c r="Q179" s="34">
        <v>42323.69</v>
      </c>
      <c r="R179" s="34">
        <v>3359091.11</v>
      </c>
      <c r="S179" s="34">
        <v>0</v>
      </c>
      <c r="T179" s="34">
        <v>213068.79</v>
      </c>
      <c r="U179" s="34">
        <v>397534.35</v>
      </c>
      <c r="V179" s="34">
        <v>76736.85</v>
      </c>
      <c r="W179" s="34">
        <v>384524.33</v>
      </c>
      <c r="X179" s="34">
        <v>119510.86</v>
      </c>
    </row>
    <row r="180" spans="1:24" ht="12.75">
      <c r="A180" s="35">
        <v>6</v>
      </c>
      <c r="B180" s="35">
        <v>9</v>
      </c>
      <c r="C180" s="35">
        <v>13</v>
      </c>
      <c r="D180" s="36">
        <v>2</v>
      </c>
      <c r="E180" s="37"/>
      <c r="F180" s="32" t="s">
        <v>86</v>
      </c>
      <c r="G180" s="58" t="s">
        <v>244</v>
      </c>
      <c r="H180" s="34">
        <v>12716009.03</v>
      </c>
      <c r="I180" s="34">
        <v>356899.69</v>
      </c>
      <c r="J180" s="34">
        <v>618.65</v>
      </c>
      <c r="K180" s="34">
        <v>2143146.19</v>
      </c>
      <c r="L180" s="34">
        <v>0</v>
      </c>
      <c r="M180" s="34">
        <v>0</v>
      </c>
      <c r="N180" s="34">
        <v>1528911.95</v>
      </c>
      <c r="O180" s="34">
        <v>130896.05</v>
      </c>
      <c r="P180" s="34">
        <v>5379895.51</v>
      </c>
      <c r="Q180" s="34">
        <v>78158.77</v>
      </c>
      <c r="R180" s="34">
        <v>2095320.79</v>
      </c>
      <c r="S180" s="34">
        <v>35800</v>
      </c>
      <c r="T180" s="34">
        <v>99439.87</v>
      </c>
      <c r="U180" s="34">
        <v>275580.02</v>
      </c>
      <c r="V180" s="34">
        <v>451786.11</v>
      </c>
      <c r="W180" s="34">
        <v>9950</v>
      </c>
      <c r="X180" s="34">
        <v>129605.43</v>
      </c>
    </row>
    <row r="181" spans="1:24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32" t="s">
        <v>86</v>
      </c>
      <c r="G181" s="58" t="s">
        <v>245</v>
      </c>
      <c r="H181" s="34">
        <v>18530945.44</v>
      </c>
      <c r="I181" s="34">
        <v>1510284.97</v>
      </c>
      <c r="J181" s="34">
        <v>0</v>
      </c>
      <c r="K181" s="34">
        <v>2292620.41</v>
      </c>
      <c r="L181" s="34">
        <v>0</v>
      </c>
      <c r="M181" s="34">
        <v>134516.48</v>
      </c>
      <c r="N181" s="34">
        <v>2236877.43</v>
      </c>
      <c r="O181" s="34">
        <v>109175.97</v>
      </c>
      <c r="P181" s="34">
        <v>6891136.52</v>
      </c>
      <c r="Q181" s="34">
        <v>48053.73</v>
      </c>
      <c r="R181" s="34">
        <v>3236507.58</v>
      </c>
      <c r="S181" s="34">
        <v>35798.52</v>
      </c>
      <c r="T181" s="34">
        <v>238638</v>
      </c>
      <c r="U181" s="34">
        <v>500686.47</v>
      </c>
      <c r="V181" s="34">
        <v>244471.93</v>
      </c>
      <c r="W181" s="34">
        <v>923194.39</v>
      </c>
      <c r="X181" s="34">
        <v>128983.04</v>
      </c>
    </row>
    <row r="182" spans="1:24" ht="12.75">
      <c r="A182" s="35">
        <v>6</v>
      </c>
      <c r="B182" s="35">
        <v>3</v>
      </c>
      <c r="C182" s="35">
        <v>13</v>
      </c>
      <c r="D182" s="36">
        <v>2</v>
      </c>
      <c r="E182" s="37"/>
      <c r="F182" s="32" t="s">
        <v>86</v>
      </c>
      <c r="G182" s="58" t="s">
        <v>246</v>
      </c>
      <c r="H182" s="34">
        <v>11873313.34</v>
      </c>
      <c r="I182" s="34">
        <v>456921.28</v>
      </c>
      <c r="J182" s="34">
        <v>0</v>
      </c>
      <c r="K182" s="34">
        <v>3252303.19</v>
      </c>
      <c r="L182" s="34">
        <v>0</v>
      </c>
      <c r="M182" s="34">
        <v>102629.73</v>
      </c>
      <c r="N182" s="34">
        <v>1408131.72</v>
      </c>
      <c r="O182" s="34">
        <v>80352.83</v>
      </c>
      <c r="P182" s="34">
        <v>3387636.96</v>
      </c>
      <c r="Q182" s="34">
        <v>8183.24</v>
      </c>
      <c r="R182" s="34">
        <v>1967362.3</v>
      </c>
      <c r="S182" s="34">
        <v>59117.39</v>
      </c>
      <c r="T182" s="34">
        <v>201607.24</v>
      </c>
      <c r="U182" s="34">
        <v>333444.18</v>
      </c>
      <c r="V182" s="34">
        <v>459173.65</v>
      </c>
      <c r="W182" s="34">
        <v>60000</v>
      </c>
      <c r="X182" s="34">
        <v>96449.63</v>
      </c>
    </row>
    <row r="183" spans="1:24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32" t="s">
        <v>86</v>
      </c>
      <c r="G183" s="58" t="s">
        <v>247</v>
      </c>
      <c r="H183" s="34">
        <v>10916078.45</v>
      </c>
      <c r="I183" s="34">
        <v>375277.58</v>
      </c>
      <c r="J183" s="34">
        <v>0</v>
      </c>
      <c r="K183" s="34">
        <v>1799946.8</v>
      </c>
      <c r="L183" s="34">
        <v>0</v>
      </c>
      <c r="M183" s="34">
        <v>16398.23</v>
      </c>
      <c r="N183" s="34">
        <v>1083612.22</v>
      </c>
      <c r="O183" s="34">
        <v>163609.75</v>
      </c>
      <c r="P183" s="34">
        <v>4440949.62</v>
      </c>
      <c r="Q183" s="34">
        <v>29645.9</v>
      </c>
      <c r="R183" s="34">
        <v>2290604.31</v>
      </c>
      <c r="S183" s="34">
        <v>25000</v>
      </c>
      <c r="T183" s="34">
        <v>106761.9</v>
      </c>
      <c r="U183" s="34">
        <v>170949.58</v>
      </c>
      <c r="V183" s="34">
        <v>273974.52</v>
      </c>
      <c r="W183" s="34">
        <v>9789.05</v>
      </c>
      <c r="X183" s="34">
        <v>129558.99</v>
      </c>
    </row>
    <row r="184" spans="1:24" ht="12.75">
      <c r="A184" s="35">
        <v>6</v>
      </c>
      <c r="B184" s="35">
        <v>19</v>
      </c>
      <c r="C184" s="35">
        <v>7</v>
      </c>
      <c r="D184" s="36">
        <v>2</v>
      </c>
      <c r="E184" s="37"/>
      <c r="F184" s="32" t="s">
        <v>86</v>
      </c>
      <c r="G184" s="58" t="s">
        <v>248</v>
      </c>
      <c r="H184" s="34">
        <v>10383607.03</v>
      </c>
      <c r="I184" s="34">
        <v>534150.71</v>
      </c>
      <c r="J184" s="34">
        <v>0</v>
      </c>
      <c r="K184" s="34">
        <v>1129860.55</v>
      </c>
      <c r="L184" s="34">
        <v>0</v>
      </c>
      <c r="M184" s="34">
        <v>17352.73</v>
      </c>
      <c r="N184" s="34">
        <v>1548260.67</v>
      </c>
      <c r="O184" s="34">
        <v>106642.04</v>
      </c>
      <c r="P184" s="34">
        <v>3464178.36</v>
      </c>
      <c r="Q184" s="34">
        <v>31481.17</v>
      </c>
      <c r="R184" s="34">
        <v>2293168.17</v>
      </c>
      <c r="S184" s="34">
        <v>0</v>
      </c>
      <c r="T184" s="34">
        <v>179118</v>
      </c>
      <c r="U184" s="34">
        <v>263335.54</v>
      </c>
      <c r="V184" s="34">
        <v>159970.24</v>
      </c>
      <c r="W184" s="34">
        <v>463987</v>
      </c>
      <c r="X184" s="34">
        <v>192101.85</v>
      </c>
    </row>
    <row r="185" spans="1:24" ht="12.75">
      <c r="A185" s="35">
        <v>6</v>
      </c>
      <c r="B185" s="35">
        <v>9</v>
      </c>
      <c r="C185" s="35">
        <v>14</v>
      </c>
      <c r="D185" s="36">
        <v>2</v>
      </c>
      <c r="E185" s="37"/>
      <c r="F185" s="32" t="s">
        <v>86</v>
      </c>
      <c r="G185" s="58" t="s">
        <v>249</v>
      </c>
      <c r="H185" s="34">
        <v>27210709.45</v>
      </c>
      <c r="I185" s="34">
        <v>4305273.64</v>
      </c>
      <c r="J185" s="34">
        <v>919726.86</v>
      </c>
      <c r="K185" s="34">
        <v>3659098.2</v>
      </c>
      <c r="L185" s="34">
        <v>0</v>
      </c>
      <c r="M185" s="34">
        <v>89170.03</v>
      </c>
      <c r="N185" s="34">
        <v>2964427.11</v>
      </c>
      <c r="O185" s="34">
        <v>157582.21</v>
      </c>
      <c r="P185" s="34">
        <v>8069985.81</v>
      </c>
      <c r="Q185" s="34">
        <v>105163.81</v>
      </c>
      <c r="R185" s="34">
        <v>3550860.4</v>
      </c>
      <c r="S185" s="34">
        <v>219855.19</v>
      </c>
      <c r="T185" s="34">
        <v>175343.25</v>
      </c>
      <c r="U185" s="34">
        <v>1574940.56</v>
      </c>
      <c r="V185" s="34">
        <v>274405.48</v>
      </c>
      <c r="W185" s="34">
        <v>285949.3</v>
      </c>
      <c r="X185" s="34">
        <v>858927.6</v>
      </c>
    </row>
    <row r="186" spans="1:24" ht="12.75">
      <c r="A186" s="35">
        <v>6</v>
      </c>
      <c r="B186" s="35">
        <v>19</v>
      </c>
      <c r="C186" s="35">
        <v>8</v>
      </c>
      <c r="D186" s="36">
        <v>2</v>
      </c>
      <c r="E186" s="37"/>
      <c r="F186" s="32" t="s">
        <v>86</v>
      </c>
      <c r="G186" s="58" t="s">
        <v>250</v>
      </c>
      <c r="H186" s="34">
        <v>6343293.99</v>
      </c>
      <c r="I186" s="34">
        <v>369189.83</v>
      </c>
      <c r="J186" s="34">
        <v>31783.32</v>
      </c>
      <c r="K186" s="34">
        <v>53103.81</v>
      </c>
      <c r="L186" s="34">
        <v>0</v>
      </c>
      <c r="M186" s="34">
        <v>149182.7</v>
      </c>
      <c r="N186" s="34">
        <v>750667.13</v>
      </c>
      <c r="O186" s="34">
        <v>50577.95</v>
      </c>
      <c r="P186" s="34">
        <v>2453404.78</v>
      </c>
      <c r="Q186" s="34">
        <v>19182.15</v>
      </c>
      <c r="R186" s="34">
        <v>1904412.94</v>
      </c>
      <c r="S186" s="34">
        <v>0</v>
      </c>
      <c r="T186" s="34">
        <v>239808.17</v>
      </c>
      <c r="U186" s="34">
        <v>139145.45</v>
      </c>
      <c r="V186" s="34">
        <v>75358.98</v>
      </c>
      <c r="W186" s="34">
        <v>20179.97</v>
      </c>
      <c r="X186" s="34">
        <v>87296.81</v>
      </c>
    </row>
    <row r="187" spans="1:24" ht="12.75">
      <c r="A187" s="35">
        <v>6</v>
      </c>
      <c r="B187" s="35">
        <v>9</v>
      </c>
      <c r="C187" s="35">
        <v>15</v>
      </c>
      <c r="D187" s="36">
        <v>2</v>
      </c>
      <c r="E187" s="37"/>
      <c r="F187" s="32" t="s">
        <v>86</v>
      </c>
      <c r="G187" s="58" t="s">
        <v>251</v>
      </c>
      <c r="H187" s="34">
        <v>12012244.72</v>
      </c>
      <c r="I187" s="34">
        <v>487925.84</v>
      </c>
      <c r="J187" s="34">
        <v>344313.86</v>
      </c>
      <c r="K187" s="34">
        <v>1509985.24</v>
      </c>
      <c r="L187" s="34">
        <v>0</v>
      </c>
      <c r="M187" s="34">
        <v>121196.93</v>
      </c>
      <c r="N187" s="34">
        <v>1750757.88</v>
      </c>
      <c r="O187" s="34">
        <v>415505.62</v>
      </c>
      <c r="P187" s="34">
        <v>4318196.89</v>
      </c>
      <c r="Q187" s="34">
        <v>43271.41</v>
      </c>
      <c r="R187" s="34">
        <v>1583895.7</v>
      </c>
      <c r="S187" s="34">
        <v>0</v>
      </c>
      <c r="T187" s="34">
        <v>80542</v>
      </c>
      <c r="U187" s="34">
        <v>143026.49</v>
      </c>
      <c r="V187" s="34">
        <v>203555.51</v>
      </c>
      <c r="W187" s="34">
        <v>856115.8</v>
      </c>
      <c r="X187" s="34">
        <v>153955.55</v>
      </c>
    </row>
    <row r="188" spans="1:24" ht="12.75">
      <c r="A188" s="35">
        <v>6</v>
      </c>
      <c r="B188" s="35">
        <v>9</v>
      </c>
      <c r="C188" s="35">
        <v>16</v>
      </c>
      <c r="D188" s="36">
        <v>2</v>
      </c>
      <c r="E188" s="37"/>
      <c r="F188" s="32" t="s">
        <v>86</v>
      </c>
      <c r="G188" s="58" t="s">
        <v>252</v>
      </c>
      <c r="H188" s="34">
        <v>6532744.47</v>
      </c>
      <c r="I188" s="34">
        <v>342594.83</v>
      </c>
      <c r="J188" s="34">
        <v>25195.02</v>
      </c>
      <c r="K188" s="34">
        <v>1127584.76</v>
      </c>
      <c r="L188" s="34">
        <v>0</v>
      </c>
      <c r="M188" s="34">
        <v>2519.56</v>
      </c>
      <c r="N188" s="34">
        <v>928130.34</v>
      </c>
      <c r="O188" s="34">
        <v>113065.72</v>
      </c>
      <c r="P188" s="34">
        <v>2356353.72</v>
      </c>
      <c r="Q188" s="34">
        <v>13930.1</v>
      </c>
      <c r="R188" s="34">
        <v>1322022.14</v>
      </c>
      <c r="S188" s="34">
        <v>0</v>
      </c>
      <c r="T188" s="34">
        <v>44027.5</v>
      </c>
      <c r="U188" s="34">
        <v>92704.65</v>
      </c>
      <c r="V188" s="34">
        <v>102322.75</v>
      </c>
      <c r="W188" s="34">
        <v>11928.87</v>
      </c>
      <c r="X188" s="34">
        <v>50364.51</v>
      </c>
    </row>
    <row r="189" spans="1:24" ht="12.75">
      <c r="A189" s="35">
        <v>6</v>
      </c>
      <c r="B189" s="35">
        <v>7</v>
      </c>
      <c r="C189" s="35">
        <v>10</v>
      </c>
      <c r="D189" s="36">
        <v>2</v>
      </c>
      <c r="E189" s="37"/>
      <c r="F189" s="32" t="s">
        <v>86</v>
      </c>
      <c r="G189" s="58" t="s">
        <v>253</v>
      </c>
      <c r="H189" s="34">
        <v>14569532.94</v>
      </c>
      <c r="I189" s="34">
        <v>1054545.84</v>
      </c>
      <c r="J189" s="34">
        <v>0</v>
      </c>
      <c r="K189" s="34">
        <v>989277.41</v>
      </c>
      <c r="L189" s="34">
        <v>0</v>
      </c>
      <c r="M189" s="34">
        <v>19469.04</v>
      </c>
      <c r="N189" s="34">
        <v>1751470.61</v>
      </c>
      <c r="O189" s="34">
        <v>202106.74</v>
      </c>
      <c r="P189" s="34">
        <v>6578978.77</v>
      </c>
      <c r="Q189" s="34">
        <v>91313.04</v>
      </c>
      <c r="R189" s="34">
        <v>2897302.62</v>
      </c>
      <c r="S189" s="34">
        <v>0</v>
      </c>
      <c r="T189" s="34">
        <v>231934.4</v>
      </c>
      <c r="U189" s="34">
        <v>244032.08</v>
      </c>
      <c r="V189" s="34">
        <v>236072.5</v>
      </c>
      <c r="W189" s="34">
        <v>97374.66</v>
      </c>
      <c r="X189" s="34">
        <v>175655.23</v>
      </c>
    </row>
    <row r="190" spans="1:24" ht="12.75">
      <c r="A190" s="35">
        <v>6</v>
      </c>
      <c r="B190" s="35">
        <v>1</v>
      </c>
      <c r="C190" s="35">
        <v>19</v>
      </c>
      <c r="D190" s="36">
        <v>2</v>
      </c>
      <c r="E190" s="37"/>
      <c r="F190" s="32" t="s">
        <v>86</v>
      </c>
      <c r="G190" s="58" t="s">
        <v>254</v>
      </c>
      <c r="H190" s="34">
        <v>12446734.31</v>
      </c>
      <c r="I190" s="34">
        <v>423833.98</v>
      </c>
      <c r="J190" s="34">
        <v>0</v>
      </c>
      <c r="K190" s="34">
        <v>1578851.09</v>
      </c>
      <c r="L190" s="34">
        <v>0</v>
      </c>
      <c r="M190" s="34">
        <v>37149.23</v>
      </c>
      <c r="N190" s="34">
        <v>1314018.83</v>
      </c>
      <c r="O190" s="34">
        <v>148074.68</v>
      </c>
      <c r="P190" s="34">
        <v>4738334.98</v>
      </c>
      <c r="Q190" s="34">
        <v>25906.44</v>
      </c>
      <c r="R190" s="34">
        <v>2077234.85</v>
      </c>
      <c r="S190" s="34">
        <v>0</v>
      </c>
      <c r="T190" s="34">
        <v>136649.34</v>
      </c>
      <c r="U190" s="34">
        <v>182436</v>
      </c>
      <c r="V190" s="34">
        <v>425753.3</v>
      </c>
      <c r="W190" s="34">
        <v>1237803.85</v>
      </c>
      <c r="X190" s="34">
        <v>120687.74</v>
      </c>
    </row>
    <row r="191" spans="1:24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32" t="s">
        <v>86</v>
      </c>
      <c r="G191" s="58" t="s">
        <v>255</v>
      </c>
      <c r="H191" s="34">
        <v>50061457.85</v>
      </c>
      <c r="I191" s="34">
        <v>4736142.1</v>
      </c>
      <c r="J191" s="34">
        <v>0</v>
      </c>
      <c r="K191" s="34">
        <v>6883413.76</v>
      </c>
      <c r="L191" s="34">
        <v>87531.94</v>
      </c>
      <c r="M191" s="34">
        <v>169574.83</v>
      </c>
      <c r="N191" s="34">
        <v>3702801.07</v>
      </c>
      <c r="O191" s="34">
        <v>836719.61</v>
      </c>
      <c r="P191" s="34">
        <v>17963761.34</v>
      </c>
      <c r="Q191" s="34">
        <v>166948.83</v>
      </c>
      <c r="R191" s="34">
        <v>7479906.19</v>
      </c>
      <c r="S191" s="34">
        <v>0</v>
      </c>
      <c r="T191" s="34">
        <v>315996.78</v>
      </c>
      <c r="U191" s="34">
        <v>4744313.07</v>
      </c>
      <c r="V191" s="34">
        <v>996970.46</v>
      </c>
      <c r="W191" s="34">
        <v>1186934.96</v>
      </c>
      <c r="X191" s="34">
        <v>790442.91</v>
      </c>
    </row>
    <row r="192" spans="1:24" ht="12.75">
      <c r="A192" s="35">
        <v>6</v>
      </c>
      <c r="B192" s="35">
        <v>3</v>
      </c>
      <c r="C192" s="35">
        <v>14</v>
      </c>
      <c r="D192" s="36">
        <v>2</v>
      </c>
      <c r="E192" s="37"/>
      <c r="F192" s="32" t="s">
        <v>86</v>
      </c>
      <c r="G192" s="58" t="s">
        <v>256</v>
      </c>
      <c r="H192" s="34">
        <v>8674661.36</v>
      </c>
      <c r="I192" s="34">
        <v>800307.37</v>
      </c>
      <c r="J192" s="34">
        <v>91996.58</v>
      </c>
      <c r="K192" s="34">
        <v>879052.03</v>
      </c>
      <c r="L192" s="34">
        <v>0</v>
      </c>
      <c r="M192" s="34">
        <v>52852.09</v>
      </c>
      <c r="N192" s="34">
        <v>1327421.38</v>
      </c>
      <c r="O192" s="34">
        <v>85196.54</v>
      </c>
      <c r="P192" s="34">
        <v>3120703.04</v>
      </c>
      <c r="Q192" s="34">
        <v>15373.22</v>
      </c>
      <c r="R192" s="34">
        <v>1740702.23</v>
      </c>
      <c r="S192" s="34">
        <v>0</v>
      </c>
      <c r="T192" s="34">
        <v>99312.25</v>
      </c>
      <c r="U192" s="34">
        <v>191107.88</v>
      </c>
      <c r="V192" s="34">
        <v>127850.04</v>
      </c>
      <c r="W192" s="34">
        <v>94004.26</v>
      </c>
      <c r="X192" s="34">
        <v>48782.45</v>
      </c>
    </row>
    <row r="193" spans="1:24" ht="12.75">
      <c r="A193" s="35">
        <v>6</v>
      </c>
      <c r="B193" s="35">
        <v>6</v>
      </c>
      <c r="C193" s="35">
        <v>11</v>
      </c>
      <c r="D193" s="36">
        <v>2</v>
      </c>
      <c r="E193" s="37"/>
      <c r="F193" s="32" t="s">
        <v>86</v>
      </c>
      <c r="G193" s="58" t="s">
        <v>257</v>
      </c>
      <c r="H193" s="34">
        <v>13874312.99</v>
      </c>
      <c r="I193" s="34">
        <v>2218348.52</v>
      </c>
      <c r="J193" s="34">
        <v>136050.8</v>
      </c>
      <c r="K193" s="34">
        <v>1708881.58</v>
      </c>
      <c r="L193" s="34">
        <v>0</v>
      </c>
      <c r="M193" s="34">
        <v>228206.35</v>
      </c>
      <c r="N193" s="34">
        <v>1226554.49</v>
      </c>
      <c r="O193" s="34">
        <v>162031.96</v>
      </c>
      <c r="P193" s="34">
        <v>4604931.26</v>
      </c>
      <c r="Q193" s="34">
        <v>58659.57</v>
      </c>
      <c r="R193" s="34">
        <v>2066381.7</v>
      </c>
      <c r="S193" s="34">
        <v>0</v>
      </c>
      <c r="T193" s="34">
        <v>102647</v>
      </c>
      <c r="U193" s="34">
        <v>413291.54</v>
      </c>
      <c r="V193" s="34">
        <v>672567.92</v>
      </c>
      <c r="W193" s="34">
        <v>170393.81</v>
      </c>
      <c r="X193" s="34">
        <v>105366.49</v>
      </c>
    </row>
    <row r="194" spans="1:24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32" t="s">
        <v>86</v>
      </c>
      <c r="G194" s="58" t="s">
        <v>258</v>
      </c>
      <c r="H194" s="34">
        <v>14699473.33</v>
      </c>
      <c r="I194" s="34">
        <v>1184758.66</v>
      </c>
      <c r="J194" s="34">
        <v>70.5</v>
      </c>
      <c r="K194" s="34">
        <v>985998.36</v>
      </c>
      <c r="L194" s="34">
        <v>0</v>
      </c>
      <c r="M194" s="34">
        <v>334243.06</v>
      </c>
      <c r="N194" s="34">
        <v>1419447.82</v>
      </c>
      <c r="O194" s="34">
        <v>155625.76</v>
      </c>
      <c r="P194" s="34">
        <v>6973141.99</v>
      </c>
      <c r="Q194" s="34">
        <v>140141.47</v>
      </c>
      <c r="R194" s="34">
        <v>2169963.24</v>
      </c>
      <c r="S194" s="34">
        <v>96828.17</v>
      </c>
      <c r="T194" s="34">
        <v>533651.2</v>
      </c>
      <c r="U194" s="34">
        <v>261412.29</v>
      </c>
      <c r="V194" s="34">
        <v>251521.43</v>
      </c>
      <c r="W194" s="34">
        <v>85230.57</v>
      </c>
      <c r="X194" s="34">
        <v>107438.81</v>
      </c>
    </row>
    <row r="195" spans="1:24" ht="12.75">
      <c r="A195" s="35">
        <v>6</v>
      </c>
      <c r="B195" s="35">
        <v>7</v>
      </c>
      <c r="C195" s="35">
        <v>2</v>
      </c>
      <c r="D195" s="36">
        <v>3</v>
      </c>
      <c r="E195" s="37"/>
      <c r="F195" s="32" t="s">
        <v>86</v>
      </c>
      <c r="G195" s="58" t="s">
        <v>259</v>
      </c>
      <c r="H195" s="34">
        <v>23550771</v>
      </c>
      <c r="I195" s="34">
        <v>367784.03</v>
      </c>
      <c r="J195" s="34">
        <v>0</v>
      </c>
      <c r="K195" s="34">
        <v>2333818.7</v>
      </c>
      <c r="L195" s="34">
        <v>0</v>
      </c>
      <c r="M195" s="34">
        <v>1095946.95</v>
      </c>
      <c r="N195" s="34">
        <v>2275225.28</v>
      </c>
      <c r="O195" s="34">
        <v>241828.63</v>
      </c>
      <c r="P195" s="34">
        <v>9237821.17</v>
      </c>
      <c r="Q195" s="34">
        <v>171734.07</v>
      </c>
      <c r="R195" s="34">
        <v>5513686.82</v>
      </c>
      <c r="S195" s="34">
        <v>295065.84</v>
      </c>
      <c r="T195" s="34">
        <v>382171.08</v>
      </c>
      <c r="U195" s="34">
        <v>700344.81</v>
      </c>
      <c r="V195" s="34">
        <v>522950</v>
      </c>
      <c r="W195" s="34">
        <v>91947.88</v>
      </c>
      <c r="X195" s="34">
        <v>320445.74</v>
      </c>
    </row>
    <row r="196" spans="1:24" ht="12.75">
      <c r="A196" s="35">
        <v>6</v>
      </c>
      <c r="B196" s="35">
        <v>9</v>
      </c>
      <c r="C196" s="35">
        <v>1</v>
      </c>
      <c r="D196" s="36">
        <v>3</v>
      </c>
      <c r="E196" s="37"/>
      <c r="F196" s="32" t="s">
        <v>86</v>
      </c>
      <c r="G196" s="58" t="s">
        <v>260</v>
      </c>
      <c r="H196" s="34">
        <v>26079786.26</v>
      </c>
      <c r="I196" s="34">
        <v>377758.53</v>
      </c>
      <c r="J196" s="34">
        <v>0</v>
      </c>
      <c r="K196" s="34">
        <v>2097607.91</v>
      </c>
      <c r="L196" s="34">
        <v>0</v>
      </c>
      <c r="M196" s="34">
        <v>240678.61</v>
      </c>
      <c r="N196" s="34">
        <v>2742103.97</v>
      </c>
      <c r="O196" s="34">
        <v>508543.17</v>
      </c>
      <c r="P196" s="34">
        <v>9761146.31</v>
      </c>
      <c r="Q196" s="34">
        <v>166171.72</v>
      </c>
      <c r="R196" s="34">
        <v>5803810.53</v>
      </c>
      <c r="S196" s="34">
        <v>112926.19</v>
      </c>
      <c r="T196" s="34">
        <v>634784.05</v>
      </c>
      <c r="U196" s="34">
        <v>1444606.76</v>
      </c>
      <c r="V196" s="34">
        <v>745851.67</v>
      </c>
      <c r="W196" s="34">
        <v>953376.83</v>
      </c>
      <c r="X196" s="34">
        <v>490420.01</v>
      </c>
    </row>
    <row r="197" spans="1:24" ht="12.75">
      <c r="A197" s="35">
        <v>6</v>
      </c>
      <c r="B197" s="35">
        <v>9</v>
      </c>
      <c r="C197" s="35">
        <v>3</v>
      </c>
      <c r="D197" s="36">
        <v>3</v>
      </c>
      <c r="E197" s="37"/>
      <c r="F197" s="32" t="s">
        <v>86</v>
      </c>
      <c r="G197" s="58" t="s">
        <v>261</v>
      </c>
      <c r="H197" s="34">
        <v>23831384.22</v>
      </c>
      <c r="I197" s="34">
        <v>539279.32</v>
      </c>
      <c r="J197" s="34">
        <v>0</v>
      </c>
      <c r="K197" s="34">
        <v>2630415.88</v>
      </c>
      <c r="L197" s="34">
        <v>0</v>
      </c>
      <c r="M197" s="34">
        <v>477647.5</v>
      </c>
      <c r="N197" s="34">
        <v>2913071.01</v>
      </c>
      <c r="O197" s="34">
        <v>215467.91</v>
      </c>
      <c r="P197" s="34">
        <v>9356961.49</v>
      </c>
      <c r="Q197" s="34">
        <v>115187.02</v>
      </c>
      <c r="R197" s="34">
        <v>5107786.55</v>
      </c>
      <c r="S197" s="34">
        <v>0</v>
      </c>
      <c r="T197" s="34">
        <v>208624.2</v>
      </c>
      <c r="U197" s="34">
        <v>989613.57</v>
      </c>
      <c r="V197" s="34">
        <v>617640.02</v>
      </c>
      <c r="W197" s="34">
        <v>96904.01</v>
      </c>
      <c r="X197" s="34">
        <v>562785.74</v>
      </c>
    </row>
    <row r="198" spans="1:24" ht="12.75">
      <c r="A198" s="35">
        <v>6</v>
      </c>
      <c r="B198" s="35">
        <v>2</v>
      </c>
      <c r="C198" s="35">
        <v>5</v>
      </c>
      <c r="D198" s="36">
        <v>3</v>
      </c>
      <c r="E198" s="37"/>
      <c r="F198" s="32" t="s">
        <v>86</v>
      </c>
      <c r="G198" s="58" t="s">
        <v>262</v>
      </c>
      <c r="H198" s="34">
        <v>16869052.35</v>
      </c>
      <c r="I198" s="34">
        <v>1990931.61</v>
      </c>
      <c r="J198" s="34">
        <v>0</v>
      </c>
      <c r="K198" s="34">
        <v>957598.75</v>
      </c>
      <c r="L198" s="34">
        <v>0</v>
      </c>
      <c r="M198" s="34">
        <v>295726.26</v>
      </c>
      <c r="N198" s="34">
        <v>1624844.32</v>
      </c>
      <c r="O198" s="34">
        <v>238780.07</v>
      </c>
      <c r="P198" s="34">
        <v>7401263.63</v>
      </c>
      <c r="Q198" s="34">
        <v>337778.63</v>
      </c>
      <c r="R198" s="34">
        <v>2657576.81</v>
      </c>
      <c r="S198" s="34">
        <v>0</v>
      </c>
      <c r="T198" s="34">
        <v>123436.59</v>
      </c>
      <c r="U198" s="34">
        <v>447704.93</v>
      </c>
      <c r="V198" s="34">
        <v>563265.2</v>
      </c>
      <c r="W198" s="34">
        <v>78642.5</v>
      </c>
      <c r="X198" s="34">
        <v>151503.05</v>
      </c>
    </row>
    <row r="199" spans="1:24" ht="12.75">
      <c r="A199" s="35">
        <v>6</v>
      </c>
      <c r="B199" s="35">
        <v>5</v>
      </c>
      <c r="C199" s="35">
        <v>5</v>
      </c>
      <c r="D199" s="36">
        <v>3</v>
      </c>
      <c r="E199" s="37"/>
      <c r="F199" s="32" t="s">
        <v>86</v>
      </c>
      <c r="G199" s="58" t="s">
        <v>263</v>
      </c>
      <c r="H199" s="34">
        <v>40866315.89</v>
      </c>
      <c r="I199" s="34">
        <v>80244.7</v>
      </c>
      <c r="J199" s="34">
        <v>0</v>
      </c>
      <c r="K199" s="34">
        <v>2909768.66</v>
      </c>
      <c r="L199" s="34">
        <v>543902.41</v>
      </c>
      <c r="M199" s="34">
        <v>1018974.8</v>
      </c>
      <c r="N199" s="34">
        <v>3489662.53</v>
      </c>
      <c r="O199" s="34">
        <v>460305.53</v>
      </c>
      <c r="P199" s="34">
        <v>12923059</v>
      </c>
      <c r="Q199" s="34">
        <v>251148.39</v>
      </c>
      <c r="R199" s="34">
        <v>6529954.17</v>
      </c>
      <c r="S199" s="34">
        <v>0</v>
      </c>
      <c r="T199" s="34">
        <v>617022</v>
      </c>
      <c r="U199" s="34">
        <v>8064075.08</v>
      </c>
      <c r="V199" s="34">
        <v>2914466.61</v>
      </c>
      <c r="W199" s="34">
        <v>856801.28</v>
      </c>
      <c r="X199" s="34">
        <v>206930.73</v>
      </c>
    </row>
    <row r="200" spans="1:24" ht="12.75">
      <c r="A200" s="35">
        <v>6</v>
      </c>
      <c r="B200" s="35">
        <v>2</v>
      </c>
      <c r="C200" s="35">
        <v>7</v>
      </c>
      <c r="D200" s="36">
        <v>3</v>
      </c>
      <c r="E200" s="37"/>
      <c r="F200" s="32" t="s">
        <v>86</v>
      </c>
      <c r="G200" s="58" t="s">
        <v>264</v>
      </c>
      <c r="H200" s="34">
        <v>19246700.09</v>
      </c>
      <c r="I200" s="34">
        <v>89116.65</v>
      </c>
      <c r="J200" s="34">
        <v>0</v>
      </c>
      <c r="K200" s="34">
        <v>859068.48</v>
      </c>
      <c r="L200" s="34">
        <v>407344.06</v>
      </c>
      <c r="M200" s="34">
        <v>257067.91</v>
      </c>
      <c r="N200" s="34">
        <v>1958262.58</v>
      </c>
      <c r="O200" s="34">
        <v>199027.3</v>
      </c>
      <c r="P200" s="34">
        <v>8143670.85</v>
      </c>
      <c r="Q200" s="34">
        <v>97053.86</v>
      </c>
      <c r="R200" s="34">
        <v>4886365.74</v>
      </c>
      <c r="S200" s="34">
        <v>256970.13</v>
      </c>
      <c r="T200" s="34">
        <v>170678.38</v>
      </c>
      <c r="U200" s="34">
        <v>885923.54</v>
      </c>
      <c r="V200" s="34">
        <v>720000</v>
      </c>
      <c r="W200" s="34">
        <v>85917.89</v>
      </c>
      <c r="X200" s="34">
        <v>230232.72</v>
      </c>
    </row>
    <row r="201" spans="1:24" ht="12.75">
      <c r="A201" s="35">
        <v>6</v>
      </c>
      <c r="B201" s="35">
        <v>14</v>
      </c>
      <c r="C201" s="35">
        <v>4</v>
      </c>
      <c r="D201" s="36">
        <v>3</v>
      </c>
      <c r="E201" s="37"/>
      <c r="F201" s="32" t="s">
        <v>86</v>
      </c>
      <c r="G201" s="58" t="s">
        <v>265</v>
      </c>
      <c r="H201" s="34">
        <v>17979472.4</v>
      </c>
      <c r="I201" s="34">
        <v>1074162.73</v>
      </c>
      <c r="J201" s="34">
        <v>0</v>
      </c>
      <c r="K201" s="34">
        <v>2065856.9</v>
      </c>
      <c r="L201" s="34">
        <v>159671.46</v>
      </c>
      <c r="M201" s="34">
        <v>639936.53</v>
      </c>
      <c r="N201" s="34">
        <v>2105270.09</v>
      </c>
      <c r="O201" s="34">
        <v>333197.2</v>
      </c>
      <c r="P201" s="34">
        <v>6495846.6</v>
      </c>
      <c r="Q201" s="34">
        <v>228687.48</v>
      </c>
      <c r="R201" s="34">
        <v>2563744.2</v>
      </c>
      <c r="S201" s="34">
        <v>20931.54</v>
      </c>
      <c r="T201" s="34">
        <v>50761.15</v>
      </c>
      <c r="U201" s="34">
        <v>999963.02</v>
      </c>
      <c r="V201" s="34">
        <v>773509.47</v>
      </c>
      <c r="W201" s="34">
        <v>35443.25</v>
      </c>
      <c r="X201" s="34">
        <v>432490.78</v>
      </c>
    </row>
    <row r="202" spans="1:24" ht="12.75">
      <c r="A202" s="35">
        <v>6</v>
      </c>
      <c r="B202" s="35">
        <v>8</v>
      </c>
      <c r="C202" s="35">
        <v>6</v>
      </c>
      <c r="D202" s="36">
        <v>3</v>
      </c>
      <c r="E202" s="37"/>
      <c r="F202" s="32" t="s">
        <v>86</v>
      </c>
      <c r="G202" s="58" t="s">
        <v>266</v>
      </c>
      <c r="H202" s="34">
        <v>21872605.51</v>
      </c>
      <c r="I202" s="34">
        <v>502071.03</v>
      </c>
      <c r="J202" s="34">
        <v>0</v>
      </c>
      <c r="K202" s="34">
        <v>7588377.26</v>
      </c>
      <c r="L202" s="34">
        <v>5000.01</v>
      </c>
      <c r="M202" s="34">
        <v>54294.99</v>
      </c>
      <c r="N202" s="34">
        <v>1690687.48</v>
      </c>
      <c r="O202" s="34">
        <v>190633.43</v>
      </c>
      <c r="P202" s="34">
        <v>5973026.86</v>
      </c>
      <c r="Q202" s="34">
        <v>116452.79</v>
      </c>
      <c r="R202" s="34">
        <v>4064115.58</v>
      </c>
      <c r="S202" s="34">
        <v>84784.82</v>
      </c>
      <c r="T202" s="34">
        <v>533390.34</v>
      </c>
      <c r="U202" s="34">
        <v>503413.43</v>
      </c>
      <c r="V202" s="34">
        <v>356480</v>
      </c>
      <c r="W202" s="34">
        <v>47254.27</v>
      </c>
      <c r="X202" s="34">
        <v>162623.22</v>
      </c>
    </row>
    <row r="203" spans="1:24" ht="12.75">
      <c r="A203" s="35">
        <v>6</v>
      </c>
      <c r="B203" s="35">
        <v>20</v>
      </c>
      <c r="C203" s="35">
        <v>4</v>
      </c>
      <c r="D203" s="36">
        <v>3</v>
      </c>
      <c r="E203" s="37"/>
      <c r="F203" s="32" t="s">
        <v>86</v>
      </c>
      <c r="G203" s="58" t="s">
        <v>267</v>
      </c>
      <c r="H203" s="34">
        <v>18994016.09</v>
      </c>
      <c r="I203" s="34">
        <v>993766.4</v>
      </c>
      <c r="J203" s="34">
        <v>0</v>
      </c>
      <c r="K203" s="34">
        <v>1375503.96</v>
      </c>
      <c r="L203" s="34">
        <v>0</v>
      </c>
      <c r="M203" s="34">
        <v>149850.55</v>
      </c>
      <c r="N203" s="34">
        <v>1673119.04</v>
      </c>
      <c r="O203" s="34">
        <v>332700.7</v>
      </c>
      <c r="P203" s="34">
        <v>7542669.22</v>
      </c>
      <c r="Q203" s="34">
        <v>142273.94</v>
      </c>
      <c r="R203" s="34">
        <v>3037894.43</v>
      </c>
      <c r="S203" s="34">
        <v>57908.31</v>
      </c>
      <c r="T203" s="34">
        <v>578208.62</v>
      </c>
      <c r="U203" s="34">
        <v>1162463.35</v>
      </c>
      <c r="V203" s="34">
        <v>654352.49</v>
      </c>
      <c r="W203" s="34">
        <v>71757.3</v>
      </c>
      <c r="X203" s="34">
        <v>1221547.78</v>
      </c>
    </row>
    <row r="204" spans="1:24" ht="12.75">
      <c r="A204" s="35">
        <v>6</v>
      </c>
      <c r="B204" s="35">
        <v>18</v>
      </c>
      <c r="C204" s="35">
        <v>6</v>
      </c>
      <c r="D204" s="36">
        <v>3</v>
      </c>
      <c r="E204" s="37"/>
      <c r="F204" s="32" t="s">
        <v>86</v>
      </c>
      <c r="G204" s="58" t="s">
        <v>268</v>
      </c>
      <c r="H204" s="34">
        <v>18711333.35</v>
      </c>
      <c r="I204" s="34">
        <v>498771.22</v>
      </c>
      <c r="J204" s="34">
        <v>0</v>
      </c>
      <c r="K204" s="34">
        <v>1071483.54</v>
      </c>
      <c r="L204" s="34">
        <v>0</v>
      </c>
      <c r="M204" s="34">
        <v>216624.89</v>
      </c>
      <c r="N204" s="34">
        <v>1837003.14</v>
      </c>
      <c r="O204" s="34">
        <v>238247.57</v>
      </c>
      <c r="P204" s="34">
        <v>7953851.46</v>
      </c>
      <c r="Q204" s="34">
        <v>49934.39</v>
      </c>
      <c r="R204" s="34">
        <v>1994649.65</v>
      </c>
      <c r="S204" s="34">
        <v>0</v>
      </c>
      <c r="T204" s="34">
        <v>169435.83</v>
      </c>
      <c r="U204" s="34">
        <v>4136897.56</v>
      </c>
      <c r="V204" s="34">
        <v>435249.47</v>
      </c>
      <c r="W204" s="34">
        <v>8800</v>
      </c>
      <c r="X204" s="34">
        <v>100384.63</v>
      </c>
    </row>
    <row r="205" spans="1:24" ht="12.75">
      <c r="A205" s="35">
        <v>6</v>
      </c>
      <c r="B205" s="35">
        <v>10</v>
      </c>
      <c r="C205" s="35">
        <v>3</v>
      </c>
      <c r="D205" s="36">
        <v>3</v>
      </c>
      <c r="E205" s="37"/>
      <c r="F205" s="32" t="s">
        <v>86</v>
      </c>
      <c r="G205" s="58" t="s">
        <v>269</v>
      </c>
      <c r="H205" s="34">
        <v>56399587.46</v>
      </c>
      <c r="I205" s="34">
        <v>333748.19</v>
      </c>
      <c r="J205" s="34">
        <v>0</v>
      </c>
      <c r="K205" s="34">
        <v>9901251.65</v>
      </c>
      <c r="L205" s="34">
        <v>0</v>
      </c>
      <c r="M205" s="34">
        <v>879271.14</v>
      </c>
      <c r="N205" s="34">
        <v>6879943.48</v>
      </c>
      <c r="O205" s="34">
        <v>794672.4</v>
      </c>
      <c r="P205" s="34">
        <v>24203782.73</v>
      </c>
      <c r="Q205" s="34">
        <v>270655.37</v>
      </c>
      <c r="R205" s="34">
        <v>8219973.5</v>
      </c>
      <c r="S205" s="34">
        <v>0</v>
      </c>
      <c r="T205" s="34">
        <v>871467.01</v>
      </c>
      <c r="U205" s="34">
        <v>1981596.3</v>
      </c>
      <c r="V205" s="34">
        <v>1453819.13</v>
      </c>
      <c r="W205" s="34">
        <v>55613.8</v>
      </c>
      <c r="X205" s="34">
        <v>553792.76</v>
      </c>
    </row>
    <row r="206" spans="1:24" ht="12.75">
      <c r="A206" s="35">
        <v>6</v>
      </c>
      <c r="B206" s="35">
        <v>14</v>
      </c>
      <c r="C206" s="35">
        <v>8</v>
      </c>
      <c r="D206" s="36">
        <v>3</v>
      </c>
      <c r="E206" s="37"/>
      <c r="F206" s="32" t="s">
        <v>86</v>
      </c>
      <c r="G206" s="58" t="s">
        <v>270</v>
      </c>
      <c r="H206" s="34">
        <v>27824635.19</v>
      </c>
      <c r="I206" s="34">
        <v>89414.83</v>
      </c>
      <c r="J206" s="34">
        <v>0</v>
      </c>
      <c r="K206" s="34">
        <v>2040198.66</v>
      </c>
      <c r="L206" s="34">
        <v>69593.47</v>
      </c>
      <c r="M206" s="34">
        <v>425065.54</v>
      </c>
      <c r="N206" s="34">
        <v>1928648.43</v>
      </c>
      <c r="O206" s="34">
        <v>553856.53</v>
      </c>
      <c r="P206" s="34">
        <v>11161583.34</v>
      </c>
      <c r="Q206" s="34">
        <v>183968.23</v>
      </c>
      <c r="R206" s="34">
        <v>2846756.78</v>
      </c>
      <c r="S206" s="34">
        <v>9200</v>
      </c>
      <c r="T206" s="34">
        <v>614470.25</v>
      </c>
      <c r="U206" s="34">
        <v>5116754.46</v>
      </c>
      <c r="V206" s="34">
        <v>1016623.79</v>
      </c>
      <c r="W206" s="34">
        <v>1594613.58</v>
      </c>
      <c r="X206" s="34">
        <v>173887.3</v>
      </c>
    </row>
    <row r="207" spans="1:24" ht="12.75">
      <c r="A207" s="35">
        <v>6</v>
      </c>
      <c r="B207" s="35">
        <v>12</v>
      </c>
      <c r="C207" s="35">
        <v>5</v>
      </c>
      <c r="D207" s="36">
        <v>3</v>
      </c>
      <c r="E207" s="37"/>
      <c r="F207" s="32" t="s">
        <v>86</v>
      </c>
      <c r="G207" s="58" t="s">
        <v>271</v>
      </c>
      <c r="H207" s="34">
        <v>38269968.3</v>
      </c>
      <c r="I207" s="34">
        <v>1358700.75</v>
      </c>
      <c r="J207" s="34">
        <v>0</v>
      </c>
      <c r="K207" s="34">
        <v>3864775.06</v>
      </c>
      <c r="L207" s="34">
        <v>0</v>
      </c>
      <c r="M207" s="34">
        <v>957215.11</v>
      </c>
      <c r="N207" s="34">
        <v>3221357.28</v>
      </c>
      <c r="O207" s="34">
        <v>126705.31</v>
      </c>
      <c r="P207" s="34">
        <v>15189940.42</v>
      </c>
      <c r="Q207" s="34">
        <v>240580.1</v>
      </c>
      <c r="R207" s="34">
        <v>8160498.18</v>
      </c>
      <c r="S207" s="34">
        <v>0</v>
      </c>
      <c r="T207" s="34">
        <v>790556.19</v>
      </c>
      <c r="U207" s="34">
        <v>2045588.74</v>
      </c>
      <c r="V207" s="34">
        <v>777076</v>
      </c>
      <c r="W207" s="34">
        <v>1144217.15</v>
      </c>
      <c r="X207" s="34">
        <v>392758.01</v>
      </c>
    </row>
    <row r="208" spans="1:24" ht="12.75">
      <c r="A208" s="35">
        <v>6</v>
      </c>
      <c r="B208" s="35">
        <v>8</v>
      </c>
      <c r="C208" s="35">
        <v>10</v>
      </c>
      <c r="D208" s="36">
        <v>3</v>
      </c>
      <c r="E208" s="37"/>
      <c r="F208" s="32" t="s">
        <v>86</v>
      </c>
      <c r="G208" s="58" t="s">
        <v>272</v>
      </c>
      <c r="H208" s="34">
        <v>13382309.08</v>
      </c>
      <c r="I208" s="34">
        <v>174356.68</v>
      </c>
      <c r="J208" s="34">
        <v>0</v>
      </c>
      <c r="K208" s="34">
        <v>1254543</v>
      </c>
      <c r="L208" s="34">
        <v>0</v>
      </c>
      <c r="M208" s="34">
        <v>469558.73</v>
      </c>
      <c r="N208" s="34">
        <v>1466133.74</v>
      </c>
      <c r="O208" s="34">
        <v>236538.67</v>
      </c>
      <c r="P208" s="34">
        <v>4865390.52</v>
      </c>
      <c r="Q208" s="34">
        <v>65676.51</v>
      </c>
      <c r="R208" s="34">
        <v>2165387.1</v>
      </c>
      <c r="S208" s="34">
        <v>0</v>
      </c>
      <c r="T208" s="34">
        <v>83687.9</v>
      </c>
      <c r="U208" s="34">
        <v>915166.69</v>
      </c>
      <c r="V208" s="34">
        <v>385165.67</v>
      </c>
      <c r="W208" s="34">
        <v>1161424.79</v>
      </c>
      <c r="X208" s="34">
        <v>139279.08</v>
      </c>
    </row>
    <row r="209" spans="1:24" ht="12.75">
      <c r="A209" s="35">
        <v>6</v>
      </c>
      <c r="B209" s="35">
        <v>13</v>
      </c>
      <c r="C209" s="35">
        <v>4</v>
      </c>
      <c r="D209" s="36">
        <v>3</v>
      </c>
      <c r="E209" s="37"/>
      <c r="F209" s="32" t="s">
        <v>86</v>
      </c>
      <c r="G209" s="58" t="s">
        <v>273</v>
      </c>
      <c r="H209" s="34">
        <v>38093250.71</v>
      </c>
      <c r="I209" s="34">
        <v>591370.94</v>
      </c>
      <c r="J209" s="34">
        <v>0</v>
      </c>
      <c r="K209" s="34">
        <v>7009238.51</v>
      </c>
      <c r="L209" s="34">
        <v>0</v>
      </c>
      <c r="M209" s="34">
        <v>760937.55</v>
      </c>
      <c r="N209" s="34">
        <v>2967553.6</v>
      </c>
      <c r="O209" s="34">
        <v>133741.49</v>
      </c>
      <c r="P209" s="34">
        <v>12151952.08</v>
      </c>
      <c r="Q209" s="34">
        <v>224346.8</v>
      </c>
      <c r="R209" s="34">
        <v>8078772.88</v>
      </c>
      <c r="S209" s="34">
        <v>167426.91</v>
      </c>
      <c r="T209" s="34">
        <v>812405.25</v>
      </c>
      <c r="U209" s="34">
        <v>2284535.26</v>
      </c>
      <c r="V209" s="34">
        <v>550056</v>
      </c>
      <c r="W209" s="34">
        <v>1673272.39</v>
      </c>
      <c r="X209" s="34">
        <v>687641.05</v>
      </c>
    </row>
    <row r="210" spans="1:24" ht="12.75">
      <c r="A210" s="35">
        <v>6</v>
      </c>
      <c r="B210" s="35">
        <v>17</v>
      </c>
      <c r="C210" s="35">
        <v>3</v>
      </c>
      <c r="D210" s="36">
        <v>3</v>
      </c>
      <c r="E210" s="37"/>
      <c r="F210" s="32" t="s">
        <v>86</v>
      </c>
      <c r="G210" s="58" t="s">
        <v>274</v>
      </c>
      <c r="H210" s="34">
        <v>25201517.36</v>
      </c>
      <c r="I210" s="34">
        <v>488034.59</v>
      </c>
      <c r="J210" s="34">
        <v>0</v>
      </c>
      <c r="K210" s="34">
        <v>2897381.49</v>
      </c>
      <c r="L210" s="34">
        <v>0</v>
      </c>
      <c r="M210" s="34">
        <v>19600</v>
      </c>
      <c r="N210" s="34">
        <v>2442888.65</v>
      </c>
      <c r="O210" s="34">
        <v>638604.95</v>
      </c>
      <c r="P210" s="34">
        <v>9626751.61</v>
      </c>
      <c r="Q210" s="34">
        <v>121614.68</v>
      </c>
      <c r="R210" s="34">
        <v>4195587.87</v>
      </c>
      <c r="S210" s="34">
        <v>0</v>
      </c>
      <c r="T210" s="34">
        <v>473650.23</v>
      </c>
      <c r="U210" s="34">
        <v>3126348.65</v>
      </c>
      <c r="V210" s="34">
        <v>707000</v>
      </c>
      <c r="W210" s="34">
        <v>181312.24</v>
      </c>
      <c r="X210" s="34">
        <v>282742.4</v>
      </c>
    </row>
    <row r="211" spans="1:24" ht="12.75">
      <c r="A211" s="35">
        <v>6</v>
      </c>
      <c r="B211" s="35">
        <v>12</v>
      </c>
      <c r="C211" s="35">
        <v>6</v>
      </c>
      <c r="D211" s="36">
        <v>3</v>
      </c>
      <c r="E211" s="37"/>
      <c r="F211" s="32" t="s">
        <v>86</v>
      </c>
      <c r="G211" s="58" t="s">
        <v>275</v>
      </c>
      <c r="H211" s="34">
        <v>34815916.61</v>
      </c>
      <c r="I211" s="34">
        <v>1703349.7</v>
      </c>
      <c r="J211" s="34">
        <v>0</v>
      </c>
      <c r="K211" s="34">
        <v>3554049.13</v>
      </c>
      <c r="L211" s="34">
        <v>0</v>
      </c>
      <c r="M211" s="34">
        <v>774880.89</v>
      </c>
      <c r="N211" s="34">
        <v>2500806.76</v>
      </c>
      <c r="O211" s="34">
        <v>466728.39</v>
      </c>
      <c r="P211" s="34">
        <v>13011224.69</v>
      </c>
      <c r="Q211" s="34">
        <v>148309.33</v>
      </c>
      <c r="R211" s="34">
        <v>6123580.46</v>
      </c>
      <c r="S211" s="34">
        <v>0</v>
      </c>
      <c r="T211" s="34">
        <v>177845.4</v>
      </c>
      <c r="U211" s="34">
        <v>2012179.73</v>
      </c>
      <c r="V211" s="34">
        <v>1230000</v>
      </c>
      <c r="W211" s="34">
        <v>2736372.85</v>
      </c>
      <c r="X211" s="34">
        <v>376589.28</v>
      </c>
    </row>
    <row r="212" spans="1:24" ht="12.75">
      <c r="A212" s="35">
        <v>6</v>
      </c>
      <c r="B212" s="35">
        <v>16</v>
      </c>
      <c r="C212" s="35">
        <v>4</v>
      </c>
      <c r="D212" s="36">
        <v>3</v>
      </c>
      <c r="E212" s="37"/>
      <c r="F212" s="32" t="s">
        <v>86</v>
      </c>
      <c r="G212" s="58" t="s">
        <v>276</v>
      </c>
      <c r="H212" s="34">
        <v>45607081.03</v>
      </c>
      <c r="I212" s="34">
        <v>391527.84</v>
      </c>
      <c r="J212" s="34">
        <v>0</v>
      </c>
      <c r="K212" s="34">
        <v>3157334.66</v>
      </c>
      <c r="L212" s="34">
        <v>0</v>
      </c>
      <c r="M212" s="34">
        <v>96443.41</v>
      </c>
      <c r="N212" s="34">
        <v>4085824.68</v>
      </c>
      <c r="O212" s="34">
        <v>334331.41</v>
      </c>
      <c r="P212" s="34">
        <v>21220862.51</v>
      </c>
      <c r="Q212" s="34">
        <v>243188.43</v>
      </c>
      <c r="R212" s="34">
        <v>8448993.49</v>
      </c>
      <c r="S212" s="34">
        <v>1182085.2</v>
      </c>
      <c r="T212" s="34">
        <v>1503953.22</v>
      </c>
      <c r="U212" s="34">
        <v>1923520.53</v>
      </c>
      <c r="V212" s="34">
        <v>1031421.14</v>
      </c>
      <c r="W212" s="34">
        <v>1646222</v>
      </c>
      <c r="X212" s="34">
        <v>341372.51</v>
      </c>
    </row>
    <row r="213" spans="1:24" ht="12.75">
      <c r="A213" s="35">
        <v>6</v>
      </c>
      <c r="B213" s="35">
        <v>20</v>
      </c>
      <c r="C213" s="35">
        <v>13</v>
      </c>
      <c r="D213" s="36">
        <v>3</v>
      </c>
      <c r="E213" s="37"/>
      <c r="F213" s="32" t="s">
        <v>86</v>
      </c>
      <c r="G213" s="58" t="s">
        <v>277</v>
      </c>
      <c r="H213" s="34">
        <v>25327841.65</v>
      </c>
      <c r="I213" s="34">
        <v>236749.76</v>
      </c>
      <c r="J213" s="34">
        <v>0</v>
      </c>
      <c r="K213" s="34">
        <v>1824692.76</v>
      </c>
      <c r="L213" s="34">
        <v>0</v>
      </c>
      <c r="M213" s="34">
        <v>112498.58</v>
      </c>
      <c r="N213" s="34">
        <v>2974465.89</v>
      </c>
      <c r="O213" s="34">
        <v>175496.48</v>
      </c>
      <c r="P213" s="34">
        <v>10154704.84</v>
      </c>
      <c r="Q213" s="34">
        <v>167618.45</v>
      </c>
      <c r="R213" s="34">
        <v>4726150.47</v>
      </c>
      <c r="S213" s="34">
        <v>0</v>
      </c>
      <c r="T213" s="34">
        <v>326134.87</v>
      </c>
      <c r="U213" s="34">
        <v>882694.02</v>
      </c>
      <c r="V213" s="34">
        <v>3328790.71</v>
      </c>
      <c r="W213" s="34">
        <v>172726.54</v>
      </c>
      <c r="X213" s="34">
        <v>245118.28</v>
      </c>
    </row>
    <row r="214" spans="1:24" ht="12.75">
      <c r="A214" s="35">
        <v>6</v>
      </c>
      <c r="B214" s="35">
        <v>2</v>
      </c>
      <c r="C214" s="35">
        <v>12</v>
      </c>
      <c r="D214" s="36">
        <v>3</v>
      </c>
      <c r="E214" s="37"/>
      <c r="F214" s="32" t="s">
        <v>86</v>
      </c>
      <c r="G214" s="58" t="s">
        <v>278</v>
      </c>
      <c r="H214" s="34">
        <v>20463470.15</v>
      </c>
      <c r="I214" s="34">
        <v>2293013.51</v>
      </c>
      <c r="J214" s="34">
        <v>176586.24</v>
      </c>
      <c r="K214" s="34">
        <v>1277274.74</v>
      </c>
      <c r="L214" s="34">
        <v>0</v>
      </c>
      <c r="M214" s="34">
        <v>228587.89</v>
      </c>
      <c r="N214" s="34">
        <v>1582156.02</v>
      </c>
      <c r="O214" s="34">
        <v>577769.04</v>
      </c>
      <c r="P214" s="34">
        <v>7420618.76</v>
      </c>
      <c r="Q214" s="34">
        <v>81401.61</v>
      </c>
      <c r="R214" s="34">
        <v>3116427.08</v>
      </c>
      <c r="S214" s="34">
        <v>45000</v>
      </c>
      <c r="T214" s="34">
        <v>370590.15</v>
      </c>
      <c r="U214" s="34">
        <v>621506.02</v>
      </c>
      <c r="V214" s="34">
        <v>628059.13</v>
      </c>
      <c r="W214" s="34">
        <v>1769816.57</v>
      </c>
      <c r="X214" s="34">
        <v>274663.39</v>
      </c>
    </row>
    <row r="215" spans="1:24" ht="12.75">
      <c r="A215" s="35">
        <v>6</v>
      </c>
      <c r="B215" s="35">
        <v>18</v>
      </c>
      <c r="C215" s="35">
        <v>12</v>
      </c>
      <c r="D215" s="36">
        <v>3</v>
      </c>
      <c r="E215" s="37"/>
      <c r="F215" s="32" t="s">
        <v>86</v>
      </c>
      <c r="G215" s="58" t="s">
        <v>279</v>
      </c>
      <c r="H215" s="34">
        <v>13928363.38</v>
      </c>
      <c r="I215" s="34">
        <v>790671.7</v>
      </c>
      <c r="J215" s="34">
        <v>39645.21</v>
      </c>
      <c r="K215" s="34">
        <v>1546221.51</v>
      </c>
      <c r="L215" s="34">
        <v>1824.55</v>
      </c>
      <c r="M215" s="34">
        <v>42735.63</v>
      </c>
      <c r="N215" s="34">
        <v>2020789.97</v>
      </c>
      <c r="O215" s="34">
        <v>135436.45</v>
      </c>
      <c r="P215" s="34">
        <v>5730352.48</v>
      </c>
      <c r="Q215" s="34">
        <v>104688.05</v>
      </c>
      <c r="R215" s="34">
        <v>2092675.59</v>
      </c>
      <c r="S215" s="34">
        <v>242777.05</v>
      </c>
      <c r="T215" s="34">
        <v>72083</v>
      </c>
      <c r="U215" s="34">
        <v>420756.94</v>
      </c>
      <c r="V215" s="34">
        <v>302489.74</v>
      </c>
      <c r="W215" s="34">
        <v>234547.8</v>
      </c>
      <c r="X215" s="34">
        <v>150667.71</v>
      </c>
    </row>
    <row r="216" spans="1:24" ht="12.75">
      <c r="A216" s="35">
        <v>6</v>
      </c>
      <c r="B216" s="35">
        <v>20</v>
      </c>
      <c r="C216" s="35">
        <v>15</v>
      </c>
      <c r="D216" s="36">
        <v>3</v>
      </c>
      <c r="E216" s="37"/>
      <c r="F216" s="32" t="s">
        <v>86</v>
      </c>
      <c r="G216" s="58" t="s">
        <v>280</v>
      </c>
      <c r="H216" s="34">
        <v>17754515.28</v>
      </c>
      <c r="I216" s="34">
        <v>41817.43</v>
      </c>
      <c r="J216" s="34">
        <v>0</v>
      </c>
      <c r="K216" s="34">
        <v>2398366.74</v>
      </c>
      <c r="L216" s="34">
        <v>0</v>
      </c>
      <c r="M216" s="34">
        <v>122375.02</v>
      </c>
      <c r="N216" s="34">
        <v>2093141.8</v>
      </c>
      <c r="O216" s="34">
        <v>276714.36</v>
      </c>
      <c r="P216" s="34">
        <v>5978033.22</v>
      </c>
      <c r="Q216" s="34">
        <v>134035.23</v>
      </c>
      <c r="R216" s="34">
        <v>2890381.37</v>
      </c>
      <c r="S216" s="34">
        <v>58005</v>
      </c>
      <c r="T216" s="34">
        <v>312483.57</v>
      </c>
      <c r="U216" s="34">
        <v>1981134.16</v>
      </c>
      <c r="V216" s="34">
        <v>841673.49</v>
      </c>
      <c r="W216" s="34">
        <v>197498.71</v>
      </c>
      <c r="X216" s="34">
        <v>428855.18</v>
      </c>
    </row>
    <row r="217" spans="1:24" ht="12.75">
      <c r="A217" s="35">
        <v>6</v>
      </c>
      <c r="B217" s="35">
        <v>61</v>
      </c>
      <c r="C217" s="35">
        <v>0</v>
      </c>
      <c r="D217" s="36">
        <v>0</v>
      </c>
      <c r="E217" s="37"/>
      <c r="F217" s="32" t="s">
        <v>281</v>
      </c>
      <c r="G217" s="58" t="s">
        <v>282</v>
      </c>
      <c r="H217" s="34">
        <v>203952772.73</v>
      </c>
      <c r="I217" s="34">
        <v>12811.04</v>
      </c>
      <c r="J217" s="34">
        <v>0</v>
      </c>
      <c r="K217" s="34">
        <v>31455943.22</v>
      </c>
      <c r="L217" s="34">
        <v>21864.47</v>
      </c>
      <c r="M217" s="34">
        <v>8286241.97</v>
      </c>
      <c r="N217" s="34">
        <v>12412509.46</v>
      </c>
      <c r="O217" s="34">
        <v>11087374.51</v>
      </c>
      <c r="P217" s="34">
        <v>85954359.72</v>
      </c>
      <c r="Q217" s="34">
        <v>745401.32</v>
      </c>
      <c r="R217" s="34">
        <v>22747907.18</v>
      </c>
      <c r="S217" s="34">
        <v>2272002.88</v>
      </c>
      <c r="T217" s="34">
        <v>5041856.19</v>
      </c>
      <c r="U217" s="34">
        <v>6731094.12</v>
      </c>
      <c r="V217" s="34">
        <v>6578351.47</v>
      </c>
      <c r="W217" s="34">
        <v>2720591.11</v>
      </c>
      <c r="X217" s="34">
        <v>7884464.07</v>
      </c>
    </row>
    <row r="218" spans="1:24" ht="12.75">
      <c r="A218" s="35">
        <v>6</v>
      </c>
      <c r="B218" s="35">
        <v>62</v>
      </c>
      <c r="C218" s="35">
        <v>0</v>
      </c>
      <c r="D218" s="36">
        <v>0</v>
      </c>
      <c r="E218" s="37"/>
      <c r="F218" s="32" t="s">
        <v>281</v>
      </c>
      <c r="G218" s="58" t="s">
        <v>283</v>
      </c>
      <c r="H218" s="34">
        <v>219819901.94</v>
      </c>
      <c r="I218" s="34">
        <v>14250.84</v>
      </c>
      <c r="J218" s="34">
        <v>0</v>
      </c>
      <c r="K218" s="34">
        <v>25046437.39</v>
      </c>
      <c r="L218" s="34">
        <v>104621.01</v>
      </c>
      <c r="M218" s="34">
        <v>6245129.91</v>
      </c>
      <c r="N218" s="34">
        <v>13731666.32</v>
      </c>
      <c r="O218" s="34">
        <v>7638497.56</v>
      </c>
      <c r="P218" s="34">
        <v>94462716.18</v>
      </c>
      <c r="Q218" s="34">
        <v>2149692.25</v>
      </c>
      <c r="R218" s="34">
        <v>33643494.71</v>
      </c>
      <c r="S218" s="34">
        <v>3433763.12</v>
      </c>
      <c r="T218" s="34">
        <v>11282638.47</v>
      </c>
      <c r="U218" s="34">
        <v>5041974.34</v>
      </c>
      <c r="V218" s="34">
        <v>9056371.34</v>
      </c>
      <c r="W218" s="34">
        <v>3405327.05</v>
      </c>
      <c r="X218" s="34">
        <v>4563321.45</v>
      </c>
    </row>
    <row r="219" spans="1:24" ht="12.75">
      <c r="A219" s="35">
        <v>6</v>
      </c>
      <c r="B219" s="35">
        <v>63</v>
      </c>
      <c r="C219" s="35">
        <v>0</v>
      </c>
      <c r="D219" s="36">
        <v>0</v>
      </c>
      <c r="E219" s="37"/>
      <c r="F219" s="32" t="s">
        <v>281</v>
      </c>
      <c r="G219" s="58" t="s">
        <v>284</v>
      </c>
      <c r="H219" s="34">
        <v>1361866755.18</v>
      </c>
      <c r="I219" s="34">
        <v>35126.27</v>
      </c>
      <c r="J219" s="34">
        <v>1399800</v>
      </c>
      <c r="K219" s="34">
        <v>263702795.76</v>
      </c>
      <c r="L219" s="34">
        <v>536206</v>
      </c>
      <c r="M219" s="34">
        <v>26442919.92</v>
      </c>
      <c r="N219" s="34">
        <v>82260071.64</v>
      </c>
      <c r="O219" s="34">
        <v>30922409.1</v>
      </c>
      <c r="P219" s="34">
        <v>482073937.82</v>
      </c>
      <c r="Q219" s="34">
        <v>15325992.91</v>
      </c>
      <c r="R219" s="34">
        <v>200146930.12</v>
      </c>
      <c r="S219" s="34">
        <v>22651680.07</v>
      </c>
      <c r="T219" s="34">
        <v>49434880.32</v>
      </c>
      <c r="U219" s="34">
        <v>85195044.97</v>
      </c>
      <c r="V219" s="34">
        <v>34305157.17</v>
      </c>
      <c r="W219" s="34">
        <v>32982597.27</v>
      </c>
      <c r="X219" s="34">
        <v>34451205.84</v>
      </c>
    </row>
    <row r="220" spans="1:24" ht="12.75">
      <c r="A220" s="35">
        <v>6</v>
      </c>
      <c r="B220" s="35">
        <v>64</v>
      </c>
      <c r="C220" s="35">
        <v>0</v>
      </c>
      <c r="D220" s="36">
        <v>0</v>
      </c>
      <c r="E220" s="37"/>
      <c r="F220" s="32" t="s">
        <v>281</v>
      </c>
      <c r="G220" s="58" t="s">
        <v>285</v>
      </c>
      <c r="H220" s="34">
        <v>273118238.35</v>
      </c>
      <c r="I220" s="34">
        <v>11989.33</v>
      </c>
      <c r="J220" s="34">
        <v>0</v>
      </c>
      <c r="K220" s="34">
        <v>19674444.05</v>
      </c>
      <c r="L220" s="34">
        <v>213915.88</v>
      </c>
      <c r="M220" s="34">
        <v>5926571.86</v>
      </c>
      <c r="N220" s="34">
        <v>13975145.63</v>
      </c>
      <c r="O220" s="34">
        <v>9528749.83</v>
      </c>
      <c r="P220" s="34">
        <v>106049292.58</v>
      </c>
      <c r="Q220" s="34">
        <v>7515964.49</v>
      </c>
      <c r="R220" s="34">
        <v>32106631.71</v>
      </c>
      <c r="S220" s="34">
        <v>5394108.23</v>
      </c>
      <c r="T220" s="34">
        <v>8864569.78</v>
      </c>
      <c r="U220" s="34">
        <v>6486967.16</v>
      </c>
      <c r="V220" s="34">
        <v>41218050.28</v>
      </c>
      <c r="W220" s="34">
        <v>7178406.13</v>
      </c>
      <c r="X220" s="34">
        <v>8973431.41</v>
      </c>
    </row>
    <row r="221" spans="1:24" ht="12.75">
      <c r="A221" s="35">
        <v>6</v>
      </c>
      <c r="B221" s="35">
        <v>1</v>
      </c>
      <c r="C221" s="35">
        <v>0</v>
      </c>
      <c r="D221" s="36">
        <v>0</v>
      </c>
      <c r="E221" s="37"/>
      <c r="F221" s="32" t="s">
        <v>286</v>
      </c>
      <c r="G221" s="58" t="s">
        <v>287</v>
      </c>
      <c r="H221" s="34">
        <v>83532739.4</v>
      </c>
      <c r="I221" s="34">
        <v>248493.8</v>
      </c>
      <c r="J221" s="34">
        <v>0</v>
      </c>
      <c r="K221" s="34">
        <v>23857835.25</v>
      </c>
      <c r="L221" s="34">
        <v>14358.6</v>
      </c>
      <c r="M221" s="34">
        <v>276369.53</v>
      </c>
      <c r="N221" s="34">
        <v>8269242.17</v>
      </c>
      <c r="O221" s="34">
        <v>16000</v>
      </c>
      <c r="P221" s="34">
        <v>18929524.94</v>
      </c>
      <c r="Q221" s="34">
        <v>4918044.13</v>
      </c>
      <c r="R221" s="34">
        <v>17936998.53</v>
      </c>
      <c r="S221" s="34">
        <v>3182933.72</v>
      </c>
      <c r="T221" s="34">
        <v>2776864.92</v>
      </c>
      <c r="U221" s="34">
        <v>0</v>
      </c>
      <c r="V221" s="34">
        <v>598373.37</v>
      </c>
      <c r="W221" s="34">
        <v>109899.95</v>
      </c>
      <c r="X221" s="34">
        <v>2397800.49</v>
      </c>
    </row>
    <row r="222" spans="1:24" ht="12.75">
      <c r="A222" s="35">
        <v>6</v>
      </c>
      <c r="B222" s="35">
        <v>2</v>
      </c>
      <c r="C222" s="35">
        <v>0</v>
      </c>
      <c r="D222" s="36">
        <v>0</v>
      </c>
      <c r="E222" s="37"/>
      <c r="F222" s="32" t="s">
        <v>286</v>
      </c>
      <c r="G222" s="58" t="s">
        <v>288</v>
      </c>
      <c r="H222" s="34">
        <v>80674473.95</v>
      </c>
      <c r="I222" s="34">
        <v>5783557.1</v>
      </c>
      <c r="J222" s="34">
        <v>0</v>
      </c>
      <c r="K222" s="34">
        <v>10011710.01</v>
      </c>
      <c r="L222" s="34">
        <v>275647.37</v>
      </c>
      <c r="M222" s="34">
        <v>412904.63</v>
      </c>
      <c r="N222" s="34">
        <v>7765147.53</v>
      </c>
      <c r="O222" s="34">
        <v>3810202.83</v>
      </c>
      <c r="P222" s="34">
        <v>27817552.59</v>
      </c>
      <c r="Q222" s="34">
        <v>2067401.54</v>
      </c>
      <c r="R222" s="34">
        <v>10974367.81</v>
      </c>
      <c r="S222" s="34">
        <v>3106197.91</v>
      </c>
      <c r="T222" s="34">
        <v>4563397.05</v>
      </c>
      <c r="U222" s="34">
        <v>0</v>
      </c>
      <c r="V222" s="34">
        <v>491247.24</v>
      </c>
      <c r="W222" s="34">
        <v>32798.08</v>
      </c>
      <c r="X222" s="34">
        <v>3562342.26</v>
      </c>
    </row>
    <row r="223" spans="1:24" ht="12.75">
      <c r="A223" s="35">
        <v>6</v>
      </c>
      <c r="B223" s="35">
        <v>3</v>
      </c>
      <c r="C223" s="35">
        <v>0</v>
      </c>
      <c r="D223" s="36">
        <v>0</v>
      </c>
      <c r="E223" s="37"/>
      <c r="F223" s="32" t="s">
        <v>286</v>
      </c>
      <c r="G223" s="58" t="s">
        <v>289</v>
      </c>
      <c r="H223" s="34">
        <v>53598076.81</v>
      </c>
      <c r="I223" s="34">
        <v>1374975</v>
      </c>
      <c r="J223" s="34">
        <v>0</v>
      </c>
      <c r="K223" s="34">
        <v>16525967.13</v>
      </c>
      <c r="L223" s="34">
        <v>2300</v>
      </c>
      <c r="M223" s="34">
        <v>381044.5</v>
      </c>
      <c r="N223" s="34">
        <v>5803045.16</v>
      </c>
      <c r="O223" s="34">
        <v>3999.92</v>
      </c>
      <c r="P223" s="34">
        <v>4114628.06</v>
      </c>
      <c r="Q223" s="34">
        <v>4547158.16</v>
      </c>
      <c r="R223" s="34">
        <v>13170993.31</v>
      </c>
      <c r="S223" s="34">
        <v>3300301.76</v>
      </c>
      <c r="T223" s="34">
        <v>3345814.8</v>
      </c>
      <c r="U223" s="34">
        <v>0</v>
      </c>
      <c r="V223" s="34">
        <v>85672.89</v>
      </c>
      <c r="W223" s="34">
        <v>42282.17</v>
      </c>
      <c r="X223" s="34">
        <v>899893.95</v>
      </c>
    </row>
    <row r="224" spans="1:24" ht="12.75">
      <c r="A224" s="35">
        <v>6</v>
      </c>
      <c r="B224" s="35">
        <v>4</v>
      </c>
      <c r="C224" s="35">
        <v>0</v>
      </c>
      <c r="D224" s="36">
        <v>0</v>
      </c>
      <c r="E224" s="37"/>
      <c r="F224" s="32" t="s">
        <v>286</v>
      </c>
      <c r="G224" s="58" t="s">
        <v>290</v>
      </c>
      <c r="H224" s="34">
        <v>50196030.77</v>
      </c>
      <c r="I224" s="34">
        <v>5650</v>
      </c>
      <c r="J224" s="34">
        <v>0</v>
      </c>
      <c r="K224" s="34">
        <v>8703898.19</v>
      </c>
      <c r="L224" s="34">
        <v>19690.13</v>
      </c>
      <c r="M224" s="34">
        <v>110123.67</v>
      </c>
      <c r="N224" s="34">
        <v>4943497.48</v>
      </c>
      <c r="O224" s="34">
        <v>4089184</v>
      </c>
      <c r="P224" s="34">
        <v>17569066.62</v>
      </c>
      <c r="Q224" s="34">
        <v>2693564.09</v>
      </c>
      <c r="R224" s="34">
        <v>2626862.89</v>
      </c>
      <c r="S224" s="34">
        <v>1949970.83</v>
      </c>
      <c r="T224" s="34">
        <v>6073870</v>
      </c>
      <c r="U224" s="34">
        <v>0</v>
      </c>
      <c r="V224" s="34">
        <v>692632.83</v>
      </c>
      <c r="W224" s="34">
        <v>102979.54</v>
      </c>
      <c r="X224" s="34">
        <v>615040.5</v>
      </c>
    </row>
    <row r="225" spans="1:24" ht="12.75">
      <c r="A225" s="35">
        <v>6</v>
      </c>
      <c r="B225" s="35">
        <v>5</v>
      </c>
      <c r="C225" s="35">
        <v>0</v>
      </c>
      <c r="D225" s="36">
        <v>0</v>
      </c>
      <c r="E225" s="37"/>
      <c r="F225" s="32" t="s">
        <v>286</v>
      </c>
      <c r="G225" s="58" t="s">
        <v>291</v>
      </c>
      <c r="H225" s="34">
        <v>37066381.3</v>
      </c>
      <c r="I225" s="34">
        <v>24581.3</v>
      </c>
      <c r="J225" s="34">
        <v>0</v>
      </c>
      <c r="K225" s="34">
        <v>8660108.63</v>
      </c>
      <c r="L225" s="34">
        <v>0</v>
      </c>
      <c r="M225" s="34">
        <v>265906.91</v>
      </c>
      <c r="N225" s="34">
        <v>3660763.32</v>
      </c>
      <c r="O225" s="34">
        <v>2997732.49</v>
      </c>
      <c r="P225" s="34">
        <v>8533041.23</v>
      </c>
      <c r="Q225" s="34">
        <v>1903966.47</v>
      </c>
      <c r="R225" s="34">
        <v>6577643.18</v>
      </c>
      <c r="S225" s="34">
        <v>2238487.11</v>
      </c>
      <c r="T225" s="34">
        <v>996406.72</v>
      </c>
      <c r="U225" s="34">
        <v>0</v>
      </c>
      <c r="V225" s="34">
        <v>58767.58</v>
      </c>
      <c r="W225" s="34">
        <v>93781.98</v>
      </c>
      <c r="X225" s="34">
        <v>1055194.38</v>
      </c>
    </row>
    <row r="226" spans="1:24" ht="12.75">
      <c r="A226" s="35">
        <v>6</v>
      </c>
      <c r="B226" s="35">
        <v>6</v>
      </c>
      <c r="C226" s="35">
        <v>0</v>
      </c>
      <c r="D226" s="36">
        <v>0</v>
      </c>
      <c r="E226" s="37"/>
      <c r="F226" s="32" t="s">
        <v>286</v>
      </c>
      <c r="G226" s="58" t="s">
        <v>292</v>
      </c>
      <c r="H226" s="34">
        <v>59067086.48</v>
      </c>
      <c r="I226" s="34">
        <v>11700</v>
      </c>
      <c r="J226" s="34">
        <v>0</v>
      </c>
      <c r="K226" s="34">
        <v>7077604.98</v>
      </c>
      <c r="L226" s="34">
        <v>0</v>
      </c>
      <c r="M226" s="34">
        <v>63483.52</v>
      </c>
      <c r="N226" s="34">
        <v>5105234.99</v>
      </c>
      <c r="O226" s="34">
        <v>3180597.42</v>
      </c>
      <c r="P226" s="34">
        <v>16492663.2</v>
      </c>
      <c r="Q226" s="34">
        <v>2354264.86</v>
      </c>
      <c r="R226" s="34">
        <v>17328469.09</v>
      </c>
      <c r="S226" s="34">
        <v>2104524.84</v>
      </c>
      <c r="T226" s="34">
        <v>3208655.15</v>
      </c>
      <c r="U226" s="34">
        <v>0</v>
      </c>
      <c r="V226" s="34">
        <v>709359.85</v>
      </c>
      <c r="W226" s="34">
        <v>48101.7</v>
      </c>
      <c r="X226" s="34">
        <v>1382426.88</v>
      </c>
    </row>
    <row r="227" spans="1:24" ht="12.75">
      <c r="A227" s="35">
        <v>6</v>
      </c>
      <c r="B227" s="35">
        <v>7</v>
      </c>
      <c r="C227" s="35">
        <v>0</v>
      </c>
      <c r="D227" s="36">
        <v>0</v>
      </c>
      <c r="E227" s="37"/>
      <c r="F227" s="32" t="s">
        <v>286</v>
      </c>
      <c r="G227" s="58" t="s">
        <v>293</v>
      </c>
      <c r="H227" s="34">
        <v>72906625.4</v>
      </c>
      <c r="I227" s="34">
        <v>20000</v>
      </c>
      <c r="J227" s="34">
        <v>0</v>
      </c>
      <c r="K227" s="34">
        <v>7542202.64</v>
      </c>
      <c r="L227" s="34">
        <v>10541.91</v>
      </c>
      <c r="M227" s="34">
        <v>264834.64</v>
      </c>
      <c r="N227" s="34">
        <v>7197109.33</v>
      </c>
      <c r="O227" s="34">
        <v>3938720.64</v>
      </c>
      <c r="P227" s="34">
        <v>25970738.99</v>
      </c>
      <c r="Q227" s="34">
        <v>3864991.2</v>
      </c>
      <c r="R227" s="34">
        <v>15601864.5</v>
      </c>
      <c r="S227" s="34">
        <v>2998808.66</v>
      </c>
      <c r="T227" s="34">
        <v>3921236.59</v>
      </c>
      <c r="U227" s="34">
        <v>0</v>
      </c>
      <c r="V227" s="34">
        <v>192476.58</v>
      </c>
      <c r="W227" s="34">
        <v>199983.64</v>
      </c>
      <c r="X227" s="34">
        <v>1183116.08</v>
      </c>
    </row>
    <row r="228" spans="1:24" ht="12.75">
      <c r="A228" s="35">
        <v>6</v>
      </c>
      <c r="B228" s="35">
        <v>8</v>
      </c>
      <c r="C228" s="35">
        <v>0</v>
      </c>
      <c r="D228" s="36">
        <v>0</v>
      </c>
      <c r="E228" s="37"/>
      <c r="F228" s="32" t="s">
        <v>286</v>
      </c>
      <c r="G228" s="58" t="s">
        <v>294</v>
      </c>
      <c r="H228" s="34">
        <v>59730129.28</v>
      </c>
      <c r="I228" s="34">
        <v>375037.9</v>
      </c>
      <c r="J228" s="34">
        <v>0</v>
      </c>
      <c r="K228" s="34">
        <v>7675836.33</v>
      </c>
      <c r="L228" s="34">
        <v>0</v>
      </c>
      <c r="M228" s="34">
        <v>176065.75</v>
      </c>
      <c r="N228" s="34">
        <v>7449323.31</v>
      </c>
      <c r="O228" s="34">
        <v>3552666</v>
      </c>
      <c r="P228" s="34">
        <v>15952497.8</v>
      </c>
      <c r="Q228" s="34">
        <v>3274235</v>
      </c>
      <c r="R228" s="34">
        <v>10535917.93</v>
      </c>
      <c r="S228" s="34">
        <v>3611734.43</v>
      </c>
      <c r="T228" s="34">
        <v>5775759.26</v>
      </c>
      <c r="U228" s="34">
        <v>0</v>
      </c>
      <c r="V228" s="34">
        <v>121538.42</v>
      </c>
      <c r="W228" s="34">
        <v>63536.62</v>
      </c>
      <c r="X228" s="34">
        <v>1165980.53</v>
      </c>
    </row>
    <row r="229" spans="1:24" ht="12.75">
      <c r="A229" s="35">
        <v>6</v>
      </c>
      <c r="B229" s="35">
        <v>9</v>
      </c>
      <c r="C229" s="35">
        <v>0</v>
      </c>
      <c r="D229" s="36">
        <v>0</v>
      </c>
      <c r="E229" s="37"/>
      <c r="F229" s="32" t="s">
        <v>286</v>
      </c>
      <c r="G229" s="58" t="s">
        <v>295</v>
      </c>
      <c r="H229" s="34">
        <v>91101036.34</v>
      </c>
      <c r="I229" s="34">
        <v>3584</v>
      </c>
      <c r="J229" s="34">
        <v>0</v>
      </c>
      <c r="K229" s="34">
        <v>21166784.31</v>
      </c>
      <c r="L229" s="34">
        <v>0</v>
      </c>
      <c r="M229" s="34">
        <v>703647.38</v>
      </c>
      <c r="N229" s="34">
        <v>13557966.56</v>
      </c>
      <c r="O229" s="34">
        <v>30000</v>
      </c>
      <c r="P229" s="34">
        <v>27808266.47</v>
      </c>
      <c r="Q229" s="34">
        <v>2904330.5</v>
      </c>
      <c r="R229" s="34">
        <v>13685229.49</v>
      </c>
      <c r="S229" s="34">
        <v>3131829.84</v>
      </c>
      <c r="T229" s="34">
        <v>5983460.45</v>
      </c>
      <c r="U229" s="34">
        <v>0</v>
      </c>
      <c r="V229" s="34">
        <v>224693.36</v>
      </c>
      <c r="W229" s="34">
        <v>28999.88</v>
      </c>
      <c r="X229" s="34">
        <v>1872244.1</v>
      </c>
    </row>
    <row r="230" spans="1:24" ht="12.75">
      <c r="A230" s="35">
        <v>6</v>
      </c>
      <c r="B230" s="35">
        <v>10</v>
      </c>
      <c r="C230" s="35">
        <v>0</v>
      </c>
      <c r="D230" s="36">
        <v>0</v>
      </c>
      <c r="E230" s="37"/>
      <c r="F230" s="32" t="s">
        <v>286</v>
      </c>
      <c r="G230" s="58" t="s">
        <v>296</v>
      </c>
      <c r="H230" s="34">
        <v>38711846.27</v>
      </c>
      <c r="I230" s="34">
        <v>16000</v>
      </c>
      <c r="J230" s="34">
        <v>0</v>
      </c>
      <c r="K230" s="34">
        <v>3813725.5</v>
      </c>
      <c r="L230" s="34">
        <v>5500</v>
      </c>
      <c r="M230" s="34">
        <v>489999.32</v>
      </c>
      <c r="N230" s="34">
        <v>5023500.43</v>
      </c>
      <c r="O230" s="34">
        <v>4012676.83</v>
      </c>
      <c r="P230" s="34">
        <v>11509539.55</v>
      </c>
      <c r="Q230" s="34">
        <v>1528607.32</v>
      </c>
      <c r="R230" s="34">
        <v>4360771.51</v>
      </c>
      <c r="S230" s="34">
        <v>1927882.87</v>
      </c>
      <c r="T230" s="34">
        <v>4209503.76</v>
      </c>
      <c r="U230" s="34">
        <v>253.36</v>
      </c>
      <c r="V230" s="34">
        <v>325560.01</v>
      </c>
      <c r="W230" s="34">
        <v>23157.67</v>
      </c>
      <c r="X230" s="34">
        <v>1465168.14</v>
      </c>
    </row>
    <row r="231" spans="1:24" ht="12.75">
      <c r="A231" s="35">
        <v>6</v>
      </c>
      <c r="B231" s="35">
        <v>11</v>
      </c>
      <c r="C231" s="35">
        <v>0</v>
      </c>
      <c r="D231" s="36">
        <v>0</v>
      </c>
      <c r="E231" s="37"/>
      <c r="F231" s="32" t="s">
        <v>286</v>
      </c>
      <c r="G231" s="58" t="s">
        <v>297</v>
      </c>
      <c r="H231" s="34">
        <v>83556259.69</v>
      </c>
      <c r="I231" s="34">
        <v>125000</v>
      </c>
      <c r="J231" s="34">
        <v>0</v>
      </c>
      <c r="K231" s="34">
        <v>13769826.1</v>
      </c>
      <c r="L231" s="34">
        <v>0</v>
      </c>
      <c r="M231" s="34">
        <v>450376.07</v>
      </c>
      <c r="N231" s="34">
        <v>6901411.25</v>
      </c>
      <c r="O231" s="34">
        <v>3644567.21</v>
      </c>
      <c r="P231" s="34">
        <v>33788850.78</v>
      </c>
      <c r="Q231" s="34">
        <v>2394975.59</v>
      </c>
      <c r="R231" s="34">
        <v>9654508.59</v>
      </c>
      <c r="S231" s="34">
        <v>2997918.8</v>
      </c>
      <c r="T231" s="34">
        <v>4910112.61</v>
      </c>
      <c r="U231" s="34">
        <v>0</v>
      </c>
      <c r="V231" s="34">
        <v>625456.12</v>
      </c>
      <c r="W231" s="34">
        <v>1295708.62</v>
      </c>
      <c r="X231" s="34">
        <v>2997547.95</v>
      </c>
    </row>
    <row r="232" spans="1:24" ht="12.75">
      <c r="A232" s="35">
        <v>6</v>
      </c>
      <c r="B232" s="35">
        <v>12</v>
      </c>
      <c r="C232" s="35">
        <v>0</v>
      </c>
      <c r="D232" s="36">
        <v>0</v>
      </c>
      <c r="E232" s="37"/>
      <c r="F232" s="32" t="s">
        <v>286</v>
      </c>
      <c r="G232" s="58" t="s">
        <v>298</v>
      </c>
      <c r="H232" s="34">
        <v>39904471.03</v>
      </c>
      <c r="I232" s="34">
        <v>210000</v>
      </c>
      <c r="J232" s="34">
        <v>0</v>
      </c>
      <c r="K232" s="34">
        <v>5832172.8</v>
      </c>
      <c r="L232" s="34">
        <v>26352</v>
      </c>
      <c r="M232" s="34">
        <v>265114.16</v>
      </c>
      <c r="N232" s="34">
        <v>4475055.93</v>
      </c>
      <c r="O232" s="34">
        <v>3448410.76</v>
      </c>
      <c r="P232" s="34">
        <v>12857257.76</v>
      </c>
      <c r="Q232" s="34">
        <v>3081744.75</v>
      </c>
      <c r="R232" s="34">
        <v>2940279.9</v>
      </c>
      <c r="S232" s="34">
        <v>1693950.18</v>
      </c>
      <c r="T232" s="34">
        <v>2866908.6</v>
      </c>
      <c r="U232" s="34">
        <v>141618.88</v>
      </c>
      <c r="V232" s="34">
        <v>273094.47</v>
      </c>
      <c r="W232" s="34">
        <v>22788.48</v>
      </c>
      <c r="X232" s="34">
        <v>1769722.36</v>
      </c>
    </row>
    <row r="233" spans="1:24" ht="12.75">
      <c r="A233" s="35">
        <v>6</v>
      </c>
      <c r="B233" s="35">
        <v>13</v>
      </c>
      <c r="C233" s="35">
        <v>0</v>
      </c>
      <c r="D233" s="36">
        <v>0</v>
      </c>
      <c r="E233" s="37"/>
      <c r="F233" s="32" t="s">
        <v>286</v>
      </c>
      <c r="G233" s="58" t="s">
        <v>299</v>
      </c>
      <c r="H233" s="34">
        <v>29744870.62</v>
      </c>
      <c r="I233" s="34">
        <v>11000</v>
      </c>
      <c r="J233" s="34">
        <v>0</v>
      </c>
      <c r="K233" s="34">
        <v>6254366.9</v>
      </c>
      <c r="L233" s="34">
        <v>0</v>
      </c>
      <c r="M233" s="34">
        <v>181719.17</v>
      </c>
      <c r="N233" s="34">
        <v>2761298.61</v>
      </c>
      <c r="O233" s="34">
        <v>2915726.77</v>
      </c>
      <c r="P233" s="34">
        <v>7645360.05</v>
      </c>
      <c r="Q233" s="34">
        <v>1101212.46</v>
      </c>
      <c r="R233" s="34">
        <v>5103348.77</v>
      </c>
      <c r="S233" s="34">
        <v>943540.65</v>
      </c>
      <c r="T233" s="34">
        <v>964949.73</v>
      </c>
      <c r="U233" s="34">
        <v>0</v>
      </c>
      <c r="V233" s="34">
        <v>188501.5</v>
      </c>
      <c r="W233" s="34">
        <v>30000</v>
      </c>
      <c r="X233" s="34">
        <v>1643846.01</v>
      </c>
    </row>
    <row r="234" spans="1:24" ht="12.75">
      <c r="A234" s="35">
        <v>6</v>
      </c>
      <c r="B234" s="35">
        <v>14</v>
      </c>
      <c r="C234" s="35">
        <v>0</v>
      </c>
      <c r="D234" s="36">
        <v>0</v>
      </c>
      <c r="E234" s="37"/>
      <c r="F234" s="32" t="s">
        <v>286</v>
      </c>
      <c r="G234" s="58" t="s">
        <v>300</v>
      </c>
      <c r="H234" s="34">
        <v>94034887.8</v>
      </c>
      <c r="I234" s="34">
        <v>20000</v>
      </c>
      <c r="J234" s="34">
        <v>0</v>
      </c>
      <c r="K234" s="34">
        <v>12283600.05</v>
      </c>
      <c r="L234" s="34">
        <v>0</v>
      </c>
      <c r="M234" s="34">
        <v>863172.35</v>
      </c>
      <c r="N234" s="34">
        <v>8966387.08</v>
      </c>
      <c r="O234" s="34">
        <v>5639822.67</v>
      </c>
      <c r="P234" s="34">
        <v>36794288.04</v>
      </c>
      <c r="Q234" s="34">
        <v>2622644.7</v>
      </c>
      <c r="R234" s="34">
        <v>6318477.1</v>
      </c>
      <c r="S234" s="34">
        <v>2972553.32</v>
      </c>
      <c r="T234" s="34">
        <v>14894024.51</v>
      </c>
      <c r="U234" s="34">
        <v>0</v>
      </c>
      <c r="V234" s="34">
        <v>229885.3</v>
      </c>
      <c r="W234" s="34">
        <v>1252434.44</v>
      </c>
      <c r="X234" s="34">
        <v>1177598.24</v>
      </c>
    </row>
    <row r="235" spans="1:24" ht="12.75">
      <c r="A235" s="35">
        <v>6</v>
      </c>
      <c r="B235" s="35">
        <v>15</v>
      </c>
      <c r="C235" s="35">
        <v>0</v>
      </c>
      <c r="D235" s="36">
        <v>0</v>
      </c>
      <c r="E235" s="37"/>
      <c r="F235" s="32" t="s">
        <v>286</v>
      </c>
      <c r="G235" s="58" t="s">
        <v>301</v>
      </c>
      <c r="H235" s="34">
        <v>35273467.73</v>
      </c>
      <c r="I235" s="34">
        <v>3500</v>
      </c>
      <c r="J235" s="34">
        <v>0</v>
      </c>
      <c r="K235" s="34">
        <v>4379649.25</v>
      </c>
      <c r="L235" s="34">
        <v>45140</v>
      </c>
      <c r="M235" s="34">
        <v>331548.78</v>
      </c>
      <c r="N235" s="34">
        <v>4419474.69</v>
      </c>
      <c r="O235" s="34">
        <v>3075517.69</v>
      </c>
      <c r="P235" s="34">
        <v>11267941.24</v>
      </c>
      <c r="Q235" s="34">
        <v>1789697.9</v>
      </c>
      <c r="R235" s="34">
        <v>2551062.04</v>
      </c>
      <c r="S235" s="34">
        <v>1599297.49</v>
      </c>
      <c r="T235" s="34">
        <v>4524541.01</v>
      </c>
      <c r="U235" s="34">
        <v>0</v>
      </c>
      <c r="V235" s="34">
        <v>178346.27</v>
      </c>
      <c r="W235" s="34">
        <v>146472.65</v>
      </c>
      <c r="X235" s="34">
        <v>961278.72</v>
      </c>
    </row>
    <row r="236" spans="1:24" ht="12.75">
      <c r="A236" s="35">
        <v>6</v>
      </c>
      <c r="B236" s="35">
        <v>16</v>
      </c>
      <c r="C236" s="35">
        <v>0</v>
      </c>
      <c r="D236" s="36">
        <v>0</v>
      </c>
      <c r="E236" s="37"/>
      <c r="F236" s="32" t="s">
        <v>286</v>
      </c>
      <c r="G236" s="58" t="s">
        <v>302</v>
      </c>
      <c r="H236" s="34">
        <v>47493456.74</v>
      </c>
      <c r="I236" s="34">
        <v>17946.2</v>
      </c>
      <c r="J236" s="34">
        <v>0</v>
      </c>
      <c r="K236" s="34">
        <v>8432822.07</v>
      </c>
      <c r="L236" s="34">
        <v>0</v>
      </c>
      <c r="M236" s="34">
        <v>348157.01</v>
      </c>
      <c r="N236" s="34">
        <v>4965297.68</v>
      </c>
      <c r="O236" s="34">
        <v>3360385.07</v>
      </c>
      <c r="P236" s="34">
        <v>21597730.81</v>
      </c>
      <c r="Q236" s="34">
        <v>1306375</v>
      </c>
      <c r="R236" s="34">
        <v>3864706</v>
      </c>
      <c r="S236" s="34">
        <v>1339142.25</v>
      </c>
      <c r="T236" s="34">
        <v>1173438.04</v>
      </c>
      <c r="U236" s="34">
        <v>2708.4</v>
      </c>
      <c r="V236" s="34">
        <v>100084.25</v>
      </c>
      <c r="W236" s="34">
        <v>79920.48</v>
      </c>
      <c r="X236" s="34">
        <v>904743.48</v>
      </c>
    </row>
    <row r="237" spans="1:24" ht="12.75">
      <c r="A237" s="35">
        <v>6</v>
      </c>
      <c r="B237" s="35">
        <v>17</v>
      </c>
      <c r="C237" s="35">
        <v>0</v>
      </c>
      <c r="D237" s="36">
        <v>0</v>
      </c>
      <c r="E237" s="37"/>
      <c r="F237" s="32" t="s">
        <v>286</v>
      </c>
      <c r="G237" s="58" t="s">
        <v>303</v>
      </c>
      <c r="H237" s="34">
        <v>58182951.85</v>
      </c>
      <c r="I237" s="34">
        <v>88910</v>
      </c>
      <c r="J237" s="34">
        <v>0</v>
      </c>
      <c r="K237" s="34">
        <v>10868511.05</v>
      </c>
      <c r="L237" s="34">
        <v>0</v>
      </c>
      <c r="M237" s="34">
        <v>251518.98</v>
      </c>
      <c r="N237" s="34">
        <v>6216970.8</v>
      </c>
      <c r="O237" s="34">
        <v>3945580</v>
      </c>
      <c r="P237" s="34">
        <v>15983060.31</v>
      </c>
      <c r="Q237" s="34">
        <v>2128921.62</v>
      </c>
      <c r="R237" s="34">
        <v>12274652.62</v>
      </c>
      <c r="S237" s="34">
        <v>1922818.93</v>
      </c>
      <c r="T237" s="34">
        <v>3698879.27</v>
      </c>
      <c r="U237" s="34">
        <v>0</v>
      </c>
      <c r="V237" s="34">
        <v>101751.69</v>
      </c>
      <c r="W237" s="34">
        <v>78536.9</v>
      </c>
      <c r="X237" s="34">
        <v>622839.68</v>
      </c>
    </row>
    <row r="238" spans="1:24" ht="12.75">
      <c r="A238" s="35">
        <v>6</v>
      </c>
      <c r="B238" s="35">
        <v>18</v>
      </c>
      <c r="C238" s="35">
        <v>0</v>
      </c>
      <c r="D238" s="36">
        <v>0</v>
      </c>
      <c r="E238" s="37"/>
      <c r="F238" s="32" t="s">
        <v>286</v>
      </c>
      <c r="G238" s="58" t="s">
        <v>304</v>
      </c>
      <c r="H238" s="34">
        <v>74425379.93</v>
      </c>
      <c r="I238" s="34">
        <v>12000</v>
      </c>
      <c r="J238" s="34">
        <v>0</v>
      </c>
      <c r="K238" s="34">
        <v>13177667.17</v>
      </c>
      <c r="L238" s="34">
        <v>0</v>
      </c>
      <c r="M238" s="34">
        <v>341841.22</v>
      </c>
      <c r="N238" s="34">
        <v>6359833.21</v>
      </c>
      <c r="O238" s="34">
        <v>4433000.31</v>
      </c>
      <c r="P238" s="34">
        <v>25140226.21</v>
      </c>
      <c r="Q238" s="34">
        <v>3102567.76</v>
      </c>
      <c r="R238" s="34">
        <v>7504126.39</v>
      </c>
      <c r="S238" s="34">
        <v>4689353.55</v>
      </c>
      <c r="T238" s="34">
        <v>6356650.63</v>
      </c>
      <c r="U238" s="34">
        <v>0</v>
      </c>
      <c r="V238" s="34">
        <v>684059.71</v>
      </c>
      <c r="W238" s="34">
        <v>1351803.01</v>
      </c>
      <c r="X238" s="34">
        <v>1272250.76</v>
      </c>
    </row>
    <row r="239" spans="1:24" ht="12.75">
      <c r="A239" s="35">
        <v>6</v>
      </c>
      <c r="B239" s="35">
        <v>19</v>
      </c>
      <c r="C239" s="35">
        <v>0</v>
      </c>
      <c r="D239" s="36">
        <v>0</v>
      </c>
      <c r="E239" s="37"/>
      <c r="F239" s="32" t="s">
        <v>286</v>
      </c>
      <c r="G239" s="58" t="s">
        <v>305</v>
      </c>
      <c r="H239" s="34">
        <v>42895280.65</v>
      </c>
      <c r="I239" s="34">
        <v>1718998.02</v>
      </c>
      <c r="J239" s="34">
        <v>0</v>
      </c>
      <c r="K239" s="34">
        <v>6944153</v>
      </c>
      <c r="L239" s="34">
        <v>4966.78</v>
      </c>
      <c r="M239" s="34">
        <v>523919.96</v>
      </c>
      <c r="N239" s="34">
        <v>4137028.14</v>
      </c>
      <c r="O239" s="34">
        <v>3006921.7</v>
      </c>
      <c r="P239" s="34">
        <v>10361386.62</v>
      </c>
      <c r="Q239" s="34">
        <v>1617108.25</v>
      </c>
      <c r="R239" s="34">
        <v>6584105.8</v>
      </c>
      <c r="S239" s="34">
        <v>2078809.71</v>
      </c>
      <c r="T239" s="34">
        <v>3894303.24</v>
      </c>
      <c r="U239" s="34">
        <v>0</v>
      </c>
      <c r="V239" s="34">
        <v>552465.4</v>
      </c>
      <c r="W239" s="34">
        <v>37911.79</v>
      </c>
      <c r="X239" s="34">
        <v>1433202.24</v>
      </c>
    </row>
    <row r="240" spans="1:24" ht="12.75">
      <c r="A240" s="35">
        <v>6</v>
      </c>
      <c r="B240" s="35">
        <v>20</v>
      </c>
      <c r="C240" s="35">
        <v>0</v>
      </c>
      <c r="D240" s="36">
        <v>0</v>
      </c>
      <c r="E240" s="37"/>
      <c r="F240" s="32" t="s">
        <v>286</v>
      </c>
      <c r="G240" s="58" t="s">
        <v>306</v>
      </c>
      <c r="H240" s="34">
        <v>49222614.44</v>
      </c>
      <c r="I240" s="34">
        <v>713531</v>
      </c>
      <c r="J240" s="34">
        <v>0</v>
      </c>
      <c r="K240" s="34">
        <v>12034946.43</v>
      </c>
      <c r="L240" s="34">
        <v>25030</v>
      </c>
      <c r="M240" s="34">
        <v>502558.09</v>
      </c>
      <c r="N240" s="34">
        <v>6780823.74</v>
      </c>
      <c r="O240" s="34">
        <v>73321.8</v>
      </c>
      <c r="P240" s="34">
        <v>5488398.1</v>
      </c>
      <c r="Q240" s="34">
        <v>979270.04</v>
      </c>
      <c r="R240" s="34">
        <v>16953137.41</v>
      </c>
      <c r="S240" s="34">
        <v>2051126.53</v>
      </c>
      <c r="T240" s="34">
        <v>2268945.66</v>
      </c>
      <c r="U240" s="34">
        <v>0</v>
      </c>
      <c r="V240" s="34">
        <v>152430.22</v>
      </c>
      <c r="W240" s="34">
        <v>59124.16</v>
      </c>
      <c r="X240" s="34">
        <v>1139971.26</v>
      </c>
    </row>
    <row r="241" spans="1:24" ht="12.75">
      <c r="A241" s="35">
        <v>6</v>
      </c>
      <c r="B241" s="35">
        <v>0</v>
      </c>
      <c r="C241" s="35">
        <v>0</v>
      </c>
      <c r="D241" s="36">
        <v>0</v>
      </c>
      <c r="E241" s="37"/>
      <c r="F241" s="32" t="s">
        <v>307</v>
      </c>
      <c r="G241" s="58" t="s">
        <v>308</v>
      </c>
      <c r="H241" s="34">
        <v>954263984.12</v>
      </c>
      <c r="I241" s="34">
        <v>21248211.21</v>
      </c>
      <c r="J241" s="34">
        <v>0</v>
      </c>
      <c r="K241" s="34">
        <v>296330857.08</v>
      </c>
      <c r="L241" s="34">
        <v>439648.59</v>
      </c>
      <c r="M241" s="34">
        <v>2514922.46</v>
      </c>
      <c r="N241" s="34">
        <v>58699648.92</v>
      </c>
      <c r="O241" s="34">
        <v>590000</v>
      </c>
      <c r="P241" s="34">
        <v>42448247.24</v>
      </c>
      <c r="Q241" s="34">
        <v>85910740.85</v>
      </c>
      <c r="R241" s="34">
        <v>3308280.99</v>
      </c>
      <c r="S241" s="34">
        <v>103657769.77</v>
      </c>
      <c r="T241" s="34">
        <v>2639972.94</v>
      </c>
      <c r="U241" s="34">
        <v>11765883.57</v>
      </c>
      <c r="V241" s="34">
        <v>67202926.32</v>
      </c>
      <c r="W241" s="34">
        <v>15879992.62</v>
      </c>
      <c r="X241" s="34">
        <v>241626881.56</v>
      </c>
    </row>
    <row r="242" spans="1:24" ht="12.75">
      <c r="A242" s="35">
        <v>6</v>
      </c>
      <c r="B242" s="35">
        <v>8</v>
      </c>
      <c r="C242" s="35">
        <v>1</v>
      </c>
      <c r="D242" s="36" t="s">
        <v>309</v>
      </c>
      <c r="E242" s="37">
        <v>271</v>
      </c>
      <c r="F242" s="32" t="s">
        <v>309</v>
      </c>
      <c r="G242" s="58" t="s">
        <v>310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0</v>
      </c>
      <c r="W242" s="34">
        <v>0</v>
      </c>
      <c r="X242" s="34">
        <v>0</v>
      </c>
    </row>
    <row r="243" spans="1:24" ht="12.75">
      <c r="A243" s="35">
        <v>6</v>
      </c>
      <c r="B243" s="35">
        <v>11</v>
      </c>
      <c r="C243" s="35">
        <v>8</v>
      </c>
      <c r="D243" s="36" t="s">
        <v>309</v>
      </c>
      <c r="E243" s="37">
        <v>247</v>
      </c>
      <c r="F243" s="32" t="s">
        <v>309</v>
      </c>
      <c r="G243" s="58" t="s">
        <v>311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</row>
    <row r="244" spans="1:24" ht="25.5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32" t="s">
        <v>309</v>
      </c>
      <c r="G244" s="58" t="s">
        <v>312</v>
      </c>
      <c r="H244" s="34">
        <v>1127181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76118.59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1051062.41</v>
      </c>
      <c r="V244" s="34">
        <v>0</v>
      </c>
      <c r="W244" s="34">
        <v>0</v>
      </c>
      <c r="X244" s="34">
        <v>0</v>
      </c>
    </row>
    <row r="245" spans="1:24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32" t="s">
        <v>309</v>
      </c>
      <c r="G245" s="58" t="s">
        <v>313</v>
      </c>
      <c r="H245" s="34">
        <v>1914562.48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1894220.57</v>
      </c>
      <c r="V245" s="34">
        <v>0</v>
      </c>
      <c r="W245" s="34">
        <v>0</v>
      </c>
      <c r="X245" s="34">
        <v>20341.91</v>
      </c>
    </row>
    <row r="246" spans="1:24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32" t="s">
        <v>309</v>
      </c>
      <c r="G246" s="58" t="s">
        <v>313</v>
      </c>
      <c r="H246" s="34">
        <v>164744.82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19584.15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145160.67</v>
      </c>
      <c r="V246" s="34">
        <v>0</v>
      </c>
      <c r="W246" s="34">
        <v>0</v>
      </c>
      <c r="X246" s="34">
        <v>0</v>
      </c>
    </row>
    <row r="247" spans="1:24" ht="25.5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32" t="s">
        <v>309</v>
      </c>
      <c r="G247" s="58" t="s">
        <v>314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</row>
    <row r="248" spans="1:24" ht="25.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32" t="s">
        <v>309</v>
      </c>
      <c r="G248" s="58" t="s">
        <v>315</v>
      </c>
      <c r="H248" s="34">
        <v>29524.14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29524.14</v>
      </c>
      <c r="V248" s="34">
        <v>0</v>
      </c>
      <c r="W248" s="34">
        <v>0</v>
      </c>
      <c r="X248" s="34">
        <v>0</v>
      </c>
    </row>
    <row r="249" spans="1:24" ht="25.5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32" t="s">
        <v>309</v>
      </c>
      <c r="G249" s="58" t="s">
        <v>316</v>
      </c>
      <c r="H249" s="34">
        <v>13984.9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13984.9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</row>
    <row r="250" spans="1:24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32" t="s">
        <v>309</v>
      </c>
      <c r="G250" s="58" t="s">
        <v>317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</row>
    <row r="251" spans="1:24" ht="25.5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32" t="s">
        <v>309</v>
      </c>
      <c r="G251" s="58" t="s">
        <v>318</v>
      </c>
      <c r="H251" s="34">
        <v>119466.04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119466.04</v>
      </c>
      <c r="V251" s="34">
        <v>0</v>
      </c>
      <c r="W251" s="34">
        <v>0</v>
      </c>
      <c r="X251" s="34">
        <v>0</v>
      </c>
    </row>
    <row r="252" spans="1:24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32" t="s">
        <v>309</v>
      </c>
      <c r="G252" s="58" t="s">
        <v>319</v>
      </c>
      <c r="H252" s="34">
        <v>28683.59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28683.59</v>
      </c>
      <c r="V252" s="34">
        <v>0</v>
      </c>
      <c r="W252" s="34">
        <v>0</v>
      </c>
      <c r="X252" s="34">
        <v>0</v>
      </c>
    </row>
    <row r="253" spans="1:24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32" t="s">
        <v>309</v>
      </c>
      <c r="G253" s="58" t="s">
        <v>320</v>
      </c>
      <c r="H253" s="34">
        <v>101052.58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99860.52</v>
      </c>
      <c r="V253" s="34">
        <v>0</v>
      </c>
      <c r="W253" s="34">
        <v>0</v>
      </c>
      <c r="X253" s="34">
        <v>1192.06</v>
      </c>
    </row>
    <row r="254" spans="1:24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32" t="s">
        <v>309</v>
      </c>
      <c r="G254" s="58" t="s">
        <v>321</v>
      </c>
      <c r="H254" s="34">
        <v>477797.15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458795.54</v>
      </c>
      <c r="V254" s="34">
        <v>0</v>
      </c>
      <c r="W254" s="34">
        <v>0</v>
      </c>
      <c r="X254" s="34">
        <v>19001.61</v>
      </c>
    </row>
    <row r="255" spans="1:24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32" t="s">
        <v>309</v>
      </c>
      <c r="G255" s="58" t="s">
        <v>322</v>
      </c>
      <c r="H255" s="34">
        <v>30163.21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30163.21</v>
      </c>
      <c r="V255" s="34">
        <v>0</v>
      </c>
      <c r="W255" s="34">
        <v>0</v>
      </c>
      <c r="X255" s="34">
        <v>0</v>
      </c>
    </row>
    <row r="256" spans="1:24" ht="12.75">
      <c r="A256" s="35">
        <v>6</v>
      </c>
      <c r="B256" s="35">
        <v>9</v>
      </c>
      <c r="C256" s="35">
        <v>11</v>
      </c>
      <c r="D256" s="36" t="s">
        <v>309</v>
      </c>
      <c r="E256" s="37">
        <v>252</v>
      </c>
      <c r="F256" s="32" t="s">
        <v>309</v>
      </c>
      <c r="G256" s="58" t="s">
        <v>323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Małgorzata Natoniewska</cp:lastModifiedBy>
  <cp:lastPrinted>2008-04-28T09:57:25Z</cp:lastPrinted>
  <dcterms:created xsi:type="dcterms:W3CDTF">2008-02-27T07:21:19Z</dcterms:created>
  <dcterms:modified xsi:type="dcterms:W3CDTF">2013-05-27T07:43:49Z</dcterms:modified>
  <cp:category/>
  <cp:version/>
  <cp:contentType/>
  <cp:contentStatus/>
</cp:coreProperties>
</file>