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7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<sst xmlns="http://schemas.openxmlformats.org/spreadsheetml/2006/main" count="5578" uniqueCount="493">
  <si>
    <t>MODLIBORZYCE</t>
  </si>
  <si>
    <t>NAŁĘCZÓW</t>
  </si>
  <si>
    <t>OPOLE LUBELSKIE</t>
  </si>
  <si>
    <t>OSTRÓW LUBELSKI</t>
  </si>
  <si>
    <t>PARCZEW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</si>
  <si>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</si>
  <si>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</si>
  <si>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</si>
  <si>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</si>
  <si>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</si>
  <si>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</si>
  <si>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</si>
  <si>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</si>
  <si>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</si>
  <si>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</si>
  <si>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</si>
  <si>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</si>
  <si>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</si>
  <si>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</si>
  <si>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</si>
  <si>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</si>
  <si>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</si>
  <si>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</si>
  <si>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</si>
  <si>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</si>
  <si>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</si>
  <si>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</si>
  <si>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</si>
  <si>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</si>
  <si>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</si>
  <si>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</si>
  <si>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</si>
  <si>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</si>
  <si>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</si>
  <si>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</si>
  <si>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</si>
  <si>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</si>
  <si>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</si>
  <si>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</si>
  <si>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</si>
  <si>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</si>
  <si>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</si>
  <si>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</si>
  <si>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</si>
  <si>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</si>
  <si>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</si>
  <si>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</si>
  <si>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Zwiazek Gmin Ziemi Hrubieszowskiej w Hrubieszowie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</si>
  <si>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</si>
  <si>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</si>
  <si>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</si>
  <si>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</si>
  <si>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</si>
  <si>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</si>
  <si>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</si>
  <si>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</si>
  <si>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</si>
  <si>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</si>
  <si>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</si>
  <si>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</si>
  <si>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</si>
  <si>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</si>
  <si>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</si>
  <si>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</si>
  <si>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</si>
  <si>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</si>
  <si>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</si>
  <si>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</si>
  <si>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</si>
  <si>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</si>
  <si>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</si>
  <si>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</si>
  <si>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</si>
  <si>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</si>
  <si>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</si>
  <si>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</si>
  <si>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</si>
  <si>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</si>
  <si>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</si>
  <si>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</si>
  <si>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</si>
  <si>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</si>
  <si>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</si>
  <si>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</si>
  <si>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</si>
  <si>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</si>
  <si>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</si>
  <si>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</si>
  <si>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</si>
  <si>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</si>
  <si>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</si>
  <si>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</si>
  <si>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</si>
  <si>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</si>
  <si>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</si>
  <si>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</si>
  <si>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</si>
  <si>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</si>
  <si>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</si>
  <si>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</si>
  <si>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</si>
  <si>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</si>
  <si>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</si>
  <si>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</si>
  <si>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</si>
  <si>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</si>
  <si>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</si>
  <si>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</si>
  <si>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</si>
  <si>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</si>
  <si>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</si>
  <si>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</si>
  <si>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</si>
  <si>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</si>
  <si>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</si>
  <si>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</si>
  <si>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</si>
  <si>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</si>
  <si>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</si>
  <si>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</si>
  <si>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</si>
  <si>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</si>
  <si>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</si>
  <si>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</si>
  <si>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</si>
  <si>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</si>
  <si>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</si>
  <si>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</si>
  <si>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</si>
  <si>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</si>
  <si>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</si>
  <si>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</si>
  <si>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</si>
  <si>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</si>
  <si>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</si>
  <si>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</si>
  <si>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</si>
  <si>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</si>
  <si>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</si>
  <si>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</si>
  <si>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</si>
  <si>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</si>
  <si>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</si>
  <si>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</si>
  <si>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</si>
  <si>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</si>
  <si>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</si>
  <si>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</si>
  <si>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</si>
  <si>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</si>
  <si>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</si>
  <si>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</si>
  <si>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</si>
  <si>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</si>
  <si>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</si>
  <si>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</si>
  <si>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</si>
  <si>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</si>
  <si>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</si>
  <si>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</si>
  <si>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</si>
  <si>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</si>
  <si>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</si>
  <si>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</si>
  <si>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</si>
  <si>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</si>
  <si>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</si>
  <si>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</si>
  <si>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</si>
  <si>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</si>
  <si>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</si>
  <si>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wszystkie 6xxx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</si>
  <si>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</si>
  <si>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</si>
  <si>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</si>
  <si>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</si>
  <si>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</si>
  <si>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</si>
  <si>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</si>
  <si>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</si>
  <si>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</si>
  <si>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</si>
  <si>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</si>
  <si>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</si>
  <si>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</si>
  <si>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</si>
  <si>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</si>
  <si>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</si>
  <si>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</si>
  <si>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</si>
  <si>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</si>
  <si>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</si>
  <si>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</si>
  <si>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</si>
  <si>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</si>
  <si>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</si>
  <si>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</si>
  <si>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</si>
  <si>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</si>
  <si>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</si>
  <si>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</si>
  <si>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</si>
  <si>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</si>
  <si>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</si>
  <si>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</si>
  <si>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</si>
  <si>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</si>
  <si>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</si>
  <si>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</si>
  <si>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</si>
  <si>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</si>
  <si>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801, 806, 807, 808, 809, 811, 812, 813, 814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</si>
  <si>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</si>
  <si>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</si>
  <si>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</si>
  <si>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</si>
  <si>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</si>
  <si>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wszystkie 6xxx za wyjątkiem 601, 602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</si>
  <si>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</si>
  <si>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</si>
  <si>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</si>
  <si>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</si>
  <si>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</si>
  <si>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</si>
  <si>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</si>
  <si>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</si>
  <si>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8-22</t>
  </si>
  <si>
    <t>wydatki wg działów (plan)</t>
  </si>
  <si>
    <t>plan wydatków w poszczególnych wybranych działach (wg nagłówka tabeli 7)</t>
  </si>
  <si>
    <t>pozostałe (plan)</t>
  </si>
  <si>
    <t xml:space="preserve">23 = 7 - suma(8 do 22) 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</si>
  <si>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</si>
  <si>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</si>
  <si>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</si>
  <si>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</si>
  <si>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</si>
  <si>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</si>
  <si>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</si>
  <si>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</si>
  <si>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</si>
  <si>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</si>
  <si>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</si>
  <si>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</si>
  <si>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</si>
  <si>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</si>
  <si>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</si>
  <si>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</si>
  <si>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</si>
  <si>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</si>
  <si>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</si>
  <si>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D1</t>
  </si>
  <si>
    <t>kredyty i pożyczki  (plan)</t>
  </si>
  <si>
    <t>D11</t>
  </si>
  <si>
    <t>spłata pożyczek udzielonych  (plan)</t>
  </si>
  <si>
    <t>D12</t>
  </si>
  <si>
    <t>nadwyżka z lat ubiegłych  (plan)</t>
  </si>
  <si>
    <t>D13</t>
  </si>
  <si>
    <t>prywatyzacja majątku  (plan)</t>
  </si>
  <si>
    <t>D16</t>
  </si>
  <si>
    <t>inne źródła  (plan)</t>
  </si>
  <si>
    <t>D17</t>
  </si>
  <si>
    <t xml:space="preserve">wskaźniki struktury planu przychodów </t>
  </si>
  <si>
    <t>przychody ogółem (wykonanie)</t>
  </si>
  <si>
    <t>kredyty i pożyczki 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</si>
  <si>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</si>
  <si>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</si>
  <si>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</si>
  <si>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</si>
  <si>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</si>
  <si>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D2</t>
  </si>
  <si>
    <t>spłaty kredytów i pożyczek  (plan)</t>
  </si>
  <si>
    <t>D21</t>
  </si>
  <si>
    <t>pożyczki udzielone  (plan)</t>
  </si>
  <si>
    <t>D22</t>
  </si>
  <si>
    <t>inne cele  (plan)</t>
  </si>
  <si>
    <t>12-15</t>
  </si>
  <si>
    <t>8..11 : 7</t>
  </si>
  <si>
    <t>spłaty kredytów i pożyczek  (wykonanie)</t>
  </si>
  <si>
    <t>pożyczki udzielone  (wykonanie)</t>
  </si>
  <si>
    <t>inne cele  (wykonanie)</t>
  </si>
  <si>
    <t>21-24</t>
  </si>
  <si>
    <t>wskaźniki struktury wykonania rozchodów</t>
  </si>
  <si>
    <t>17..20 : 16</t>
  </si>
  <si>
    <t>papiery wartościowe (plan)</t>
  </si>
  <si>
    <t>D14</t>
  </si>
  <si>
    <t>D15</t>
  </si>
  <si>
    <t>wolne środki (plan)</t>
  </si>
  <si>
    <t>15-21</t>
  </si>
  <si>
    <t>papiery wartościowe (wykonanie)</t>
  </si>
  <si>
    <t>wolne środki (wykonanie)</t>
  </si>
  <si>
    <t>30-36</t>
  </si>
  <si>
    <t>rozchody ogółem  (plan)</t>
  </si>
  <si>
    <t>wykup papierów wartościowych  (plan)</t>
  </si>
  <si>
    <t>D23</t>
  </si>
  <si>
    <t>D24</t>
  </si>
  <si>
    <t>wskaźniki struktury planu rozchodów</t>
  </si>
  <si>
    <t>8..14 : 7</t>
  </si>
  <si>
    <t>23..29 : 22</t>
  </si>
  <si>
    <t>rozchody ogółem (wykonanie)</t>
  </si>
  <si>
    <t>wykup papierów wartościowych  (wykonanie)</t>
  </si>
  <si>
    <t>926
Kultura fizyczna</t>
  </si>
  <si>
    <t>401, 402, 403, 404, 405, 406, 407, 408, 409, 410, 411, 412, 417, 418, 478</t>
  </si>
  <si>
    <t>802, 803</t>
  </si>
  <si>
    <t>076, 077, 078, 080, 087, 618, 620, 625, 626, 628, 629, 630, 631, 632, 633, 634, 641, 642, 643, 644, 645, 651, 652, 653, 656, 661, 662, 663, 664, 665, 666, 668, 669</t>
  </si>
  <si>
    <t>200, 201, 202, 203, 204, 205, 206, 211, 212, 213, 216, 221, 222, 223, 231, 232, 233, 238, 244, 246, 271, 273, 278, 287, 288, 620, 625, 626, 628, 630, 631, 632, 633, 634, 641, 642, 643, 644, 645, 651, 652, 653, 656, 661, 662, 663, 664</t>
  </si>
  <si>
    <t>+669 (2018-06-21)</t>
  </si>
  <si>
    <t>+278 (2018-06-21)</t>
  </si>
  <si>
    <t>200, 205, 231, 232, 233, 236, 241, 248, 249, 250, 251, 252, 253, 254, 255, 256, 257, 258, 259, 262, 263, 264, 265, 271, 272, 273, 278, 280, 281, 282, 283, 288</t>
  </si>
  <si>
    <t>w tym papiery wartościowe</t>
  </si>
  <si>
    <t>kredyty,  pożyczki 
i papiery wartościowe</t>
  </si>
  <si>
    <t>spłaty kredytów 
i pożyczek, wykup papierów wartościowych</t>
  </si>
  <si>
    <t>w tym wykup papierów wartościowych</t>
  </si>
  <si>
    <t>G</t>
  </si>
  <si>
    <t>BIŁGORAJ</t>
  </si>
  <si>
    <t>DĘBLIN</t>
  </si>
  <si>
    <t>HRUBIESZÓW</t>
  </si>
  <si>
    <t>JÓZEFÓW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</si>
  <si>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</si>
  <si>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</si>
  <si>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</si>
  <si>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</si>
  <si>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</si>
  <si>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</si>
  <si>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</si>
  <si>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</si>
  <si>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</si>
  <si>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</si>
  <si>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</si>
  <si>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</si>
  <si>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</si>
  <si>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</si>
  <si>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</si>
  <si>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</si>
  <si>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</si>
  <si>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</si>
  <si>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</si>
  <si>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</si>
  <si>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</si>
  <si>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</si>
  <si>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</si>
  <si>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</si>
  <si>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</si>
  <si>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</si>
  <si>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</si>
  <si>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</si>
  <si>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</si>
  <si>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</si>
  <si>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</si>
  <si>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</si>
  <si>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</si>
  <si>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</si>
  <si>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</si>
  <si>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</si>
  <si>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</si>
  <si>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</si>
  <si>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</si>
  <si>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</si>
  <si>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</si>
  <si>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</si>
  <si>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</si>
  <si>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</si>
  <si>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</si>
  <si>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</si>
  <si>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</si>
  <si>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</si>
  <si>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</si>
  <si>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</si>
  <si>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</si>
  <si>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</si>
  <si>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</si>
  <si>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</si>
  <si>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</si>
  <si>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</si>
  <si>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</si>
  <si>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</si>
  <si>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</si>
  <si>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</si>
  <si>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</si>
  <si>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</si>
  <si>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</si>
  <si>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</si>
  <si>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</si>
  <si>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</si>
  <si>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</si>
  <si>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</si>
  <si>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</si>
  <si>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</si>
  <si>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</si>
  <si>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</si>
  <si>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</si>
  <si>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</si>
  <si>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</si>
  <si>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</si>
  <si>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</si>
  <si>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</si>
  <si>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</si>
  <si>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</si>
  <si>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</si>
  <si>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</si>
  <si>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</si>
  <si>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</si>
  <si>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</si>
  <si>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</si>
  <si>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</si>
  <si>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</si>
  <si>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</si>
  <si>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</si>
  <si>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</si>
  <si>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</si>
  <si>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</si>
  <si>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</si>
  <si>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</si>
  <si>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PIASKI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</si>
  <si>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</si>
  <si>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</si>
  <si>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</si>
  <si>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</si>
  <si>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</si>
  <si>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</si>
  <si>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</si>
  <si>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</si>
  <si>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</si>
  <si>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</si>
  <si>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</si>
  <si>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</si>
  <si>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</si>
  <si>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</si>
  <si>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</si>
  <si>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</si>
  <si>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</si>
  <si>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</si>
  <si>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</si>
  <si>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</si>
  <si>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</si>
  <si>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</si>
  <si>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</si>
  <si>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</si>
  <si>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</si>
  <si>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</si>
  <si>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</si>
  <si>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</si>
  <si>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</si>
  <si>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</si>
  <si>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</si>
  <si>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</si>
  <si>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</si>
  <si>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</si>
  <si>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</si>
  <si>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</si>
  <si>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</si>
  <si>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</si>
  <si>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</si>
  <si>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</si>
  <si>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</si>
  <si>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</si>
  <si>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</si>
  <si>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</si>
  <si>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</si>
  <si>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</si>
  <si>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</si>
  <si>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</si>
  <si>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</si>
  <si>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</si>
  <si>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</si>
  <si>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</si>
  <si>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</si>
  <si>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</si>
  <si>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</si>
  <si>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</si>
  <si>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</si>
  <si>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</si>
  <si>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</si>
  <si>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</si>
  <si>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</si>
  <si>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</si>
  <si>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</si>
  <si>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</si>
  <si>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</si>
  <si>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</si>
  <si>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</si>
  <si>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</si>
  <si>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</si>
  <si>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</si>
  <si>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</si>
  <si>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</si>
  <si>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</si>
  <si>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 nad Wisłą</t>
  </si>
  <si>
    <t>KAZIMIERZ DOLNY</t>
  </si>
  <si>
    <t>KOCK</t>
  </si>
  <si>
    <t>KRASNOBRÓD</t>
  </si>
  <si>
    <t>LUBYCZA KRÓLEWSKA</t>
  </si>
  <si>
    <t>ŁASZCZÓW</t>
  </si>
  <si>
    <t>ŁĘCZNA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</si>
</sst>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 wrapText="1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vertical="center" wrapText="1"/>
      <protection/>
    </xf>
    <xf numFmtId="0" fontId="26" fillId="0" borderId="14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6" xfId="89" applyFont="1" applyBorder="1" applyAlignment="1">
      <alignment horizontal="center" vertical="center" wrapText="1"/>
      <protection/>
    </xf>
    <xf numFmtId="20" fontId="26" fillId="0" borderId="16" xfId="89" applyNumberFormat="1" applyFont="1" applyBorder="1" applyAlignment="1">
      <alignment horizontal="center" vertical="center" wrapText="1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6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6" xfId="89" applyFont="1" applyBorder="1" applyAlignment="1" quotePrefix="1">
      <alignment horizontal="left" vertical="center" wrapText="1"/>
      <protection/>
    </xf>
    <xf numFmtId="0" fontId="26" fillId="0" borderId="11" xfId="89" applyFont="1" applyBorder="1" applyAlignment="1" quotePrefix="1">
      <alignment horizontal="center" vertical="center"/>
      <protection/>
    </xf>
    <xf numFmtId="0" fontId="26" fillId="0" borderId="13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6" xfId="89" applyNumberFormat="1" applyFont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horizontal="center" vertical="center" wrapText="1"/>
      <protection/>
    </xf>
    <xf numFmtId="0" fontId="26" fillId="0" borderId="16" xfId="89" applyFont="1" applyFill="1" applyBorder="1" applyAlignment="1">
      <alignment horizontal="center" vertical="center" wrapText="1"/>
      <protection/>
    </xf>
    <xf numFmtId="0" fontId="26" fillId="0" borderId="11" xfId="89" applyFont="1" applyFill="1" applyBorder="1" applyAlignment="1">
      <alignment vertical="center" wrapText="1"/>
      <protection/>
    </xf>
    <xf numFmtId="0" fontId="26" fillId="0" borderId="11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3" xfId="89" applyFont="1" applyFill="1" applyBorder="1" applyAlignment="1">
      <alignment vertical="center" wrapText="1"/>
      <protection/>
    </xf>
    <xf numFmtId="0" fontId="26" fillId="0" borderId="13" xfId="89" applyFont="1" applyFill="1" applyBorder="1" applyAlignment="1">
      <alignment horizontal="center" vertical="center"/>
      <protection/>
    </xf>
    <xf numFmtId="166" fontId="26" fillId="0" borderId="14" xfId="89" applyNumberFormat="1" applyFont="1" applyFill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20" xfId="89" applyFont="1" applyBorder="1" applyAlignment="1">
      <alignment horizontal="center" vertical="center"/>
      <protection/>
    </xf>
    <xf numFmtId="0" fontId="26" fillId="0" borderId="21" xfId="89" applyFont="1" applyBorder="1" applyAlignment="1">
      <alignment horizontal="center" vertical="center" wrapText="1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19" xfId="89" applyFont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31" fillId="0" borderId="10" xfId="89" applyFont="1" applyBorder="1" applyAlignment="1">
      <alignment horizontal="left" vertical="center"/>
      <protection/>
    </xf>
    <xf numFmtId="0" fontId="31" fillId="0" borderId="25" xfId="89" applyFont="1" applyBorder="1" applyAlignment="1">
      <alignment horizontal="left" vertical="center"/>
      <protection/>
    </xf>
    <xf numFmtId="0" fontId="31" fillId="0" borderId="26" xfId="89" applyFont="1" applyBorder="1" applyAlignment="1">
      <alignment horizontal="left" vertical="center"/>
      <protection/>
    </xf>
    <xf numFmtId="0" fontId="31" fillId="0" borderId="27" xfId="89" applyFont="1" applyBorder="1" applyAlignment="1">
      <alignment horizontal="left" vertical="center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5" xfId="89" applyFont="1" applyFill="1" applyBorder="1" applyAlignment="1">
      <alignment horizontal="center" vertical="center"/>
      <protection/>
    </xf>
    <xf numFmtId="0" fontId="30" fillId="22" borderId="26" xfId="89" applyFont="1" applyFill="1" applyBorder="1" applyAlignment="1">
      <alignment horizontal="center" vertical="center"/>
      <protection/>
    </xf>
    <xf numFmtId="0" fontId="30" fillId="22" borderId="27" xfId="89" applyFont="1" applyFill="1" applyBorder="1" applyAlignment="1">
      <alignment horizontal="center" vertical="center"/>
      <protection/>
    </xf>
    <xf numFmtId="0" fontId="25" fillId="0" borderId="25" xfId="88" applyFont="1" applyBorder="1" applyAlignment="1">
      <alignment horizontal="center" vertical="center" wrapText="1"/>
      <protection/>
    </xf>
    <xf numFmtId="0" fontId="25" fillId="0" borderId="27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5" xfId="88" applyNumberFormat="1" applyFont="1" applyBorder="1" applyAlignment="1">
      <alignment horizontal="center" vertical="center"/>
      <protection/>
    </xf>
    <xf numFmtId="1" fontId="25" fillId="0" borderId="26" xfId="88" applyNumberFormat="1" applyFont="1" applyBorder="1" applyAlignment="1">
      <alignment horizontal="center" vertical="center"/>
      <protection/>
    </xf>
    <xf numFmtId="1" fontId="25" fillId="0" borderId="27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100</v>
      </c>
      <c r="B2" s="121" t="s">
        <v>101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16" t="str">
        <f>"Tabela 1. Podstawowe informacje o wykonaniu budżetu jst  wg stanu na koniec "&amp;kwartal&amp;" kwartału "&amp;rok&amp;" roku."</f>
        <v>Tabela 1. Podstawowe informacje o wykonaniu budżetu jst  wg stanu na koniec 3 kwartału 2018 roku.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24" customHeight="1">
      <c r="A4" s="26">
        <v>2</v>
      </c>
      <c r="B4" s="116" t="str">
        <f>"Tabela 2. Wynik operacyjny budżetów jst  wg stanu na koniec  "&amp;kwartal&amp;" kwartału "&amp;rok&amp;" roku."</f>
        <v>Tabela 2. Wynik operacyjny budżetów jst  wg stanu na koniec  3 kwartału 2018 roku.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24" customHeight="1">
      <c r="A5" s="26">
        <v>3</v>
      </c>
      <c r="B5" s="117" t="str">
        <f>"Tabela 3. Przychody budżetów jst wg stanu na koniec "&amp;kwartal&amp;" kwartału "&amp;rok&amp;" roku."</f>
        <v>Tabela 3. Przychody budżetów jst wg stanu na koniec 3 kwartału 2018 roku.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/>
    </row>
    <row r="6" spans="1:15" ht="24" customHeight="1">
      <c r="A6" s="26">
        <v>4</v>
      </c>
      <c r="B6" s="117" t="str">
        <f>"Tabela 4. Rozchody budżetów jst wg stanu na koniec  "&amp;kwartal&amp;" kwartału "&amp;rok&amp;" roku."</f>
        <v>Tabela 4. Rozchody budżetów jst wg stanu na koniec  3 kwartału 2018 roku.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1:15" ht="24" customHeight="1">
      <c r="A7" s="26">
        <v>5</v>
      </c>
      <c r="B7" s="117" t="str">
        <f>"Tabela 5. Zadłużenie budżetów jst wg stanu na koniec  "&amp;kwartal&amp;" kwartału "&amp;rok&amp;" roku."</f>
        <v>Tabela 5. Zadłużenie budżetów jst wg stanu na koniec  3 kwartału 2018 roku.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1:15" ht="24" customHeight="1">
      <c r="A8" s="26">
        <v>6</v>
      </c>
      <c r="B8" s="116" t="str">
        <f>"Tabela 6. Dochody ogółem budżetów jst wg stanu na koniec "&amp;kwartal&amp;" kwartału "&amp;rok&amp;" roku."</f>
        <v>Tabela 6. Dochody ogółem budżetów jst wg stanu na koniec 3 kwartału 2018 roku.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ht="24" customHeight="1">
      <c r="A9" s="26">
        <v>7</v>
      </c>
      <c r="B9" s="117" t="str">
        <f>"Tabela 7. Planowane wydatki budżetowe jst wg stanu na koniec  "&amp;kwartal&amp;" kwartału "&amp;rok&amp;" roku."</f>
        <v>Tabela 7. Planowane wydatki budżetowe jst wg stanu na koniec  3 kwartału 2018 roku.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</row>
    <row r="10" spans="1:15" ht="24" customHeight="1">
      <c r="A10" s="26">
        <v>8</v>
      </c>
      <c r="B10" s="116" t="str">
        <f>"Tabela 8. Wykonane wydatki budżetowe jst wg stanu na koniec  "&amp;kwartal&amp;" kwartału "&amp;rok&amp;" roku."</f>
        <v>Tabela 8. Wykonane wydatki budżetowe jst wg stanu na koniec  3 kwartału 2018 roku.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1:15" ht="24" customHeight="1">
      <c r="A11" s="26">
        <v>9</v>
      </c>
      <c r="B11" s="116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3 kwartału 2018 roku.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1:15" ht="24" customHeight="1">
      <c r="A12" s="26">
        <v>10</v>
      </c>
      <c r="B12" s="116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3 kwartału 2018 roku.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4" spans="1:2" ht="12.75">
      <c r="A14" s="36" t="s">
        <v>103</v>
      </c>
      <c r="B14" s="58">
        <f>2018</f>
        <v>2018</v>
      </c>
    </row>
    <row r="15" spans="1:2" ht="12.75">
      <c r="A15" s="36" t="s">
        <v>104</v>
      </c>
      <c r="B15" s="58">
        <f>3</f>
        <v>3</v>
      </c>
    </row>
    <row r="16" spans="1:2" ht="12.75">
      <c r="A16" s="36" t="s">
        <v>107</v>
      </c>
      <c r="B16" s="58" t="str">
        <f>"Nov 14 2018 12:00AM"</f>
        <v>Nov 14 2018 12:00AM</v>
      </c>
    </row>
  </sheetData>
  <sheetProtection/>
  <mergeCells count="12">
    <mergeCell ref="B9:O9"/>
    <mergeCell ref="B10:O10"/>
    <mergeCell ref="B11:O11"/>
    <mergeCell ref="B12:O12"/>
    <mergeCell ref="B8:O8"/>
    <mergeCell ref="B4:O4"/>
    <mergeCell ref="B5:O5"/>
    <mergeCell ref="B6:O6"/>
    <mergeCell ref="A1:O1"/>
    <mergeCell ref="B2:O2"/>
    <mergeCell ref="B3:O3"/>
    <mergeCell ref="B7:O7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4"/>
  <sheetViews>
    <sheetView zoomScale="75" zoomScaleNormal="75" zoomScalePageLayoutView="0" workbookViewId="0" topLeftCell="A1">
      <pane xSplit="7" ySplit="10" topLeftCell="H2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9" sqref="G249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3 kwartału 2018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45" t="s">
        <v>52</v>
      </c>
      <c r="B4" s="145" t="s">
        <v>53</v>
      </c>
      <c r="C4" s="145" t="s">
        <v>54</v>
      </c>
      <c r="D4" s="145" t="s">
        <v>55</v>
      </c>
      <c r="E4" s="145" t="s">
        <v>105</v>
      </c>
      <c r="F4" s="174" t="s">
        <v>108</v>
      </c>
      <c r="G4" s="174"/>
      <c r="H4" s="160" t="s">
        <v>58</v>
      </c>
      <c r="I4" s="148" t="s">
        <v>88</v>
      </c>
      <c r="J4" s="148"/>
      <c r="K4" s="148"/>
      <c r="L4" s="148"/>
      <c r="M4" s="148"/>
      <c r="N4" s="148"/>
      <c r="O4" s="148"/>
      <c r="P4" s="148"/>
    </row>
    <row r="5" spans="1:16" s="19" customFormat="1" ht="17.25" customHeight="1">
      <c r="A5" s="145"/>
      <c r="B5" s="145"/>
      <c r="C5" s="145"/>
      <c r="D5" s="145"/>
      <c r="E5" s="145"/>
      <c r="F5" s="174"/>
      <c r="G5" s="174"/>
      <c r="H5" s="160"/>
      <c r="I5" s="160" t="s">
        <v>89</v>
      </c>
      <c r="J5" s="148" t="s">
        <v>67</v>
      </c>
      <c r="K5" s="148"/>
      <c r="L5" s="148"/>
      <c r="M5" s="148"/>
      <c r="N5" s="148"/>
      <c r="O5" s="172" t="s">
        <v>90</v>
      </c>
      <c r="P5" s="49" t="s">
        <v>77</v>
      </c>
    </row>
    <row r="6" spans="1:16" s="19" customFormat="1" ht="16.5" customHeight="1">
      <c r="A6" s="145"/>
      <c r="B6" s="145"/>
      <c r="C6" s="145"/>
      <c r="D6" s="145"/>
      <c r="E6" s="145"/>
      <c r="F6" s="174"/>
      <c r="G6" s="174"/>
      <c r="H6" s="160"/>
      <c r="I6" s="160"/>
      <c r="J6" s="151" t="s">
        <v>91</v>
      </c>
      <c r="K6" s="151" t="s">
        <v>86</v>
      </c>
      <c r="L6" s="151" t="s">
        <v>92</v>
      </c>
      <c r="M6" s="151" t="s">
        <v>93</v>
      </c>
      <c r="N6" s="151" t="s">
        <v>94</v>
      </c>
      <c r="O6" s="172"/>
      <c r="P6" s="173" t="s">
        <v>95</v>
      </c>
    </row>
    <row r="7" spans="1:16" s="19" customFormat="1" ht="34.5" customHeight="1">
      <c r="A7" s="145"/>
      <c r="B7" s="145"/>
      <c r="C7" s="145"/>
      <c r="D7" s="145"/>
      <c r="E7" s="145"/>
      <c r="F7" s="174"/>
      <c r="G7" s="174"/>
      <c r="H7" s="160"/>
      <c r="I7" s="160"/>
      <c r="J7" s="151"/>
      <c r="K7" s="151"/>
      <c r="L7" s="151"/>
      <c r="M7" s="151"/>
      <c r="N7" s="151"/>
      <c r="O7" s="172"/>
      <c r="P7" s="173"/>
    </row>
    <row r="8" spans="1:16" s="19" customFormat="1" ht="34.5" customHeight="1">
      <c r="A8" s="145"/>
      <c r="B8" s="145"/>
      <c r="C8" s="145"/>
      <c r="D8" s="145"/>
      <c r="E8" s="145"/>
      <c r="F8" s="174"/>
      <c r="G8" s="174"/>
      <c r="H8" s="160"/>
      <c r="I8" s="160"/>
      <c r="J8" s="151"/>
      <c r="K8" s="151"/>
      <c r="L8" s="151"/>
      <c r="M8" s="151"/>
      <c r="N8" s="151"/>
      <c r="O8" s="172"/>
      <c r="P8" s="173"/>
    </row>
    <row r="9" spans="1:16" s="19" customFormat="1" ht="16.5" customHeight="1">
      <c r="A9" s="145"/>
      <c r="B9" s="145"/>
      <c r="C9" s="145"/>
      <c r="D9" s="145"/>
      <c r="E9" s="145"/>
      <c r="F9" s="145"/>
      <c r="G9" s="145"/>
      <c r="H9" s="160" t="s">
        <v>87</v>
      </c>
      <c r="I9" s="160"/>
      <c r="J9" s="160"/>
      <c r="K9" s="160"/>
      <c r="L9" s="160"/>
      <c r="M9" s="160"/>
      <c r="N9" s="160"/>
      <c r="O9" s="160"/>
      <c r="P9" s="160"/>
    </row>
    <row r="10" spans="1:16" s="19" customFormat="1" ht="12.7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167">
        <v>6</v>
      </c>
      <c r="G10" s="167"/>
      <c r="H10" s="40">
        <v>7</v>
      </c>
      <c r="I10" s="40">
        <v>8</v>
      </c>
      <c r="J10" s="40">
        <v>9</v>
      </c>
      <c r="K10" s="40">
        <v>10</v>
      </c>
      <c r="L10" s="40">
        <v>11</v>
      </c>
      <c r="M10" s="40">
        <v>12</v>
      </c>
      <c r="N10" s="40">
        <v>13</v>
      </c>
      <c r="O10" s="40">
        <v>14</v>
      </c>
      <c r="P10" s="40">
        <v>15</v>
      </c>
    </row>
    <row r="11" spans="1:16" ht="12.75">
      <c r="A11" s="33">
        <v>6</v>
      </c>
      <c r="B11" s="33">
        <v>2</v>
      </c>
      <c r="C11" s="33">
        <v>1</v>
      </c>
      <c r="D11" s="34">
        <v>1</v>
      </c>
      <c r="E11" s="35"/>
      <c r="F11" s="30" t="s">
        <v>312</v>
      </c>
      <c r="G11" s="55" t="s">
        <v>313</v>
      </c>
      <c r="H11" s="32">
        <v>78125194.63</v>
      </c>
      <c r="I11" s="32">
        <v>67296291.11</v>
      </c>
      <c r="J11" s="32">
        <v>28088331.31</v>
      </c>
      <c r="K11" s="32">
        <v>7933982.84</v>
      </c>
      <c r="L11" s="32">
        <v>364034.2</v>
      </c>
      <c r="M11" s="32">
        <v>0</v>
      </c>
      <c r="N11" s="32">
        <v>30909942.76</v>
      </c>
      <c r="O11" s="32">
        <v>10828903.52</v>
      </c>
      <c r="P11" s="32">
        <v>10828903.52</v>
      </c>
    </row>
    <row r="12" spans="1:16" ht="12.75">
      <c r="A12" s="33">
        <v>6</v>
      </c>
      <c r="B12" s="33">
        <v>16</v>
      </c>
      <c r="C12" s="33">
        <v>1</v>
      </c>
      <c r="D12" s="34">
        <v>1</v>
      </c>
      <c r="E12" s="35"/>
      <c r="F12" s="30" t="s">
        <v>312</v>
      </c>
      <c r="G12" s="55" t="s">
        <v>314</v>
      </c>
      <c r="H12" s="32">
        <v>45416957.01</v>
      </c>
      <c r="I12" s="32">
        <v>41703614.92</v>
      </c>
      <c r="J12" s="32">
        <v>20609522.69</v>
      </c>
      <c r="K12" s="32">
        <v>1250800</v>
      </c>
      <c r="L12" s="32">
        <v>387552.55</v>
      </c>
      <c r="M12" s="32">
        <v>0</v>
      </c>
      <c r="N12" s="32">
        <v>19455739.68</v>
      </c>
      <c r="O12" s="32">
        <v>3713342.09</v>
      </c>
      <c r="P12" s="32">
        <v>3713342.09</v>
      </c>
    </row>
    <row r="13" spans="1:16" ht="12.75">
      <c r="A13" s="33">
        <v>6</v>
      </c>
      <c r="B13" s="33">
        <v>4</v>
      </c>
      <c r="C13" s="33">
        <v>1</v>
      </c>
      <c r="D13" s="34">
        <v>1</v>
      </c>
      <c r="E13" s="35"/>
      <c r="F13" s="30" t="s">
        <v>312</v>
      </c>
      <c r="G13" s="55" t="s">
        <v>315</v>
      </c>
      <c r="H13" s="32">
        <v>44306688.06</v>
      </c>
      <c r="I13" s="32">
        <v>43859666.24</v>
      </c>
      <c r="J13" s="32">
        <v>18557626.69</v>
      </c>
      <c r="K13" s="32">
        <v>3348484.72</v>
      </c>
      <c r="L13" s="32">
        <v>243932.73</v>
      </c>
      <c r="M13" s="32">
        <v>0</v>
      </c>
      <c r="N13" s="32">
        <v>21709622.1</v>
      </c>
      <c r="O13" s="32">
        <v>447021.82</v>
      </c>
      <c r="P13" s="32">
        <v>441021.82</v>
      </c>
    </row>
    <row r="14" spans="1:16" ht="12.75">
      <c r="A14" s="33">
        <v>6</v>
      </c>
      <c r="B14" s="33">
        <v>6</v>
      </c>
      <c r="C14" s="33">
        <v>1</v>
      </c>
      <c r="D14" s="34">
        <v>1</v>
      </c>
      <c r="E14" s="35"/>
      <c r="F14" s="30" t="s">
        <v>312</v>
      </c>
      <c r="G14" s="55" t="s">
        <v>317</v>
      </c>
      <c r="H14" s="32">
        <v>49555388.02</v>
      </c>
      <c r="I14" s="32">
        <v>43669370.77</v>
      </c>
      <c r="J14" s="32">
        <v>18437140.47</v>
      </c>
      <c r="K14" s="32">
        <v>4157969.34</v>
      </c>
      <c r="L14" s="32">
        <v>139892.63</v>
      </c>
      <c r="M14" s="32">
        <v>0</v>
      </c>
      <c r="N14" s="32">
        <v>20934368.33</v>
      </c>
      <c r="O14" s="32">
        <v>5886017.25</v>
      </c>
      <c r="P14" s="32">
        <v>5886017.25</v>
      </c>
    </row>
    <row r="15" spans="1:16" ht="12.75">
      <c r="A15" s="33">
        <v>6</v>
      </c>
      <c r="B15" s="33">
        <v>7</v>
      </c>
      <c r="C15" s="33">
        <v>1</v>
      </c>
      <c r="D15" s="34">
        <v>1</v>
      </c>
      <c r="E15" s="35"/>
      <c r="F15" s="30" t="s">
        <v>312</v>
      </c>
      <c r="G15" s="55" t="s">
        <v>318</v>
      </c>
      <c r="H15" s="32">
        <v>95148716.07</v>
      </c>
      <c r="I15" s="32">
        <v>83160984.98</v>
      </c>
      <c r="J15" s="32">
        <v>32121690.12</v>
      </c>
      <c r="K15" s="32">
        <v>6021991.67</v>
      </c>
      <c r="L15" s="32">
        <v>699215.17</v>
      </c>
      <c r="M15" s="32">
        <v>0</v>
      </c>
      <c r="N15" s="32">
        <v>44318088.02</v>
      </c>
      <c r="O15" s="32">
        <v>11987731.09</v>
      </c>
      <c r="P15" s="32">
        <v>11987731.09</v>
      </c>
    </row>
    <row r="16" spans="1:16" ht="12.75">
      <c r="A16" s="33">
        <v>6</v>
      </c>
      <c r="B16" s="33">
        <v>8</v>
      </c>
      <c r="C16" s="33">
        <v>1</v>
      </c>
      <c r="D16" s="34">
        <v>1</v>
      </c>
      <c r="E16" s="35"/>
      <c r="F16" s="30" t="s">
        <v>312</v>
      </c>
      <c r="G16" s="55" t="s">
        <v>319</v>
      </c>
      <c r="H16" s="32">
        <v>65722368.77</v>
      </c>
      <c r="I16" s="32">
        <v>57629749.81</v>
      </c>
      <c r="J16" s="32">
        <v>28418800.31</v>
      </c>
      <c r="K16" s="32">
        <v>5635930.99</v>
      </c>
      <c r="L16" s="32">
        <v>433283.58</v>
      </c>
      <c r="M16" s="32">
        <v>0</v>
      </c>
      <c r="N16" s="32">
        <v>23141734.93</v>
      </c>
      <c r="O16" s="32">
        <v>8092618.96</v>
      </c>
      <c r="P16" s="32">
        <v>8092618.96</v>
      </c>
    </row>
    <row r="17" spans="1:16" ht="12.75">
      <c r="A17" s="33">
        <v>6</v>
      </c>
      <c r="B17" s="33">
        <v>11</v>
      </c>
      <c r="C17" s="33">
        <v>1</v>
      </c>
      <c r="D17" s="34">
        <v>1</v>
      </c>
      <c r="E17" s="35"/>
      <c r="F17" s="30" t="s">
        <v>312</v>
      </c>
      <c r="G17" s="55" t="s">
        <v>320</v>
      </c>
      <c r="H17" s="32">
        <v>90394478.5</v>
      </c>
      <c r="I17" s="32">
        <v>77954622.15</v>
      </c>
      <c r="J17" s="32">
        <v>33806115.32</v>
      </c>
      <c r="K17" s="32">
        <v>6333386.85</v>
      </c>
      <c r="L17" s="32">
        <v>644082.83</v>
      </c>
      <c r="M17" s="32">
        <v>0</v>
      </c>
      <c r="N17" s="32">
        <v>37171037.15</v>
      </c>
      <c r="O17" s="32">
        <v>12439856.35</v>
      </c>
      <c r="P17" s="32">
        <v>12439856.35</v>
      </c>
    </row>
    <row r="18" spans="1:16" ht="12.75">
      <c r="A18" s="33">
        <v>6</v>
      </c>
      <c r="B18" s="33">
        <v>1</v>
      </c>
      <c r="C18" s="33">
        <v>1</v>
      </c>
      <c r="D18" s="34">
        <v>1</v>
      </c>
      <c r="E18" s="35"/>
      <c r="F18" s="30" t="s">
        <v>312</v>
      </c>
      <c r="G18" s="55" t="s">
        <v>321</v>
      </c>
      <c r="H18" s="32">
        <v>59134924.71</v>
      </c>
      <c r="I18" s="32">
        <v>49191303.74</v>
      </c>
      <c r="J18" s="32">
        <v>20703325.39</v>
      </c>
      <c r="K18" s="32">
        <v>2512638.47</v>
      </c>
      <c r="L18" s="32">
        <v>351674.67</v>
      </c>
      <c r="M18" s="32">
        <v>0</v>
      </c>
      <c r="N18" s="32">
        <v>25623665.21</v>
      </c>
      <c r="O18" s="32">
        <v>9943620.97</v>
      </c>
      <c r="P18" s="32">
        <v>9943620.97</v>
      </c>
    </row>
    <row r="19" spans="1:16" ht="12.75">
      <c r="A19" s="33">
        <v>6</v>
      </c>
      <c r="B19" s="33">
        <v>14</v>
      </c>
      <c r="C19" s="33">
        <v>1</v>
      </c>
      <c r="D19" s="34">
        <v>1</v>
      </c>
      <c r="E19" s="35"/>
      <c r="F19" s="30" t="s">
        <v>312</v>
      </c>
      <c r="G19" s="55" t="s">
        <v>322</v>
      </c>
      <c r="H19" s="32">
        <v>166530833.56</v>
      </c>
      <c r="I19" s="32">
        <v>155268894.3</v>
      </c>
      <c r="J19" s="32">
        <v>65131769.51</v>
      </c>
      <c r="K19" s="32">
        <v>14470127.16</v>
      </c>
      <c r="L19" s="32">
        <v>1045837.81</v>
      </c>
      <c r="M19" s="32">
        <v>0</v>
      </c>
      <c r="N19" s="32">
        <v>74621159.82</v>
      </c>
      <c r="O19" s="32">
        <v>11261939.26</v>
      </c>
      <c r="P19" s="32">
        <v>10961939.26</v>
      </c>
    </row>
    <row r="20" spans="1:16" ht="12.75">
      <c r="A20" s="33">
        <v>6</v>
      </c>
      <c r="B20" s="33">
        <v>15</v>
      </c>
      <c r="C20" s="33">
        <v>1</v>
      </c>
      <c r="D20" s="34">
        <v>1</v>
      </c>
      <c r="E20" s="35"/>
      <c r="F20" s="30" t="s">
        <v>312</v>
      </c>
      <c r="G20" s="55" t="s">
        <v>323</v>
      </c>
      <c r="H20" s="32">
        <v>54458455.43</v>
      </c>
      <c r="I20" s="32">
        <v>45432747.09</v>
      </c>
      <c r="J20" s="32">
        <v>18318095.37</v>
      </c>
      <c r="K20" s="32">
        <v>2954570.57</v>
      </c>
      <c r="L20" s="32">
        <v>217276.08</v>
      </c>
      <c r="M20" s="32">
        <v>0</v>
      </c>
      <c r="N20" s="32">
        <v>23942805.07</v>
      </c>
      <c r="O20" s="32">
        <v>9025708.34</v>
      </c>
      <c r="P20" s="32">
        <v>9025708.34</v>
      </c>
    </row>
    <row r="21" spans="1:16" ht="12.75">
      <c r="A21" s="33">
        <v>6</v>
      </c>
      <c r="B21" s="33">
        <v>3</v>
      </c>
      <c r="C21" s="33">
        <v>1</v>
      </c>
      <c r="D21" s="34">
        <v>1</v>
      </c>
      <c r="E21" s="35"/>
      <c r="F21" s="30" t="s">
        <v>312</v>
      </c>
      <c r="G21" s="55" t="s">
        <v>324</v>
      </c>
      <c r="H21" s="32">
        <v>13873204.95</v>
      </c>
      <c r="I21" s="32">
        <v>11969808.57</v>
      </c>
      <c r="J21" s="32">
        <v>5053123.89</v>
      </c>
      <c r="K21" s="32">
        <v>410738.73</v>
      </c>
      <c r="L21" s="32">
        <v>187313.59</v>
      </c>
      <c r="M21" s="32">
        <v>0</v>
      </c>
      <c r="N21" s="32">
        <v>6318632.36</v>
      </c>
      <c r="O21" s="32">
        <v>1903396.38</v>
      </c>
      <c r="P21" s="32">
        <v>1903396.38</v>
      </c>
    </row>
    <row r="22" spans="1:16" ht="12.75">
      <c r="A22" s="33">
        <v>6</v>
      </c>
      <c r="B22" s="33">
        <v>11</v>
      </c>
      <c r="C22" s="33">
        <v>2</v>
      </c>
      <c r="D22" s="34">
        <v>1</v>
      </c>
      <c r="E22" s="35"/>
      <c r="F22" s="30" t="s">
        <v>312</v>
      </c>
      <c r="G22" s="55" t="s">
        <v>325</v>
      </c>
      <c r="H22" s="32">
        <v>7472191.02</v>
      </c>
      <c r="I22" s="32">
        <v>7382484.63</v>
      </c>
      <c r="J22" s="32">
        <v>3510056.74</v>
      </c>
      <c r="K22" s="32">
        <v>302350.36</v>
      </c>
      <c r="L22" s="32">
        <v>45802</v>
      </c>
      <c r="M22" s="32">
        <v>0</v>
      </c>
      <c r="N22" s="32">
        <v>3524275.53</v>
      </c>
      <c r="O22" s="32">
        <v>89706.39</v>
      </c>
      <c r="P22" s="32">
        <v>89706.39</v>
      </c>
    </row>
    <row r="23" spans="1:16" ht="12.75">
      <c r="A23" s="33">
        <v>6</v>
      </c>
      <c r="B23" s="33">
        <v>17</v>
      </c>
      <c r="C23" s="33">
        <v>1</v>
      </c>
      <c r="D23" s="34">
        <v>1</v>
      </c>
      <c r="E23" s="35"/>
      <c r="F23" s="30" t="s">
        <v>312</v>
      </c>
      <c r="G23" s="55" t="s">
        <v>326</v>
      </c>
      <c r="H23" s="32">
        <v>108576698.18</v>
      </c>
      <c r="I23" s="32">
        <v>96194864.27</v>
      </c>
      <c r="J23" s="32">
        <v>39474476.87</v>
      </c>
      <c r="K23" s="32">
        <v>7964014.16</v>
      </c>
      <c r="L23" s="32">
        <v>0</v>
      </c>
      <c r="M23" s="32">
        <v>0</v>
      </c>
      <c r="N23" s="32">
        <v>48756373.24</v>
      </c>
      <c r="O23" s="32">
        <v>12381833.91</v>
      </c>
      <c r="P23" s="32">
        <v>12381833.91</v>
      </c>
    </row>
    <row r="24" spans="1:16" ht="12.75">
      <c r="A24" s="33">
        <v>6</v>
      </c>
      <c r="B24" s="33">
        <v>1</v>
      </c>
      <c r="C24" s="33">
        <v>2</v>
      </c>
      <c r="D24" s="34">
        <v>1</v>
      </c>
      <c r="E24" s="35"/>
      <c r="F24" s="30" t="s">
        <v>312</v>
      </c>
      <c r="G24" s="55" t="s">
        <v>327</v>
      </c>
      <c r="H24" s="32">
        <v>13444567.7</v>
      </c>
      <c r="I24" s="32">
        <v>13279062.5</v>
      </c>
      <c r="J24" s="32">
        <v>5871741.21</v>
      </c>
      <c r="K24" s="32">
        <v>738867.97</v>
      </c>
      <c r="L24" s="32">
        <v>138924.24</v>
      </c>
      <c r="M24" s="32">
        <v>0</v>
      </c>
      <c r="N24" s="32">
        <v>6529529.08</v>
      </c>
      <c r="O24" s="32">
        <v>165505.2</v>
      </c>
      <c r="P24" s="32">
        <v>165505.2</v>
      </c>
    </row>
    <row r="25" spans="1:16" ht="12.75">
      <c r="A25" s="33">
        <v>6</v>
      </c>
      <c r="B25" s="33">
        <v>18</v>
      </c>
      <c r="C25" s="33">
        <v>1</v>
      </c>
      <c r="D25" s="34">
        <v>1</v>
      </c>
      <c r="E25" s="35"/>
      <c r="F25" s="30" t="s">
        <v>312</v>
      </c>
      <c r="G25" s="55" t="s">
        <v>328</v>
      </c>
      <c r="H25" s="32">
        <v>55122519.2</v>
      </c>
      <c r="I25" s="32">
        <v>52618818.13</v>
      </c>
      <c r="J25" s="32">
        <v>24727589.01</v>
      </c>
      <c r="K25" s="32">
        <v>4855533.9</v>
      </c>
      <c r="L25" s="32">
        <v>182737.8</v>
      </c>
      <c r="M25" s="32">
        <v>0</v>
      </c>
      <c r="N25" s="32">
        <v>22852957.42</v>
      </c>
      <c r="O25" s="32">
        <v>2503701.07</v>
      </c>
      <c r="P25" s="32">
        <v>2503701.07</v>
      </c>
    </row>
    <row r="26" spans="1:16" ht="12.75">
      <c r="A26" s="33">
        <v>6</v>
      </c>
      <c r="B26" s="33">
        <v>19</v>
      </c>
      <c r="C26" s="33">
        <v>1</v>
      </c>
      <c r="D26" s="34">
        <v>1</v>
      </c>
      <c r="E26" s="35"/>
      <c r="F26" s="30" t="s">
        <v>312</v>
      </c>
      <c r="G26" s="55" t="s">
        <v>329</v>
      </c>
      <c r="H26" s="32">
        <v>36888906.98</v>
      </c>
      <c r="I26" s="32">
        <v>35204806.81</v>
      </c>
      <c r="J26" s="32">
        <v>15750754.58</v>
      </c>
      <c r="K26" s="32">
        <v>2120168.83</v>
      </c>
      <c r="L26" s="32">
        <v>292448.12</v>
      </c>
      <c r="M26" s="32">
        <v>0</v>
      </c>
      <c r="N26" s="32">
        <v>17041435.28</v>
      </c>
      <c r="O26" s="32">
        <v>1684100.17</v>
      </c>
      <c r="P26" s="32">
        <v>1684100.17</v>
      </c>
    </row>
    <row r="27" spans="1:16" ht="12.75">
      <c r="A27" s="33">
        <v>6</v>
      </c>
      <c r="B27" s="33">
        <v>8</v>
      </c>
      <c r="C27" s="33">
        <v>2</v>
      </c>
      <c r="D27" s="34">
        <v>2</v>
      </c>
      <c r="E27" s="35"/>
      <c r="F27" s="30" t="s">
        <v>312</v>
      </c>
      <c r="G27" s="55" t="s">
        <v>330</v>
      </c>
      <c r="H27" s="32">
        <v>14019312.41</v>
      </c>
      <c r="I27" s="32">
        <v>10800372.98</v>
      </c>
      <c r="J27" s="32">
        <v>4497277.48</v>
      </c>
      <c r="K27" s="32">
        <v>163409.69</v>
      </c>
      <c r="L27" s="32">
        <v>4275.56</v>
      </c>
      <c r="M27" s="32">
        <v>0</v>
      </c>
      <c r="N27" s="32">
        <v>6135410.25</v>
      </c>
      <c r="O27" s="32">
        <v>3218939.43</v>
      </c>
      <c r="P27" s="32">
        <v>3218939.43</v>
      </c>
    </row>
    <row r="28" spans="1:16" ht="12.75">
      <c r="A28" s="33">
        <v>6</v>
      </c>
      <c r="B28" s="33">
        <v>11</v>
      </c>
      <c r="C28" s="33">
        <v>3</v>
      </c>
      <c r="D28" s="34">
        <v>2</v>
      </c>
      <c r="E28" s="35"/>
      <c r="F28" s="30" t="s">
        <v>312</v>
      </c>
      <c r="G28" s="55" t="s">
        <v>331</v>
      </c>
      <c r="H28" s="32">
        <v>20267414.14</v>
      </c>
      <c r="I28" s="32">
        <v>17925471.73</v>
      </c>
      <c r="J28" s="32">
        <v>7260513.79</v>
      </c>
      <c r="K28" s="32">
        <v>984652.1</v>
      </c>
      <c r="L28" s="32">
        <v>5208.09</v>
      </c>
      <c r="M28" s="32">
        <v>0</v>
      </c>
      <c r="N28" s="32">
        <v>9675097.75</v>
      </c>
      <c r="O28" s="32">
        <v>2341942.41</v>
      </c>
      <c r="P28" s="32">
        <v>2141942.41</v>
      </c>
    </row>
    <row r="29" spans="1:16" ht="12.75">
      <c r="A29" s="33">
        <v>6</v>
      </c>
      <c r="B29" s="33">
        <v>20</v>
      </c>
      <c r="C29" s="33">
        <v>1</v>
      </c>
      <c r="D29" s="34">
        <v>2</v>
      </c>
      <c r="E29" s="35"/>
      <c r="F29" s="30" t="s">
        <v>312</v>
      </c>
      <c r="G29" s="55" t="s">
        <v>331</v>
      </c>
      <c r="H29" s="32">
        <v>15065245.62</v>
      </c>
      <c r="I29" s="32">
        <v>11756751.89</v>
      </c>
      <c r="J29" s="32">
        <v>5027671.99</v>
      </c>
      <c r="K29" s="32">
        <v>298990.2</v>
      </c>
      <c r="L29" s="32">
        <v>24611.96</v>
      </c>
      <c r="M29" s="32">
        <v>0</v>
      </c>
      <c r="N29" s="32">
        <v>6405477.74</v>
      </c>
      <c r="O29" s="32">
        <v>3308493.73</v>
      </c>
      <c r="P29" s="32">
        <v>3308493.73</v>
      </c>
    </row>
    <row r="30" spans="1:16" ht="12.75">
      <c r="A30" s="33">
        <v>6</v>
      </c>
      <c r="B30" s="33">
        <v>2</v>
      </c>
      <c r="C30" s="33">
        <v>2</v>
      </c>
      <c r="D30" s="34">
        <v>2</v>
      </c>
      <c r="E30" s="35"/>
      <c r="F30" s="30" t="s">
        <v>312</v>
      </c>
      <c r="G30" s="55" t="s">
        <v>332</v>
      </c>
      <c r="H30" s="32">
        <v>14443780.67</v>
      </c>
      <c r="I30" s="32">
        <v>9766574.7</v>
      </c>
      <c r="J30" s="32">
        <v>3836091.81</v>
      </c>
      <c r="K30" s="32">
        <v>517451.92</v>
      </c>
      <c r="L30" s="32">
        <v>2163.42</v>
      </c>
      <c r="M30" s="32">
        <v>0</v>
      </c>
      <c r="N30" s="32">
        <v>5410867.55</v>
      </c>
      <c r="O30" s="32">
        <v>4677205.97</v>
      </c>
      <c r="P30" s="32">
        <v>4677205.97</v>
      </c>
    </row>
    <row r="31" spans="1:16" ht="12.75">
      <c r="A31" s="33">
        <v>6</v>
      </c>
      <c r="B31" s="33">
        <v>14</v>
      </c>
      <c r="C31" s="33">
        <v>2</v>
      </c>
      <c r="D31" s="34">
        <v>2</v>
      </c>
      <c r="E31" s="35"/>
      <c r="F31" s="30" t="s">
        <v>312</v>
      </c>
      <c r="G31" s="55" t="s">
        <v>333</v>
      </c>
      <c r="H31" s="32">
        <v>11943336.49</v>
      </c>
      <c r="I31" s="32">
        <v>10224852.33</v>
      </c>
      <c r="J31" s="32">
        <v>4439068.93</v>
      </c>
      <c r="K31" s="32">
        <v>391094.6</v>
      </c>
      <c r="L31" s="32">
        <v>11800.93</v>
      </c>
      <c r="M31" s="32">
        <v>0</v>
      </c>
      <c r="N31" s="32">
        <v>5382887.87</v>
      </c>
      <c r="O31" s="32">
        <v>1718484.16</v>
      </c>
      <c r="P31" s="32">
        <v>1718484.16</v>
      </c>
    </row>
    <row r="32" spans="1:16" ht="12.75">
      <c r="A32" s="33">
        <v>6</v>
      </c>
      <c r="B32" s="33">
        <v>5</v>
      </c>
      <c r="C32" s="33">
        <v>1</v>
      </c>
      <c r="D32" s="34">
        <v>2</v>
      </c>
      <c r="E32" s="35"/>
      <c r="F32" s="30" t="s">
        <v>312</v>
      </c>
      <c r="G32" s="55" t="s">
        <v>334</v>
      </c>
      <c r="H32" s="32">
        <v>11495621.02</v>
      </c>
      <c r="I32" s="32">
        <v>9632037.4</v>
      </c>
      <c r="J32" s="32">
        <v>3966455.21</v>
      </c>
      <c r="K32" s="32">
        <v>357833</v>
      </c>
      <c r="L32" s="32">
        <v>116958.61</v>
      </c>
      <c r="M32" s="32">
        <v>0</v>
      </c>
      <c r="N32" s="32">
        <v>5190790.58</v>
      </c>
      <c r="O32" s="32">
        <v>1863583.62</v>
      </c>
      <c r="P32" s="32">
        <v>1863583.62</v>
      </c>
    </row>
    <row r="33" spans="1:16" ht="12.75">
      <c r="A33" s="33">
        <v>6</v>
      </c>
      <c r="B33" s="33">
        <v>18</v>
      </c>
      <c r="C33" s="33">
        <v>2</v>
      </c>
      <c r="D33" s="34">
        <v>2</v>
      </c>
      <c r="E33" s="35"/>
      <c r="F33" s="30" t="s">
        <v>312</v>
      </c>
      <c r="G33" s="55" t="s">
        <v>335</v>
      </c>
      <c r="H33" s="32">
        <v>10228874.76</v>
      </c>
      <c r="I33" s="32">
        <v>8874950</v>
      </c>
      <c r="J33" s="32">
        <v>4134334.62</v>
      </c>
      <c r="K33" s="32">
        <v>306572</v>
      </c>
      <c r="L33" s="32">
        <v>58062.6</v>
      </c>
      <c r="M33" s="32">
        <v>0</v>
      </c>
      <c r="N33" s="32">
        <v>4375980.78</v>
      </c>
      <c r="O33" s="32">
        <v>1353924.76</v>
      </c>
      <c r="P33" s="32">
        <v>1353924.76</v>
      </c>
    </row>
    <row r="34" spans="1:16" ht="12.75">
      <c r="A34" s="33">
        <v>6</v>
      </c>
      <c r="B34" s="33">
        <v>1</v>
      </c>
      <c r="C34" s="33">
        <v>3</v>
      </c>
      <c r="D34" s="34">
        <v>2</v>
      </c>
      <c r="E34" s="35"/>
      <c r="F34" s="30" t="s">
        <v>312</v>
      </c>
      <c r="G34" s="55" t="s">
        <v>336</v>
      </c>
      <c r="H34" s="32">
        <v>43858517.45</v>
      </c>
      <c r="I34" s="32">
        <v>36448307.32</v>
      </c>
      <c r="J34" s="32">
        <v>11641322.53</v>
      </c>
      <c r="K34" s="32">
        <v>2199349.87</v>
      </c>
      <c r="L34" s="32">
        <v>96513.48</v>
      </c>
      <c r="M34" s="32">
        <v>0</v>
      </c>
      <c r="N34" s="32">
        <v>22511121.44</v>
      </c>
      <c r="O34" s="32">
        <v>7410210.13</v>
      </c>
      <c r="P34" s="32">
        <v>7410210.13</v>
      </c>
    </row>
    <row r="35" spans="1:16" ht="12.75">
      <c r="A35" s="33">
        <v>6</v>
      </c>
      <c r="B35" s="33">
        <v>3</v>
      </c>
      <c r="C35" s="33">
        <v>2</v>
      </c>
      <c r="D35" s="34">
        <v>2</v>
      </c>
      <c r="E35" s="35"/>
      <c r="F35" s="30" t="s">
        <v>312</v>
      </c>
      <c r="G35" s="55" t="s">
        <v>337</v>
      </c>
      <c r="H35" s="32">
        <v>8754433.49</v>
      </c>
      <c r="I35" s="32">
        <v>8065361.79</v>
      </c>
      <c r="J35" s="32">
        <v>3475767.05</v>
      </c>
      <c r="K35" s="32">
        <v>284358.77</v>
      </c>
      <c r="L35" s="32">
        <v>34200.34</v>
      </c>
      <c r="M35" s="32">
        <v>0</v>
      </c>
      <c r="N35" s="32">
        <v>4271035.63</v>
      </c>
      <c r="O35" s="32">
        <v>689071.7</v>
      </c>
      <c r="P35" s="32">
        <v>689071.7</v>
      </c>
    </row>
    <row r="36" spans="1:16" ht="12.75">
      <c r="A36" s="33">
        <v>6</v>
      </c>
      <c r="B36" s="33">
        <v>2</v>
      </c>
      <c r="C36" s="33">
        <v>3</v>
      </c>
      <c r="D36" s="34">
        <v>2</v>
      </c>
      <c r="E36" s="35"/>
      <c r="F36" s="30" t="s">
        <v>312</v>
      </c>
      <c r="G36" s="55" t="s">
        <v>313</v>
      </c>
      <c r="H36" s="32">
        <v>42056755.59</v>
      </c>
      <c r="I36" s="32">
        <v>37454582.63</v>
      </c>
      <c r="J36" s="32">
        <v>11552557.25</v>
      </c>
      <c r="K36" s="32">
        <v>5398616.26</v>
      </c>
      <c r="L36" s="32">
        <v>174035.11</v>
      </c>
      <c r="M36" s="32">
        <v>0</v>
      </c>
      <c r="N36" s="32">
        <v>20329374.01</v>
      </c>
      <c r="O36" s="32">
        <v>4602172.96</v>
      </c>
      <c r="P36" s="32">
        <v>4602172.96</v>
      </c>
    </row>
    <row r="37" spans="1:16" ht="12.75">
      <c r="A37" s="33">
        <v>6</v>
      </c>
      <c r="B37" s="33">
        <v>2</v>
      </c>
      <c r="C37" s="33">
        <v>4</v>
      </c>
      <c r="D37" s="34">
        <v>2</v>
      </c>
      <c r="E37" s="35"/>
      <c r="F37" s="30" t="s">
        <v>312</v>
      </c>
      <c r="G37" s="55" t="s">
        <v>338</v>
      </c>
      <c r="H37" s="32">
        <v>19151094.85</v>
      </c>
      <c r="I37" s="32">
        <v>11199918.27</v>
      </c>
      <c r="J37" s="32">
        <v>4470499.73</v>
      </c>
      <c r="K37" s="32">
        <v>600755.5</v>
      </c>
      <c r="L37" s="32">
        <v>122741.67</v>
      </c>
      <c r="M37" s="32">
        <v>0</v>
      </c>
      <c r="N37" s="32">
        <v>6005921.37</v>
      </c>
      <c r="O37" s="32">
        <v>7951176.58</v>
      </c>
      <c r="P37" s="32">
        <v>7951176.58</v>
      </c>
    </row>
    <row r="38" spans="1:16" ht="12.75">
      <c r="A38" s="33">
        <v>6</v>
      </c>
      <c r="B38" s="33">
        <v>15</v>
      </c>
      <c r="C38" s="33">
        <v>2</v>
      </c>
      <c r="D38" s="34">
        <v>2</v>
      </c>
      <c r="E38" s="35"/>
      <c r="F38" s="30" t="s">
        <v>312</v>
      </c>
      <c r="G38" s="55" t="s">
        <v>339</v>
      </c>
      <c r="H38" s="32">
        <v>21162530.02</v>
      </c>
      <c r="I38" s="32">
        <v>18415838.88</v>
      </c>
      <c r="J38" s="32">
        <v>7222578.45</v>
      </c>
      <c r="K38" s="32">
        <v>497330</v>
      </c>
      <c r="L38" s="32">
        <v>45891.03</v>
      </c>
      <c r="M38" s="32">
        <v>0</v>
      </c>
      <c r="N38" s="32">
        <v>10650039.4</v>
      </c>
      <c r="O38" s="32">
        <v>2746691.14</v>
      </c>
      <c r="P38" s="32">
        <v>2746691.14</v>
      </c>
    </row>
    <row r="39" spans="1:16" ht="12.75">
      <c r="A39" s="33">
        <v>6</v>
      </c>
      <c r="B39" s="33">
        <v>9</v>
      </c>
      <c r="C39" s="33">
        <v>2</v>
      </c>
      <c r="D39" s="34">
        <v>2</v>
      </c>
      <c r="E39" s="35"/>
      <c r="F39" s="30" t="s">
        <v>312</v>
      </c>
      <c r="G39" s="55" t="s">
        <v>340</v>
      </c>
      <c r="H39" s="32">
        <v>11722130.69</v>
      </c>
      <c r="I39" s="32">
        <v>9655163.65</v>
      </c>
      <c r="J39" s="32">
        <v>4007187.08</v>
      </c>
      <c r="K39" s="32">
        <v>217100</v>
      </c>
      <c r="L39" s="32">
        <v>104326.32</v>
      </c>
      <c r="M39" s="32">
        <v>0</v>
      </c>
      <c r="N39" s="32">
        <v>5326550.25</v>
      </c>
      <c r="O39" s="32">
        <v>2066967.04</v>
      </c>
      <c r="P39" s="32">
        <v>2066967.04</v>
      </c>
    </row>
    <row r="40" spans="1:16" ht="12.75">
      <c r="A40" s="33">
        <v>6</v>
      </c>
      <c r="B40" s="33">
        <v>3</v>
      </c>
      <c r="C40" s="33">
        <v>3</v>
      </c>
      <c r="D40" s="34">
        <v>2</v>
      </c>
      <c r="E40" s="35"/>
      <c r="F40" s="30" t="s">
        <v>312</v>
      </c>
      <c r="G40" s="55" t="s">
        <v>341</v>
      </c>
      <c r="H40" s="32">
        <v>48306318.64</v>
      </c>
      <c r="I40" s="32">
        <v>35751288.79</v>
      </c>
      <c r="J40" s="32">
        <v>13497597.51</v>
      </c>
      <c r="K40" s="32">
        <v>1123964.77</v>
      </c>
      <c r="L40" s="32">
        <v>330225.53</v>
      </c>
      <c r="M40" s="32">
        <v>0</v>
      </c>
      <c r="N40" s="32">
        <v>20799500.98</v>
      </c>
      <c r="O40" s="32">
        <v>12555029.85</v>
      </c>
      <c r="P40" s="32">
        <v>12555029.85</v>
      </c>
    </row>
    <row r="41" spans="1:16" ht="12.75">
      <c r="A41" s="33">
        <v>6</v>
      </c>
      <c r="B41" s="33">
        <v>12</v>
      </c>
      <c r="C41" s="33">
        <v>1</v>
      </c>
      <c r="D41" s="34">
        <v>2</v>
      </c>
      <c r="E41" s="35"/>
      <c r="F41" s="30" t="s">
        <v>312</v>
      </c>
      <c r="G41" s="55" t="s">
        <v>342</v>
      </c>
      <c r="H41" s="32">
        <v>21152748.6</v>
      </c>
      <c r="I41" s="32">
        <v>19155638.81</v>
      </c>
      <c r="J41" s="32">
        <v>7610978.93</v>
      </c>
      <c r="K41" s="32">
        <v>432090.12</v>
      </c>
      <c r="L41" s="32">
        <v>40123.21</v>
      </c>
      <c r="M41" s="32">
        <v>0</v>
      </c>
      <c r="N41" s="32">
        <v>11072446.55</v>
      </c>
      <c r="O41" s="32">
        <v>1997109.79</v>
      </c>
      <c r="P41" s="32">
        <v>1997109.79</v>
      </c>
    </row>
    <row r="42" spans="1:16" ht="12.75">
      <c r="A42" s="33">
        <v>6</v>
      </c>
      <c r="B42" s="33">
        <v>5</v>
      </c>
      <c r="C42" s="33">
        <v>2</v>
      </c>
      <c r="D42" s="34">
        <v>2</v>
      </c>
      <c r="E42" s="35"/>
      <c r="F42" s="30" t="s">
        <v>312</v>
      </c>
      <c r="G42" s="55" t="s">
        <v>343</v>
      </c>
      <c r="H42" s="32">
        <v>9085861.3</v>
      </c>
      <c r="I42" s="32">
        <v>8424568.84</v>
      </c>
      <c r="J42" s="32">
        <v>3846306.71</v>
      </c>
      <c r="K42" s="32">
        <v>73368.94</v>
      </c>
      <c r="L42" s="32">
        <v>52181.4</v>
      </c>
      <c r="M42" s="32">
        <v>0</v>
      </c>
      <c r="N42" s="32">
        <v>4452711.79</v>
      </c>
      <c r="O42" s="32">
        <v>661292.46</v>
      </c>
      <c r="P42" s="32">
        <v>661292.46</v>
      </c>
    </row>
    <row r="43" spans="1:16" ht="12.75">
      <c r="A43" s="33">
        <v>6</v>
      </c>
      <c r="B43" s="33">
        <v>10</v>
      </c>
      <c r="C43" s="33">
        <v>1</v>
      </c>
      <c r="D43" s="34">
        <v>2</v>
      </c>
      <c r="E43" s="35"/>
      <c r="F43" s="30" t="s">
        <v>312</v>
      </c>
      <c r="G43" s="55" t="s">
        <v>344</v>
      </c>
      <c r="H43" s="32">
        <v>34188918.4</v>
      </c>
      <c r="I43" s="32">
        <v>26795298.62</v>
      </c>
      <c r="J43" s="32">
        <v>10877143.97</v>
      </c>
      <c r="K43" s="32">
        <v>479947</v>
      </c>
      <c r="L43" s="32">
        <v>30193.48</v>
      </c>
      <c r="M43" s="32">
        <v>0</v>
      </c>
      <c r="N43" s="32">
        <v>15408014.17</v>
      </c>
      <c r="O43" s="32">
        <v>7393619.78</v>
      </c>
      <c r="P43" s="32">
        <v>7393619.78</v>
      </c>
    </row>
    <row r="44" spans="1:16" ht="12.75">
      <c r="A44" s="33">
        <v>6</v>
      </c>
      <c r="B44" s="33">
        <v>15</v>
      </c>
      <c r="C44" s="33">
        <v>3</v>
      </c>
      <c r="D44" s="34">
        <v>2</v>
      </c>
      <c r="E44" s="35"/>
      <c r="F44" s="30" t="s">
        <v>312</v>
      </c>
      <c r="G44" s="55" t="s">
        <v>345</v>
      </c>
      <c r="H44" s="32">
        <v>15425573.12</v>
      </c>
      <c r="I44" s="32">
        <v>12641358.3</v>
      </c>
      <c r="J44" s="32">
        <v>5739543.07</v>
      </c>
      <c r="K44" s="32">
        <v>125700</v>
      </c>
      <c r="L44" s="32">
        <v>59107.19</v>
      </c>
      <c r="M44" s="32">
        <v>0</v>
      </c>
      <c r="N44" s="32">
        <v>6717008.04</v>
      </c>
      <c r="O44" s="32">
        <v>2784214.82</v>
      </c>
      <c r="P44" s="32">
        <v>2784214.82</v>
      </c>
    </row>
    <row r="45" spans="1:16" ht="12.75">
      <c r="A45" s="33">
        <v>6</v>
      </c>
      <c r="B45" s="33">
        <v>13</v>
      </c>
      <c r="C45" s="33">
        <v>1</v>
      </c>
      <c r="D45" s="34">
        <v>2</v>
      </c>
      <c r="E45" s="35"/>
      <c r="F45" s="30" t="s">
        <v>312</v>
      </c>
      <c r="G45" s="55" t="s">
        <v>346</v>
      </c>
      <c r="H45" s="32">
        <v>16775915.1</v>
      </c>
      <c r="I45" s="32">
        <v>12412689.16</v>
      </c>
      <c r="J45" s="32">
        <v>4879384.57</v>
      </c>
      <c r="K45" s="32">
        <v>365771.45</v>
      </c>
      <c r="L45" s="32">
        <v>3851.28</v>
      </c>
      <c r="M45" s="32">
        <v>0</v>
      </c>
      <c r="N45" s="32">
        <v>7163681.86</v>
      </c>
      <c r="O45" s="32">
        <v>4363225.94</v>
      </c>
      <c r="P45" s="32">
        <v>4363225.94</v>
      </c>
    </row>
    <row r="46" spans="1:16" ht="12.75">
      <c r="A46" s="33">
        <v>6</v>
      </c>
      <c r="B46" s="33">
        <v>4</v>
      </c>
      <c r="C46" s="33">
        <v>2</v>
      </c>
      <c r="D46" s="34">
        <v>2</v>
      </c>
      <c r="E46" s="35"/>
      <c r="F46" s="30" t="s">
        <v>312</v>
      </c>
      <c r="G46" s="55" t="s">
        <v>347</v>
      </c>
      <c r="H46" s="32">
        <v>17269020</v>
      </c>
      <c r="I46" s="32">
        <v>13373843.99</v>
      </c>
      <c r="J46" s="32">
        <v>4924683.44</v>
      </c>
      <c r="K46" s="32">
        <v>1131215.03</v>
      </c>
      <c r="L46" s="32">
        <v>43890.57</v>
      </c>
      <c r="M46" s="32">
        <v>0</v>
      </c>
      <c r="N46" s="32">
        <v>7274054.95</v>
      </c>
      <c r="O46" s="32">
        <v>3895176.01</v>
      </c>
      <c r="P46" s="32">
        <v>3895176.01</v>
      </c>
    </row>
    <row r="47" spans="1:16" ht="12.75">
      <c r="A47" s="33">
        <v>6</v>
      </c>
      <c r="B47" s="33">
        <v>3</v>
      </c>
      <c r="C47" s="33">
        <v>4</v>
      </c>
      <c r="D47" s="34">
        <v>2</v>
      </c>
      <c r="E47" s="35"/>
      <c r="F47" s="30" t="s">
        <v>312</v>
      </c>
      <c r="G47" s="55" t="s">
        <v>348</v>
      </c>
      <c r="H47" s="32">
        <v>20089595.02</v>
      </c>
      <c r="I47" s="32">
        <v>16752655.9</v>
      </c>
      <c r="J47" s="32">
        <v>5914327.27</v>
      </c>
      <c r="K47" s="32">
        <v>1062082.18</v>
      </c>
      <c r="L47" s="32">
        <v>86493.69</v>
      </c>
      <c r="M47" s="32">
        <v>0</v>
      </c>
      <c r="N47" s="32">
        <v>9689752.76</v>
      </c>
      <c r="O47" s="32">
        <v>3336939.12</v>
      </c>
      <c r="P47" s="32">
        <v>3336939.12</v>
      </c>
    </row>
    <row r="48" spans="1:16" ht="12.75">
      <c r="A48" s="33">
        <v>6</v>
      </c>
      <c r="B48" s="33">
        <v>1</v>
      </c>
      <c r="C48" s="33">
        <v>4</v>
      </c>
      <c r="D48" s="34">
        <v>2</v>
      </c>
      <c r="E48" s="35"/>
      <c r="F48" s="30" t="s">
        <v>312</v>
      </c>
      <c r="G48" s="55" t="s">
        <v>349</v>
      </c>
      <c r="H48" s="32">
        <v>25131309.4</v>
      </c>
      <c r="I48" s="32">
        <v>16479795.43</v>
      </c>
      <c r="J48" s="32">
        <v>6531061</v>
      </c>
      <c r="K48" s="32">
        <v>1159596.65</v>
      </c>
      <c r="L48" s="32">
        <v>152741.84</v>
      </c>
      <c r="M48" s="32">
        <v>0</v>
      </c>
      <c r="N48" s="32">
        <v>8636395.94</v>
      </c>
      <c r="O48" s="32">
        <v>8651513.97</v>
      </c>
      <c r="P48" s="32">
        <v>8651513.97</v>
      </c>
    </row>
    <row r="49" spans="1:16" ht="12.75">
      <c r="A49" s="33">
        <v>6</v>
      </c>
      <c r="B49" s="33">
        <v>3</v>
      </c>
      <c r="C49" s="33">
        <v>5</v>
      </c>
      <c r="D49" s="34">
        <v>2</v>
      </c>
      <c r="E49" s="35"/>
      <c r="F49" s="30" t="s">
        <v>312</v>
      </c>
      <c r="G49" s="55" t="s">
        <v>350</v>
      </c>
      <c r="H49" s="32">
        <v>6330017.58</v>
      </c>
      <c r="I49" s="32">
        <v>6103031.95</v>
      </c>
      <c r="J49" s="32">
        <v>2264049.03</v>
      </c>
      <c r="K49" s="32">
        <v>215533.77</v>
      </c>
      <c r="L49" s="32">
        <v>49964.76</v>
      </c>
      <c r="M49" s="32">
        <v>0</v>
      </c>
      <c r="N49" s="32">
        <v>3573484.39</v>
      </c>
      <c r="O49" s="32">
        <v>226985.63</v>
      </c>
      <c r="P49" s="32">
        <v>226985.63</v>
      </c>
    </row>
    <row r="50" spans="1:16" ht="12.75">
      <c r="A50" s="33">
        <v>6</v>
      </c>
      <c r="B50" s="33">
        <v>7</v>
      </c>
      <c r="C50" s="33">
        <v>3</v>
      </c>
      <c r="D50" s="34">
        <v>2</v>
      </c>
      <c r="E50" s="35"/>
      <c r="F50" s="30" t="s">
        <v>312</v>
      </c>
      <c r="G50" s="55" t="s">
        <v>351</v>
      </c>
      <c r="H50" s="32">
        <v>24206311.47</v>
      </c>
      <c r="I50" s="32">
        <v>12651932.4</v>
      </c>
      <c r="J50" s="32">
        <v>4429452.37</v>
      </c>
      <c r="K50" s="32">
        <v>1396369.85</v>
      </c>
      <c r="L50" s="32">
        <v>10867.27</v>
      </c>
      <c r="M50" s="32">
        <v>0</v>
      </c>
      <c r="N50" s="32">
        <v>6815242.91</v>
      </c>
      <c r="O50" s="32">
        <v>11554379.07</v>
      </c>
      <c r="P50" s="32">
        <v>11554379.07</v>
      </c>
    </row>
    <row r="51" spans="1:16" ht="12.75">
      <c r="A51" s="33">
        <v>6</v>
      </c>
      <c r="B51" s="33">
        <v>5</v>
      </c>
      <c r="C51" s="33">
        <v>3</v>
      </c>
      <c r="D51" s="34">
        <v>2</v>
      </c>
      <c r="E51" s="35"/>
      <c r="F51" s="30" t="s">
        <v>312</v>
      </c>
      <c r="G51" s="55" t="s">
        <v>352</v>
      </c>
      <c r="H51" s="32">
        <v>25112612.3</v>
      </c>
      <c r="I51" s="32">
        <v>16514261.21</v>
      </c>
      <c r="J51" s="32">
        <v>6967857.22</v>
      </c>
      <c r="K51" s="32">
        <v>520106.41</v>
      </c>
      <c r="L51" s="32">
        <v>54424.92</v>
      </c>
      <c r="M51" s="32">
        <v>0</v>
      </c>
      <c r="N51" s="32">
        <v>8971872.66</v>
      </c>
      <c r="O51" s="32">
        <v>8598351.09</v>
      </c>
      <c r="P51" s="32">
        <v>8598351.09</v>
      </c>
    </row>
    <row r="52" spans="1:16" ht="12.75">
      <c r="A52" s="33">
        <v>6</v>
      </c>
      <c r="B52" s="33">
        <v>6</v>
      </c>
      <c r="C52" s="33">
        <v>2</v>
      </c>
      <c r="D52" s="34">
        <v>2</v>
      </c>
      <c r="E52" s="35"/>
      <c r="F52" s="30" t="s">
        <v>312</v>
      </c>
      <c r="G52" s="55" t="s">
        <v>353</v>
      </c>
      <c r="H52" s="32">
        <v>17592771.72</v>
      </c>
      <c r="I52" s="32">
        <v>12293817.97</v>
      </c>
      <c r="J52" s="32">
        <v>5619789.26</v>
      </c>
      <c r="K52" s="32">
        <v>288790</v>
      </c>
      <c r="L52" s="32">
        <v>23735.43</v>
      </c>
      <c r="M52" s="32">
        <v>0</v>
      </c>
      <c r="N52" s="32">
        <v>6361503.28</v>
      </c>
      <c r="O52" s="32">
        <v>5298953.75</v>
      </c>
      <c r="P52" s="32">
        <v>5298953.75</v>
      </c>
    </row>
    <row r="53" spans="1:16" ht="12.75">
      <c r="A53" s="33">
        <v>6</v>
      </c>
      <c r="B53" s="33">
        <v>8</v>
      </c>
      <c r="C53" s="33">
        <v>3</v>
      </c>
      <c r="D53" s="34">
        <v>2</v>
      </c>
      <c r="E53" s="35"/>
      <c r="F53" s="30" t="s">
        <v>312</v>
      </c>
      <c r="G53" s="55" t="s">
        <v>354</v>
      </c>
      <c r="H53" s="32">
        <v>22296221.26</v>
      </c>
      <c r="I53" s="32">
        <v>18154257.94</v>
      </c>
      <c r="J53" s="32">
        <v>6589560.77</v>
      </c>
      <c r="K53" s="32">
        <v>1322756.84</v>
      </c>
      <c r="L53" s="32">
        <v>110721.87</v>
      </c>
      <c r="M53" s="32">
        <v>0</v>
      </c>
      <c r="N53" s="32">
        <v>10131218.46</v>
      </c>
      <c r="O53" s="32">
        <v>4141963.32</v>
      </c>
      <c r="P53" s="32">
        <v>4141963.32</v>
      </c>
    </row>
    <row r="54" spans="1:16" ht="12.75">
      <c r="A54" s="33">
        <v>6</v>
      </c>
      <c r="B54" s="33">
        <v>9</v>
      </c>
      <c r="C54" s="33">
        <v>4</v>
      </c>
      <c r="D54" s="34">
        <v>2</v>
      </c>
      <c r="E54" s="35"/>
      <c r="F54" s="30" t="s">
        <v>312</v>
      </c>
      <c r="G54" s="55" t="s">
        <v>355</v>
      </c>
      <c r="H54" s="32">
        <v>27397388.18</v>
      </c>
      <c r="I54" s="32">
        <v>23752010.9</v>
      </c>
      <c r="J54" s="32">
        <v>8498020.15</v>
      </c>
      <c r="K54" s="32">
        <v>2119455.94</v>
      </c>
      <c r="L54" s="32">
        <v>15240.02</v>
      </c>
      <c r="M54" s="32">
        <v>0</v>
      </c>
      <c r="N54" s="32">
        <v>13119294.79</v>
      </c>
      <c r="O54" s="32">
        <v>3645377.28</v>
      </c>
      <c r="P54" s="32">
        <v>3645377.28</v>
      </c>
    </row>
    <row r="55" spans="1:16" ht="12.75">
      <c r="A55" s="33">
        <v>6</v>
      </c>
      <c r="B55" s="33">
        <v>9</v>
      </c>
      <c r="C55" s="33">
        <v>5</v>
      </c>
      <c r="D55" s="34">
        <v>2</v>
      </c>
      <c r="E55" s="35"/>
      <c r="F55" s="30" t="s">
        <v>312</v>
      </c>
      <c r="G55" s="55" t="s">
        <v>356</v>
      </c>
      <c r="H55" s="32">
        <v>53463497.71</v>
      </c>
      <c r="I55" s="32">
        <v>29885609.43</v>
      </c>
      <c r="J55" s="32">
        <v>10670180.93</v>
      </c>
      <c r="K55" s="32">
        <v>2777102.88</v>
      </c>
      <c r="L55" s="32">
        <v>279729.46</v>
      </c>
      <c r="M55" s="32">
        <v>0</v>
      </c>
      <c r="N55" s="32">
        <v>16158596.16</v>
      </c>
      <c r="O55" s="32">
        <v>23577888.28</v>
      </c>
      <c r="P55" s="32">
        <v>23577888.28</v>
      </c>
    </row>
    <row r="56" spans="1:16" ht="12.75">
      <c r="A56" s="33">
        <v>6</v>
      </c>
      <c r="B56" s="33">
        <v>5</v>
      </c>
      <c r="C56" s="33">
        <v>4</v>
      </c>
      <c r="D56" s="34">
        <v>2</v>
      </c>
      <c r="E56" s="35"/>
      <c r="F56" s="30" t="s">
        <v>312</v>
      </c>
      <c r="G56" s="55" t="s">
        <v>357</v>
      </c>
      <c r="H56" s="32">
        <v>20907305.15</v>
      </c>
      <c r="I56" s="32">
        <v>15310688.11</v>
      </c>
      <c r="J56" s="32">
        <v>6168298.13</v>
      </c>
      <c r="K56" s="32">
        <v>564700</v>
      </c>
      <c r="L56" s="32">
        <v>198219.63</v>
      </c>
      <c r="M56" s="32">
        <v>0</v>
      </c>
      <c r="N56" s="32">
        <v>8379470.35</v>
      </c>
      <c r="O56" s="32">
        <v>5596617.04</v>
      </c>
      <c r="P56" s="32">
        <v>5596617.04</v>
      </c>
    </row>
    <row r="57" spans="1:16" ht="12.75">
      <c r="A57" s="33">
        <v>6</v>
      </c>
      <c r="B57" s="33">
        <v>2</v>
      </c>
      <c r="C57" s="33">
        <v>6</v>
      </c>
      <c r="D57" s="34">
        <v>2</v>
      </c>
      <c r="E57" s="35"/>
      <c r="F57" s="30" t="s">
        <v>312</v>
      </c>
      <c r="G57" s="55" t="s">
        <v>358</v>
      </c>
      <c r="H57" s="32">
        <v>12858886.38</v>
      </c>
      <c r="I57" s="32">
        <v>10014368.4</v>
      </c>
      <c r="J57" s="32">
        <v>3807449.83</v>
      </c>
      <c r="K57" s="32">
        <v>396686.5</v>
      </c>
      <c r="L57" s="32">
        <v>17334.11</v>
      </c>
      <c r="M57" s="32">
        <v>0</v>
      </c>
      <c r="N57" s="32">
        <v>5792897.96</v>
      </c>
      <c r="O57" s="32">
        <v>2844517.98</v>
      </c>
      <c r="P57" s="32">
        <v>2844517.98</v>
      </c>
    </row>
    <row r="58" spans="1:16" ht="12.75">
      <c r="A58" s="33">
        <v>6</v>
      </c>
      <c r="B58" s="33">
        <v>6</v>
      </c>
      <c r="C58" s="33">
        <v>3</v>
      </c>
      <c r="D58" s="34">
        <v>2</v>
      </c>
      <c r="E58" s="35"/>
      <c r="F58" s="30" t="s">
        <v>312</v>
      </c>
      <c r="G58" s="55" t="s">
        <v>359</v>
      </c>
      <c r="H58" s="32">
        <v>10033772.95</v>
      </c>
      <c r="I58" s="32">
        <v>7736806</v>
      </c>
      <c r="J58" s="32">
        <v>3417502.34</v>
      </c>
      <c r="K58" s="32">
        <v>132893.27</v>
      </c>
      <c r="L58" s="32">
        <v>22644.7</v>
      </c>
      <c r="M58" s="32">
        <v>0</v>
      </c>
      <c r="N58" s="32">
        <v>4163765.69</v>
      </c>
      <c r="O58" s="32">
        <v>2296966.95</v>
      </c>
      <c r="P58" s="32">
        <v>2296966.95</v>
      </c>
    </row>
    <row r="59" spans="1:16" ht="12.75">
      <c r="A59" s="33">
        <v>6</v>
      </c>
      <c r="B59" s="33">
        <v>7</v>
      </c>
      <c r="C59" s="33">
        <v>4</v>
      </c>
      <c r="D59" s="34">
        <v>2</v>
      </c>
      <c r="E59" s="35"/>
      <c r="F59" s="30" t="s">
        <v>312</v>
      </c>
      <c r="G59" s="55" t="s">
        <v>360</v>
      </c>
      <c r="H59" s="32">
        <v>27527116.95</v>
      </c>
      <c r="I59" s="32">
        <v>21236717.42</v>
      </c>
      <c r="J59" s="32">
        <v>8813110.26</v>
      </c>
      <c r="K59" s="32">
        <v>1163293.83</v>
      </c>
      <c r="L59" s="32">
        <v>66537.3</v>
      </c>
      <c r="M59" s="32">
        <v>0</v>
      </c>
      <c r="N59" s="32">
        <v>11193776.03</v>
      </c>
      <c r="O59" s="32">
        <v>6290399.53</v>
      </c>
      <c r="P59" s="32">
        <v>6290399.53</v>
      </c>
    </row>
    <row r="60" spans="1:16" ht="12.75">
      <c r="A60" s="33">
        <v>6</v>
      </c>
      <c r="B60" s="33">
        <v>20</v>
      </c>
      <c r="C60" s="33">
        <v>2</v>
      </c>
      <c r="D60" s="34">
        <v>2</v>
      </c>
      <c r="E60" s="35"/>
      <c r="F60" s="30" t="s">
        <v>312</v>
      </c>
      <c r="G60" s="55" t="s">
        <v>361</v>
      </c>
      <c r="H60" s="32">
        <v>11275673.83</v>
      </c>
      <c r="I60" s="32">
        <v>11103690.82</v>
      </c>
      <c r="J60" s="32">
        <v>5049868.11</v>
      </c>
      <c r="K60" s="32">
        <v>516044</v>
      </c>
      <c r="L60" s="32">
        <v>38895.1</v>
      </c>
      <c r="M60" s="32">
        <v>0</v>
      </c>
      <c r="N60" s="32">
        <v>5498883.61</v>
      </c>
      <c r="O60" s="32">
        <v>171983.01</v>
      </c>
      <c r="P60" s="32">
        <v>171983.01</v>
      </c>
    </row>
    <row r="61" spans="1:16" ht="12.75">
      <c r="A61" s="33">
        <v>6</v>
      </c>
      <c r="B61" s="33">
        <v>19</v>
      </c>
      <c r="C61" s="33">
        <v>2</v>
      </c>
      <c r="D61" s="34">
        <v>2</v>
      </c>
      <c r="E61" s="35"/>
      <c r="F61" s="30" t="s">
        <v>312</v>
      </c>
      <c r="G61" s="55" t="s">
        <v>362</v>
      </c>
      <c r="H61" s="32">
        <v>13239943.7</v>
      </c>
      <c r="I61" s="32">
        <v>8409285.46</v>
      </c>
      <c r="J61" s="32">
        <v>1409568.66</v>
      </c>
      <c r="K61" s="32">
        <v>2567515.97</v>
      </c>
      <c r="L61" s="32">
        <v>41725.55</v>
      </c>
      <c r="M61" s="32">
        <v>0</v>
      </c>
      <c r="N61" s="32">
        <v>4390475.28</v>
      </c>
      <c r="O61" s="32">
        <v>4830658.24</v>
      </c>
      <c r="P61" s="32">
        <v>4780572.4</v>
      </c>
    </row>
    <row r="62" spans="1:16" ht="12.75">
      <c r="A62" s="33">
        <v>6</v>
      </c>
      <c r="B62" s="33">
        <v>19</v>
      </c>
      <c r="C62" s="33">
        <v>3</v>
      </c>
      <c r="D62" s="34">
        <v>2</v>
      </c>
      <c r="E62" s="35"/>
      <c r="F62" s="30" t="s">
        <v>312</v>
      </c>
      <c r="G62" s="55" t="s">
        <v>363</v>
      </c>
      <c r="H62" s="32">
        <v>12690910.2</v>
      </c>
      <c r="I62" s="32">
        <v>10386039.12</v>
      </c>
      <c r="J62" s="32">
        <v>3916579.16</v>
      </c>
      <c r="K62" s="32">
        <v>434252</v>
      </c>
      <c r="L62" s="32">
        <v>15225.08</v>
      </c>
      <c r="M62" s="32">
        <v>0</v>
      </c>
      <c r="N62" s="32">
        <v>6019982.88</v>
      </c>
      <c r="O62" s="32">
        <v>2304871.08</v>
      </c>
      <c r="P62" s="32">
        <v>2304871.08</v>
      </c>
    </row>
    <row r="63" spans="1:16" ht="12.75">
      <c r="A63" s="33">
        <v>6</v>
      </c>
      <c r="B63" s="33">
        <v>4</v>
      </c>
      <c r="C63" s="33">
        <v>3</v>
      </c>
      <c r="D63" s="34">
        <v>2</v>
      </c>
      <c r="E63" s="35"/>
      <c r="F63" s="30" t="s">
        <v>312</v>
      </c>
      <c r="G63" s="55" t="s">
        <v>364</v>
      </c>
      <c r="H63" s="32">
        <v>17411695.2</v>
      </c>
      <c r="I63" s="32">
        <v>14426356.57</v>
      </c>
      <c r="J63" s="32">
        <v>6180639.99</v>
      </c>
      <c r="K63" s="32">
        <v>883863.44</v>
      </c>
      <c r="L63" s="32">
        <v>27814.62</v>
      </c>
      <c r="M63" s="32">
        <v>0</v>
      </c>
      <c r="N63" s="32">
        <v>7334038.52</v>
      </c>
      <c r="O63" s="32">
        <v>2985338.63</v>
      </c>
      <c r="P63" s="32">
        <v>2985338.63</v>
      </c>
    </row>
    <row r="64" spans="1:16" ht="12.75">
      <c r="A64" s="33">
        <v>6</v>
      </c>
      <c r="B64" s="33">
        <v>4</v>
      </c>
      <c r="C64" s="33">
        <v>4</v>
      </c>
      <c r="D64" s="34">
        <v>2</v>
      </c>
      <c r="E64" s="35"/>
      <c r="F64" s="30" t="s">
        <v>312</v>
      </c>
      <c r="G64" s="55" t="s">
        <v>315</v>
      </c>
      <c r="H64" s="32">
        <v>28868977.4</v>
      </c>
      <c r="I64" s="32">
        <v>26946831.2</v>
      </c>
      <c r="J64" s="32">
        <v>8389798.79</v>
      </c>
      <c r="K64" s="32">
        <v>3432501.68</v>
      </c>
      <c r="L64" s="32">
        <v>35172.92</v>
      </c>
      <c r="M64" s="32">
        <v>0</v>
      </c>
      <c r="N64" s="32">
        <v>15089357.81</v>
      </c>
      <c r="O64" s="32">
        <v>1922146.2</v>
      </c>
      <c r="P64" s="32">
        <v>1922146.2</v>
      </c>
    </row>
    <row r="65" spans="1:16" ht="12.75">
      <c r="A65" s="33">
        <v>6</v>
      </c>
      <c r="B65" s="33">
        <v>6</v>
      </c>
      <c r="C65" s="33">
        <v>4</v>
      </c>
      <c r="D65" s="34">
        <v>2</v>
      </c>
      <c r="E65" s="35"/>
      <c r="F65" s="30" t="s">
        <v>312</v>
      </c>
      <c r="G65" s="55" t="s">
        <v>365</v>
      </c>
      <c r="H65" s="32">
        <v>24638852.9</v>
      </c>
      <c r="I65" s="32">
        <v>22069168.57</v>
      </c>
      <c r="J65" s="32">
        <v>8923939.54</v>
      </c>
      <c r="K65" s="32">
        <v>891995</v>
      </c>
      <c r="L65" s="32">
        <v>425575.02</v>
      </c>
      <c r="M65" s="32">
        <v>0</v>
      </c>
      <c r="N65" s="32">
        <v>11827659.01</v>
      </c>
      <c r="O65" s="32">
        <v>2569684.33</v>
      </c>
      <c r="P65" s="32">
        <v>2569684.33</v>
      </c>
    </row>
    <row r="66" spans="1:16" ht="12.75">
      <c r="A66" s="33">
        <v>6</v>
      </c>
      <c r="B66" s="33">
        <v>9</v>
      </c>
      <c r="C66" s="33">
        <v>6</v>
      </c>
      <c r="D66" s="34">
        <v>2</v>
      </c>
      <c r="E66" s="35"/>
      <c r="F66" s="30" t="s">
        <v>312</v>
      </c>
      <c r="G66" s="55" t="s">
        <v>366</v>
      </c>
      <c r="H66" s="32">
        <v>25091771.75</v>
      </c>
      <c r="I66" s="32">
        <v>20104642.94</v>
      </c>
      <c r="J66" s="32">
        <v>8707422.64</v>
      </c>
      <c r="K66" s="32">
        <v>471238</v>
      </c>
      <c r="L66" s="32">
        <v>78358.65</v>
      </c>
      <c r="M66" s="32">
        <v>0</v>
      </c>
      <c r="N66" s="32">
        <v>10847623.65</v>
      </c>
      <c r="O66" s="32">
        <v>4987128.81</v>
      </c>
      <c r="P66" s="32">
        <v>4987128.81</v>
      </c>
    </row>
    <row r="67" spans="1:16" ht="12.75">
      <c r="A67" s="33">
        <v>6</v>
      </c>
      <c r="B67" s="33">
        <v>13</v>
      </c>
      <c r="C67" s="33">
        <v>2</v>
      </c>
      <c r="D67" s="34">
        <v>2</v>
      </c>
      <c r="E67" s="35"/>
      <c r="F67" s="30" t="s">
        <v>312</v>
      </c>
      <c r="G67" s="55" t="s">
        <v>367</v>
      </c>
      <c r="H67" s="32">
        <v>14644098.31</v>
      </c>
      <c r="I67" s="32">
        <v>11070797.48</v>
      </c>
      <c r="J67" s="32">
        <v>3324874.01</v>
      </c>
      <c r="K67" s="32">
        <v>2132795.56</v>
      </c>
      <c r="L67" s="32">
        <v>181461.57</v>
      </c>
      <c r="M67" s="32">
        <v>0</v>
      </c>
      <c r="N67" s="32">
        <v>5431666.34</v>
      </c>
      <c r="O67" s="32">
        <v>3573300.83</v>
      </c>
      <c r="P67" s="32">
        <v>3573300.83</v>
      </c>
    </row>
    <row r="68" spans="1:16" ht="12.75">
      <c r="A68" s="33">
        <v>6</v>
      </c>
      <c r="B68" s="33">
        <v>14</v>
      </c>
      <c r="C68" s="33">
        <v>3</v>
      </c>
      <c r="D68" s="34">
        <v>2</v>
      </c>
      <c r="E68" s="35"/>
      <c r="F68" s="30" t="s">
        <v>312</v>
      </c>
      <c r="G68" s="55" t="s">
        <v>368</v>
      </c>
      <c r="H68" s="32">
        <v>10021022.06</v>
      </c>
      <c r="I68" s="32">
        <v>9820897.23</v>
      </c>
      <c r="J68" s="32">
        <v>4065969.05</v>
      </c>
      <c r="K68" s="32">
        <v>596000</v>
      </c>
      <c r="L68" s="32">
        <v>106383.27</v>
      </c>
      <c r="M68" s="32">
        <v>0</v>
      </c>
      <c r="N68" s="32">
        <v>5052544.91</v>
      </c>
      <c r="O68" s="32">
        <v>200124.83</v>
      </c>
      <c r="P68" s="32">
        <v>200124.83</v>
      </c>
    </row>
    <row r="69" spans="1:16" ht="12.75">
      <c r="A69" s="33">
        <v>6</v>
      </c>
      <c r="B69" s="33">
        <v>1</v>
      </c>
      <c r="C69" s="33">
        <v>5</v>
      </c>
      <c r="D69" s="34">
        <v>2</v>
      </c>
      <c r="E69" s="35"/>
      <c r="F69" s="30" t="s">
        <v>312</v>
      </c>
      <c r="G69" s="55" t="s">
        <v>369</v>
      </c>
      <c r="H69" s="32">
        <v>20280304.59</v>
      </c>
      <c r="I69" s="32">
        <v>13539543.06</v>
      </c>
      <c r="J69" s="32">
        <v>5612157.25</v>
      </c>
      <c r="K69" s="32">
        <v>610516.75</v>
      </c>
      <c r="L69" s="32">
        <v>10345.96</v>
      </c>
      <c r="M69" s="32">
        <v>0</v>
      </c>
      <c r="N69" s="32">
        <v>7306523.1</v>
      </c>
      <c r="O69" s="32">
        <v>6740761.53</v>
      </c>
      <c r="P69" s="32">
        <v>6740761.53</v>
      </c>
    </row>
    <row r="70" spans="1:16" ht="12.75">
      <c r="A70" s="33">
        <v>6</v>
      </c>
      <c r="B70" s="33">
        <v>18</v>
      </c>
      <c r="C70" s="33">
        <v>3</v>
      </c>
      <c r="D70" s="34">
        <v>2</v>
      </c>
      <c r="E70" s="35"/>
      <c r="F70" s="30" t="s">
        <v>312</v>
      </c>
      <c r="G70" s="55" t="s">
        <v>370</v>
      </c>
      <c r="H70" s="32">
        <v>10420900.66</v>
      </c>
      <c r="I70" s="32">
        <v>9667950.64</v>
      </c>
      <c r="J70" s="32">
        <v>4324744.09</v>
      </c>
      <c r="K70" s="32">
        <v>270970</v>
      </c>
      <c r="L70" s="32">
        <v>16731.48</v>
      </c>
      <c r="M70" s="32">
        <v>0</v>
      </c>
      <c r="N70" s="32">
        <v>5055505.07</v>
      </c>
      <c r="O70" s="32">
        <v>752950.02</v>
      </c>
      <c r="P70" s="32">
        <v>752950.02</v>
      </c>
    </row>
    <row r="71" spans="1:16" ht="12.75">
      <c r="A71" s="33">
        <v>6</v>
      </c>
      <c r="B71" s="33">
        <v>9</v>
      </c>
      <c r="C71" s="33">
        <v>7</v>
      </c>
      <c r="D71" s="34">
        <v>2</v>
      </c>
      <c r="E71" s="35"/>
      <c r="F71" s="30" t="s">
        <v>312</v>
      </c>
      <c r="G71" s="55" t="s">
        <v>371</v>
      </c>
      <c r="H71" s="32">
        <v>48056695.74</v>
      </c>
      <c r="I71" s="32">
        <v>35707895.81</v>
      </c>
      <c r="J71" s="32">
        <v>12192947.36</v>
      </c>
      <c r="K71" s="32">
        <v>1673124.61</v>
      </c>
      <c r="L71" s="32">
        <v>368657.36</v>
      </c>
      <c r="M71" s="32">
        <v>0</v>
      </c>
      <c r="N71" s="32">
        <v>21473166.48</v>
      </c>
      <c r="O71" s="32">
        <v>12348799.93</v>
      </c>
      <c r="P71" s="32">
        <v>12348799.93</v>
      </c>
    </row>
    <row r="72" spans="1:16" ht="12.75">
      <c r="A72" s="33">
        <v>6</v>
      </c>
      <c r="B72" s="33">
        <v>8</v>
      </c>
      <c r="C72" s="33">
        <v>4</v>
      </c>
      <c r="D72" s="34">
        <v>2</v>
      </c>
      <c r="E72" s="35"/>
      <c r="F72" s="30" t="s">
        <v>312</v>
      </c>
      <c r="G72" s="55" t="s">
        <v>372</v>
      </c>
      <c r="H72" s="32">
        <v>10845961.32</v>
      </c>
      <c r="I72" s="32">
        <v>7204340.38</v>
      </c>
      <c r="J72" s="32">
        <v>2583280.08</v>
      </c>
      <c r="K72" s="32">
        <v>103352.32</v>
      </c>
      <c r="L72" s="32">
        <v>5119.9</v>
      </c>
      <c r="M72" s="32">
        <v>0</v>
      </c>
      <c r="N72" s="32">
        <v>4512588.08</v>
      </c>
      <c r="O72" s="32">
        <v>3641620.94</v>
      </c>
      <c r="P72" s="32">
        <v>3641620.94</v>
      </c>
    </row>
    <row r="73" spans="1:16" ht="12.75">
      <c r="A73" s="33">
        <v>6</v>
      </c>
      <c r="B73" s="33">
        <v>3</v>
      </c>
      <c r="C73" s="33">
        <v>6</v>
      </c>
      <c r="D73" s="34">
        <v>2</v>
      </c>
      <c r="E73" s="35"/>
      <c r="F73" s="30" t="s">
        <v>312</v>
      </c>
      <c r="G73" s="55" t="s">
        <v>373</v>
      </c>
      <c r="H73" s="32">
        <v>13379813.27</v>
      </c>
      <c r="I73" s="32">
        <v>11703094.19</v>
      </c>
      <c r="J73" s="32">
        <v>4357529.62</v>
      </c>
      <c r="K73" s="32">
        <v>857269.47</v>
      </c>
      <c r="L73" s="32">
        <v>54685.72</v>
      </c>
      <c r="M73" s="32">
        <v>0</v>
      </c>
      <c r="N73" s="32">
        <v>6433609.38</v>
      </c>
      <c r="O73" s="32">
        <v>1676719.08</v>
      </c>
      <c r="P73" s="32">
        <v>1676719.08</v>
      </c>
    </row>
    <row r="74" spans="1:16" ht="12.75">
      <c r="A74" s="33">
        <v>6</v>
      </c>
      <c r="B74" s="33">
        <v>8</v>
      </c>
      <c r="C74" s="33">
        <v>5</v>
      </c>
      <c r="D74" s="34">
        <v>2</v>
      </c>
      <c r="E74" s="35"/>
      <c r="F74" s="30" t="s">
        <v>312</v>
      </c>
      <c r="G74" s="55" t="s">
        <v>374</v>
      </c>
      <c r="H74" s="32">
        <v>23380725.88</v>
      </c>
      <c r="I74" s="32">
        <v>17301974.74</v>
      </c>
      <c r="J74" s="32">
        <v>7024665.4</v>
      </c>
      <c r="K74" s="32">
        <v>431450</v>
      </c>
      <c r="L74" s="32">
        <v>80976.29</v>
      </c>
      <c r="M74" s="32">
        <v>0</v>
      </c>
      <c r="N74" s="32">
        <v>9764883.05</v>
      </c>
      <c r="O74" s="32">
        <v>6078751.14</v>
      </c>
      <c r="P74" s="32">
        <v>6078751.14</v>
      </c>
    </row>
    <row r="75" spans="1:16" ht="12.75">
      <c r="A75" s="33">
        <v>6</v>
      </c>
      <c r="B75" s="33">
        <v>12</v>
      </c>
      <c r="C75" s="33">
        <v>3</v>
      </c>
      <c r="D75" s="34">
        <v>2</v>
      </c>
      <c r="E75" s="35"/>
      <c r="F75" s="30" t="s">
        <v>312</v>
      </c>
      <c r="G75" s="55" t="s">
        <v>375</v>
      </c>
      <c r="H75" s="32">
        <v>16933052.86</v>
      </c>
      <c r="I75" s="32">
        <v>15763807.35</v>
      </c>
      <c r="J75" s="32">
        <v>6885574.42</v>
      </c>
      <c r="K75" s="32">
        <v>552320.97</v>
      </c>
      <c r="L75" s="32">
        <v>180252.73</v>
      </c>
      <c r="M75" s="32">
        <v>0</v>
      </c>
      <c r="N75" s="32">
        <v>8145659.23</v>
      </c>
      <c r="O75" s="32">
        <v>1169245.51</v>
      </c>
      <c r="P75" s="32">
        <v>1169245.51</v>
      </c>
    </row>
    <row r="76" spans="1:16" ht="12.75">
      <c r="A76" s="33">
        <v>6</v>
      </c>
      <c r="B76" s="33">
        <v>15</v>
      </c>
      <c r="C76" s="33">
        <v>4</v>
      </c>
      <c r="D76" s="34">
        <v>2</v>
      </c>
      <c r="E76" s="35"/>
      <c r="F76" s="30" t="s">
        <v>312</v>
      </c>
      <c r="G76" s="55" t="s">
        <v>376</v>
      </c>
      <c r="H76" s="32">
        <v>26900884.86</v>
      </c>
      <c r="I76" s="32">
        <v>24469888.07</v>
      </c>
      <c r="J76" s="32">
        <v>10305809.02</v>
      </c>
      <c r="K76" s="32">
        <v>575730.44</v>
      </c>
      <c r="L76" s="32">
        <v>127179.16</v>
      </c>
      <c r="M76" s="32">
        <v>0</v>
      </c>
      <c r="N76" s="32">
        <v>13461169.45</v>
      </c>
      <c r="O76" s="32">
        <v>2430996.79</v>
      </c>
      <c r="P76" s="32">
        <v>2430996.79</v>
      </c>
    </row>
    <row r="77" spans="1:16" ht="12.75">
      <c r="A77" s="33">
        <v>6</v>
      </c>
      <c r="B77" s="33">
        <v>16</v>
      </c>
      <c r="C77" s="33">
        <v>2</v>
      </c>
      <c r="D77" s="34">
        <v>2</v>
      </c>
      <c r="E77" s="35"/>
      <c r="F77" s="30" t="s">
        <v>312</v>
      </c>
      <c r="G77" s="55" t="s">
        <v>377</v>
      </c>
      <c r="H77" s="32">
        <v>26133090.15</v>
      </c>
      <c r="I77" s="32">
        <v>21149781.29</v>
      </c>
      <c r="J77" s="32">
        <v>7893253.91</v>
      </c>
      <c r="K77" s="32">
        <v>370339.94</v>
      </c>
      <c r="L77" s="32">
        <v>105.05</v>
      </c>
      <c r="M77" s="32">
        <v>0</v>
      </c>
      <c r="N77" s="32">
        <v>12886082.39</v>
      </c>
      <c r="O77" s="32">
        <v>4983308.86</v>
      </c>
      <c r="P77" s="32">
        <v>4983308.86</v>
      </c>
    </row>
    <row r="78" spans="1:16" ht="12.75">
      <c r="A78" s="33">
        <v>6</v>
      </c>
      <c r="B78" s="33">
        <v>1</v>
      </c>
      <c r="C78" s="33">
        <v>6</v>
      </c>
      <c r="D78" s="34">
        <v>2</v>
      </c>
      <c r="E78" s="35"/>
      <c r="F78" s="30" t="s">
        <v>312</v>
      </c>
      <c r="G78" s="55" t="s">
        <v>378</v>
      </c>
      <c r="H78" s="32">
        <v>14732284.95</v>
      </c>
      <c r="I78" s="32">
        <v>9978249.33</v>
      </c>
      <c r="J78" s="32">
        <v>4531702.85</v>
      </c>
      <c r="K78" s="32">
        <v>288526.46</v>
      </c>
      <c r="L78" s="32">
        <v>60463.97</v>
      </c>
      <c r="M78" s="32">
        <v>0</v>
      </c>
      <c r="N78" s="32">
        <v>5097556.05</v>
      </c>
      <c r="O78" s="32">
        <v>4754035.62</v>
      </c>
      <c r="P78" s="32">
        <v>4754035.62</v>
      </c>
    </row>
    <row r="79" spans="1:16" ht="12.75">
      <c r="A79" s="33">
        <v>6</v>
      </c>
      <c r="B79" s="33">
        <v>15</v>
      </c>
      <c r="C79" s="33">
        <v>5</v>
      </c>
      <c r="D79" s="34">
        <v>2</v>
      </c>
      <c r="E79" s="35"/>
      <c r="F79" s="30" t="s">
        <v>312</v>
      </c>
      <c r="G79" s="55" t="s">
        <v>379</v>
      </c>
      <c r="H79" s="32">
        <v>16982474.85</v>
      </c>
      <c r="I79" s="32">
        <v>13378840.02</v>
      </c>
      <c r="J79" s="32">
        <v>5530662.35</v>
      </c>
      <c r="K79" s="32">
        <v>618881.72</v>
      </c>
      <c r="L79" s="32">
        <v>116505.68</v>
      </c>
      <c r="M79" s="32">
        <v>0</v>
      </c>
      <c r="N79" s="32">
        <v>7112790.27</v>
      </c>
      <c r="O79" s="32">
        <v>3603634.83</v>
      </c>
      <c r="P79" s="32">
        <v>3603634.83</v>
      </c>
    </row>
    <row r="80" spans="1:16" ht="12.75">
      <c r="A80" s="33">
        <v>6</v>
      </c>
      <c r="B80" s="33">
        <v>20</v>
      </c>
      <c r="C80" s="33">
        <v>3</v>
      </c>
      <c r="D80" s="34">
        <v>2</v>
      </c>
      <c r="E80" s="35"/>
      <c r="F80" s="30" t="s">
        <v>312</v>
      </c>
      <c r="G80" s="55" t="s">
        <v>380</v>
      </c>
      <c r="H80" s="32">
        <v>14417476.33</v>
      </c>
      <c r="I80" s="32">
        <v>13384603.83</v>
      </c>
      <c r="J80" s="32">
        <v>5768278.64</v>
      </c>
      <c r="K80" s="32">
        <v>603724.66</v>
      </c>
      <c r="L80" s="32">
        <v>158744.83</v>
      </c>
      <c r="M80" s="32">
        <v>0</v>
      </c>
      <c r="N80" s="32">
        <v>6853855.7</v>
      </c>
      <c r="O80" s="32">
        <v>1032872.5</v>
      </c>
      <c r="P80" s="32">
        <v>1032872.5</v>
      </c>
    </row>
    <row r="81" spans="1:16" ht="12.75">
      <c r="A81" s="33">
        <v>6</v>
      </c>
      <c r="B81" s="33">
        <v>9</v>
      </c>
      <c r="C81" s="33">
        <v>8</v>
      </c>
      <c r="D81" s="34">
        <v>2</v>
      </c>
      <c r="E81" s="35"/>
      <c r="F81" s="30" t="s">
        <v>312</v>
      </c>
      <c r="G81" s="55" t="s">
        <v>381</v>
      </c>
      <c r="H81" s="32">
        <v>39885760.67</v>
      </c>
      <c r="I81" s="32">
        <v>33620024.47</v>
      </c>
      <c r="J81" s="32">
        <v>9928724.36</v>
      </c>
      <c r="K81" s="32">
        <v>3592940.09</v>
      </c>
      <c r="L81" s="32">
        <v>103972.19</v>
      </c>
      <c r="M81" s="32">
        <v>0</v>
      </c>
      <c r="N81" s="32">
        <v>19994387.83</v>
      </c>
      <c r="O81" s="32">
        <v>6265736.2</v>
      </c>
      <c r="P81" s="32">
        <v>6265736.2</v>
      </c>
    </row>
    <row r="82" spans="1:16" ht="12.75">
      <c r="A82" s="33">
        <v>6</v>
      </c>
      <c r="B82" s="33">
        <v>1</v>
      </c>
      <c r="C82" s="33">
        <v>7</v>
      </c>
      <c r="D82" s="34">
        <v>2</v>
      </c>
      <c r="E82" s="35"/>
      <c r="F82" s="30" t="s">
        <v>312</v>
      </c>
      <c r="G82" s="55" t="s">
        <v>382</v>
      </c>
      <c r="H82" s="32">
        <v>17192374.95</v>
      </c>
      <c r="I82" s="32">
        <v>12284586.83</v>
      </c>
      <c r="J82" s="32">
        <v>5111372.88</v>
      </c>
      <c r="K82" s="32">
        <v>381588.91</v>
      </c>
      <c r="L82" s="32">
        <v>50477.98</v>
      </c>
      <c r="M82" s="32">
        <v>0</v>
      </c>
      <c r="N82" s="32">
        <v>6741147.06</v>
      </c>
      <c r="O82" s="32">
        <v>4907788.12</v>
      </c>
      <c r="P82" s="32">
        <v>4907788.12</v>
      </c>
    </row>
    <row r="83" spans="1:16" ht="12.75">
      <c r="A83" s="33">
        <v>6</v>
      </c>
      <c r="B83" s="33">
        <v>14</v>
      </c>
      <c r="C83" s="33">
        <v>5</v>
      </c>
      <c r="D83" s="34">
        <v>2</v>
      </c>
      <c r="E83" s="35"/>
      <c r="F83" s="30" t="s">
        <v>312</v>
      </c>
      <c r="G83" s="55" t="s">
        <v>383</v>
      </c>
      <c r="H83" s="32">
        <v>27346812.65</v>
      </c>
      <c r="I83" s="32">
        <v>23525149.36</v>
      </c>
      <c r="J83" s="32">
        <v>10237207.63</v>
      </c>
      <c r="K83" s="32">
        <v>1585554.1</v>
      </c>
      <c r="L83" s="32">
        <v>59678.06</v>
      </c>
      <c r="M83" s="32">
        <v>0</v>
      </c>
      <c r="N83" s="32">
        <v>11642709.57</v>
      </c>
      <c r="O83" s="32">
        <v>3821663.29</v>
      </c>
      <c r="P83" s="32">
        <v>3821663.29</v>
      </c>
    </row>
    <row r="84" spans="1:16" ht="12.75">
      <c r="A84" s="33">
        <v>6</v>
      </c>
      <c r="B84" s="33">
        <v>6</v>
      </c>
      <c r="C84" s="33">
        <v>5</v>
      </c>
      <c r="D84" s="34">
        <v>2</v>
      </c>
      <c r="E84" s="35"/>
      <c r="F84" s="30" t="s">
        <v>312</v>
      </c>
      <c r="G84" s="55" t="s">
        <v>317</v>
      </c>
      <c r="H84" s="32">
        <v>23390506.16</v>
      </c>
      <c r="I84" s="32">
        <v>21857464.3</v>
      </c>
      <c r="J84" s="32">
        <v>10045284.69</v>
      </c>
      <c r="K84" s="32">
        <v>723004.67</v>
      </c>
      <c r="L84" s="32">
        <v>282464.69</v>
      </c>
      <c r="M84" s="32">
        <v>0</v>
      </c>
      <c r="N84" s="32">
        <v>10806710.25</v>
      </c>
      <c r="O84" s="32">
        <v>1533041.86</v>
      </c>
      <c r="P84" s="32">
        <v>1533041.86</v>
      </c>
    </row>
    <row r="85" spans="1:16" ht="12.75">
      <c r="A85" s="33">
        <v>6</v>
      </c>
      <c r="B85" s="33">
        <v>6</v>
      </c>
      <c r="C85" s="33">
        <v>6</v>
      </c>
      <c r="D85" s="34">
        <v>2</v>
      </c>
      <c r="E85" s="35"/>
      <c r="F85" s="30" t="s">
        <v>312</v>
      </c>
      <c r="G85" s="55" t="s">
        <v>384</v>
      </c>
      <c r="H85" s="32">
        <v>9448413.6</v>
      </c>
      <c r="I85" s="32">
        <v>8741121.8</v>
      </c>
      <c r="J85" s="32">
        <v>3724172.01</v>
      </c>
      <c r="K85" s="32">
        <v>166494</v>
      </c>
      <c r="L85" s="32">
        <v>103099.83</v>
      </c>
      <c r="M85" s="32">
        <v>0</v>
      </c>
      <c r="N85" s="32">
        <v>4747355.96</v>
      </c>
      <c r="O85" s="32">
        <v>707291.8</v>
      </c>
      <c r="P85" s="32">
        <v>707291.8</v>
      </c>
    </row>
    <row r="86" spans="1:16" ht="12.75">
      <c r="A86" s="33">
        <v>6</v>
      </c>
      <c r="B86" s="33">
        <v>7</v>
      </c>
      <c r="C86" s="33">
        <v>5</v>
      </c>
      <c r="D86" s="34">
        <v>2</v>
      </c>
      <c r="E86" s="35"/>
      <c r="F86" s="30" t="s">
        <v>312</v>
      </c>
      <c r="G86" s="55" t="s">
        <v>318</v>
      </c>
      <c r="H86" s="32">
        <v>23691995.21</v>
      </c>
      <c r="I86" s="32">
        <v>18498897.67</v>
      </c>
      <c r="J86" s="32">
        <v>7958569.38</v>
      </c>
      <c r="K86" s="32">
        <v>673275.15</v>
      </c>
      <c r="L86" s="32">
        <v>46582.31</v>
      </c>
      <c r="M86" s="32">
        <v>0</v>
      </c>
      <c r="N86" s="32">
        <v>9820470.83</v>
      </c>
      <c r="O86" s="32">
        <v>5193097.54</v>
      </c>
      <c r="P86" s="32">
        <v>5193097.54</v>
      </c>
    </row>
    <row r="87" spans="1:16" ht="12.75">
      <c r="A87" s="33">
        <v>6</v>
      </c>
      <c r="B87" s="33">
        <v>18</v>
      </c>
      <c r="C87" s="33">
        <v>4</v>
      </c>
      <c r="D87" s="34">
        <v>2</v>
      </c>
      <c r="E87" s="35"/>
      <c r="F87" s="30" t="s">
        <v>312</v>
      </c>
      <c r="G87" s="55" t="s">
        <v>385</v>
      </c>
      <c r="H87" s="32">
        <v>10473348.3</v>
      </c>
      <c r="I87" s="32">
        <v>8385511.2</v>
      </c>
      <c r="J87" s="32">
        <v>2775478.7</v>
      </c>
      <c r="K87" s="32">
        <v>1033477.02</v>
      </c>
      <c r="L87" s="32">
        <v>3023.83</v>
      </c>
      <c r="M87" s="32">
        <v>0</v>
      </c>
      <c r="N87" s="32">
        <v>4573531.65</v>
      </c>
      <c r="O87" s="32">
        <v>2087837.1</v>
      </c>
      <c r="P87" s="32">
        <v>2087837.1</v>
      </c>
    </row>
    <row r="88" spans="1:16" ht="12.75">
      <c r="A88" s="33">
        <v>6</v>
      </c>
      <c r="B88" s="33">
        <v>9</v>
      </c>
      <c r="C88" s="33">
        <v>9</v>
      </c>
      <c r="D88" s="34">
        <v>2</v>
      </c>
      <c r="E88" s="35"/>
      <c r="F88" s="30" t="s">
        <v>312</v>
      </c>
      <c r="G88" s="55" t="s">
        <v>386</v>
      </c>
      <c r="H88" s="32">
        <v>15318688.82</v>
      </c>
      <c r="I88" s="32">
        <v>11566351.69</v>
      </c>
      <c r="J88" s="32">
        <v>4566005.58</v>
      </c>
      <c r="K88" s="32">
        <v>548951.9</v>
      </c>
      <c r="L88" s="32">
        <v>39129.12</v>
      </c>
      <c r="M88" s="32">
        <v>0</v>
      </c>
      <c r="N88" s="32">
        <v>6412265.09</v>
      </c>
      <c r="O88" s="32">
        <v>3752337.13</v>
      </c>
      <c r="P88" s="32">
        <v>3752337.13</v>
      </c>
    </row>
    <row r="89" spans="1:16" ht="12.75">
      <c r="A89" s="33">
        <v>6</v>
      </c>
      <c r="B89" s="33">
        <v>11</v>
      </c>
      <c r="C89" s="33">
        <v>4</v>
      </c>
      <c r="D89" s="34">
        <v>2</v>
      </c>
      <c r="E89" s="35"/>
      <c r="F89" s="30" t="s">
        <v>312</v>
      </c>
      <c r="G89" s="55" t="s">
        <v>387</v>
      </c>
      <c r="H89" s="32">
        <v>37088866.98</v>
      </c>
      <c r="I89" s="32">
        <v>35413751.23</v>
      </c>
      <c r="J89" s="32">
        <v>14638710.2</v>
      </c>
      <c r="K89" s="32">
        <v>846796.1</v>
      </c>
      <c r="L89" s="32">
        <v>181812.77</v>
      </c>
      <c r="M89" s="32">
        <v>0</v>
      </c>
      <c r="N89" s="32">
        <v>19746432.16</v>
      </c>
      <c r="O89" s="32">
        <v>1675115.75</v>
      </c>
      <c r="P89" s="32">
        <v>1675115.75</v>
      </c>
    </row>
    <row r="90" spans="1:16" ht="12.75">
      <c r="A90" s="33">
        <v>6</v>
      </c>
      <c r="B90" s="33">
        <v>2</v>
      </c>
      <c r="C90" s="33">
        <v>8</v>
      </c>
      <c r="D90" s="34">
        <v>2</v>
      </c>
      <c r="E90" s="35"/>
      <c r="F90" s="30" t="s">
        <v>312</v>
      </c>
      <c r="G90" s="55" t="s">
        <v>388</v>
      </c>
      <c r="H90" s="32">
        <v>19429056.86</v>
      </c>
      <c r="I90" s="32">
        <v>18541456.78</v>
      </c>
      <c r="J90" s="32">
        <v>7089922.15</v>
      </c>
      <c r="K90" s="32">
        <v>677510</v>
      </c>
      <c r="L90" s="32">
        <v>0</v>
      </c>
      <c r="M90" s="32">
        <v>0</v>
      </c>
      <c r="N90" s="32">
        <v>10774024.63</v>
      </c>
      <c r="O90" s="32">
        <v>887600.08</v>
      </c>
      <c r="P90" s="32">
        <v>887600.08</v>
      </c>
    </row>
    <row r="91" spans="1:16" ht="12.75">
      <c r="A91" s="33">
        <v>6</v>
      </c>
      <c r="B91" s="33">
        <v>14</v>
      </c>
      <c r="C91" s="33">
        <v>6</v>
      </c>
      <c r="D91" s="34">
        <v>2</v>
      </c>
      <c r="E91" s="35"/>
      <c r="F91" s="30" t="s">
        <v>312</v>
      </c>
      <c r="G91" s="55" t="s">
        <v>389</v>
      </c>
      <c r="H91" s="32">
        <v>24325998.35</v>
      </c>
      <c r="I91" s="32">
        <v>19951332.89</v>
      </c>
      <c r="J91" s="32">
        <v>8192735</v>
      </c>
      <c r="K91" s="32">
        <v>1282940.11</v>
      </c>
      <c r="L91" s="32">
        <v>70482.55</v>
      </c>
      <c r="M91" s="32">
        <v>0</v>
      </c>
      <c r="N91" s="32">
        <v>10405175.23</v>
      </c>
      <c r="O91" s="32">
        <v>4374665.46</v>
      </c>
      <c r="P91" s="32">
        <v>4374665.46</v>
      </c>
    </row>
    <row r="92" spans="1:16" ht="12.75">
      <c r="A92" s="33">
        <v>6</v>
      </c>
      <c r="B92" s="33">
        <v>1</v>
      </c>
      <c r="C92" s="33">
        <v>8</v>
      </c>
      <c r="D92" s="34">
        <v>2</v>
      </c>
      <c r="E92" s="35"/>
      <c r="F92" s="30" t="s">
        <v>312</v>
      </c>
      <c r="G92" s="55" t="s">
        <v>390</v>
      </c>
      <c r="H92" s="32">
        <v>16612694.24</v>
      </c>
      <c r="I92" s="32">
        <v>12678864.27</v>
      </c>
      <c r="J92" s="32">
        <v>5041766.55</v>
      </c>
      <c r="K92" s="32">
        <v>454957.33</v>
      </c>
      <c r="L92" s="32">
        <v>40919.34</v>
      </c>
      <c r="M92" s="32">
        <v>0</v>
      </c>
      <c r="N92" s="32">
        <v>7141221.05</v>
      </c>
      <c r="O92" s="32">
        <v>3933829.97</v>
      </c>
      <c r="P92" s="32">
        <v>3933829.97</v>
      </c>
    </row>
    <row r="93" spans="1:16" ht="12.75">
      <c r="A93" s="33">
        <v>6</v>
      </c>
      <c r="B93" s="33">
        <v>3</v>
      </c>
      <c r="C93" s="33">
        <v>7</v>
      </c>
      <c r="D93" s="34">
        <v>2</v>
      </c>
      <c r="E93" s="35"/>
      <c r="F93" s="30" t="s">
        <v>312</v>
      </c>
      <c r="G93" s="55" t="s">
        <v>391</v>
      </c>
      <c r="H93" s="32">
        <v>12429311.85</v>
      </c>
      <c r="I93" s="32">
        <v>10853473.94</v>
      </c>
      <c r="J93" s="32">
        <v>1679937.09</v>
      </c>
      <c r="K93" s="32">
        <v>3030336.6</v>
      </c>
      <c r="L93" s="32">
        <v>41563.6</v>
      </c>
      <c r="M93" s="32">
        <v>0</v>
      </c>
      <c r="N93" s="32">
        <v>6101636.65</v>
      </c>
      <c r="O93" s="32">
        <v>1575837.91</v>
      </c>
      <c r="P93" s="32">
        <v>1575837.91</v>
      </c>
    </row>
    <row r="94" spans="1:16" ht="12.75">
      <c r="A94" s="33">
        <v>6</v>
      </c>
      <c r="B94" s="33">
        <v>8</v>
      </c>
      <c r="C94" s="33">
        <v>7</v>
      </c>
      <c r="D94" s="34">
        <v>2</v>
      </c>
      <c r="E94" s="35"/>
      <c r="F94" s="30" t="s">
        <v>312</v>
      </c>
      <c r="G94" s="55" t="s">
        <v>319</v>
      </c>
      <c r="H94" s="32">
        <v>36994013.1</v>
      </c>
      <c r="I94" s="32">
        <v>29768166.25</v>
      </c>
      <c r="J94" s="32">
        <v>11118170.17</v>
      </c>
      <c r="K94" s="32">
        <v>2424440.56</v>
      </c>
      <c r="L94" s="32">
        <v>370682.65</v>
      </c>
      <c r="M94" s="32">
        <v>0</v>
      </c>
      <c r="N94" s="32">
        <v>15854872.87</v>
      </c>
      <c r="O94" s="32">
        <v>7225846.85</v>
      </c>
      <c r="P94" s="32">
        <v>7225846.85</v>
      </c>
    </row>
    <row r="95" spans="1:16" ht="12.75">
      <c r="A95" s="33">
        <v>6</v>
      </c>
      <c r="B95" s="33">
        <v>10</v>
      </c>
      <c r="C95" s="33">
        <v>2</v>
      </c>
      <c r="D95" s="34">
        <v>2</v>
      </c>
      <c r="E95" s="35"/>
      <c r="F95" s="30" t="s">
        <v>312</v>
      </c>
      <c r="G95" s="55" t="s">
        <v>392</v>
      </c>
      <c r="H95" s="32">
        <v>18097277.18</v>
      </c>
      <c r="I95" s="32">
        <v>17731681.91</v>
      </c>
      <c r="J95" s="32">
        <v>7418769.62</v>
      </c>
      <c r="K95" s="32">
        <v>778500</v>
      </c>
      <c r="L95" s="32">
        <v>140053.56</v>
      </c>
      <c r="M95" s="32">
        <v>22918.93</v>
      </c>
      <c r="N95" s="32">
        <v>9371439.8</v>
      </c>
      <c r="O95" s="32">
        <v>365595.27</v>
      </c>
      <c r="P95" s="32">
        <v>315495.27</v>
      </c>
    </row>
    <row r="96" spans="1:16" ht="12.75">
      <c r="A96" s="33">
        <v>6</v>
      </c>
      <c r="B96" s="33">
        <v>20</v>
      </c>
      <c r="C96" s="33">
        <v>5</v>
      </c>
      <c r="D96" s="34">
        <v>2</v>
      </c>
      <c r="E96" s="35"/>
      <c r="F96" s="30" t="s">
        <v>312</v>
      </c>
      <c r="G96" s="55" t="s">
        <v>393</v>
      </c>
      <c r="H96" s="32">
        <v>21496165.15</v>
      </c>
      <c r="I96" s="32">
        <v>17121810.96</v>
      </c>
      <c r="J96" s="32">
        <v>7168420.55</v>
      </c>
      <c r="K96" s="32">
        <v>441407.6</v>
      </c>
      <c r="L96" s="32">
        <v>101935.88</v>
      </c>
      <c r="M96" s="32">
        <v>0</v>
      </c>
      <c r="N96" s="32">
        <v>9410046.93</v>
      </c>
      <c r="O96" s="32">
        <v>4374354.19</v>
      </c>
      <c r="P96" s="32">
        <v>4374354.19</v>
      </c>
    </row>
    <row r="97" spans="1:16" ht="12.75">
      <c r="A97" s="33">
        <v>6</v>
      </c>
      <c r="B97" s="33">
        <v>12</v>
      </c>
      <c r="C97" s="33">
        <v>4</v>
      </c>
      <c r="D97" s="34">
        <v>2</v>
      </c>
      <c r="E97" s="35"/>
      <c r="F97" s="30" t="s">
        <v>312</v>
      </c>
      <c r="G97" s="55" t="s">
        <v>394</v>
      </c>
      <c r="H97" s="32">
        <v>13639023.91</v>
      </c>
      <c r="I97" s="32">
        <v>12881518.67</v>
      </c>
      <c r="J97" s="32">
        <v>4921510.09</v>
      </c>
      <c r="K97" s="32">
        <v>679260.92</v>
      </c>
      <c r="L97" s="32">
        <v>9512.33</v>
      </c>
      <c r="M97" s="32">
        <v>0</v>
      </c>
      <c r="N97" s="32">
        <v>7271235.33</v>
      </c>
      <c r="O97" s="32">
        <v>757505.24</v>
      </c>
      <c r="P97" s="32">
        <v>757505.24</v>
      </c>
    </row>
    <row r="98" spans="1:16" ht="12.75">
      <c r="A98" s="33">
        <v>6</v>
      </c>
      <c r="B98" s="33">
        <v>1</v>
      </c>
      <c r="C98" s="33">
        <v>9</v>
      </c>
      <c r="D98" s="34">
        <v>2</v>
      </c>
      <c r="E98" s="35"/>
      <c r="F98" s="30" t="s">
        <v>312</v>
      </c>
      <c r="G98" s="55" t="s">
        <v>395</v>
      </c>
      <c r="H98" s="32">
        <v>14918943.13</v>
      </c>
      <c r="I98" s="32">
        <v>14162772.85</v>
      </c>
      <c r="J98" s="32">
        <v>5593684.73</v>
      </c>
      <c r="K98" s="32">
        <v>474960.39</v>
      </c>
      <c r="L98" s="32">
        <v>91526.29</v>
      </c>
      <c r="M98" s="32">
        <v>0</v>
      </c>
      <c r="N98" s="32">
        <v>8002601.44</v>
      </c>
      <c r="O98" s="32">
        <v>756170.28</v>
      </c>
      <c r="P98" s="32">
        <v>756170.28</v>
      </c>
    </row>
    <row r="99" spans="1:16" ht="12.75">
      <c r="A99" s="33">
        <v>6</v>
      </c>
      <c r="B99" s="33">
        <v>6</v>
      </c>
      <c r="C99" s="33">
        <v>7</v>
      </c>
      <c r="D99" s="34">
        <v>2</v>
      </c>
      <c r="E99" s="35"/>
      <c r="F99" s="30" t="s">
        <v>312</v>
      </c>
      <c r="G99" s="55" t="s">
        <v>396</v>
      </c>
      <c r="H99" s="32">
        <v>10826648.06</v>
      </c>
      <c r="I99" s="32">
        <v>9851401.76</v>
      </c>
      <c r="J99" s="32">
        <v>3817703.82</v>
      </c>
      <c r="K99" s="32">
        <v>671964.35</v>
      </c>
      <c r="L99" s="32">
        <v>63227.25</v>
      </c>
      <c r="M99" s="32">
        <v>0</v>
      </c>
      <c r="N99" s="32">
        <v>5298506.34</v>
      </c>
      <c r="O99" s="32">
        <v>975246.3</v>
      </c>
      <c r="P99" s="32">
        <v>975246.3</v>
      </c>
    </row>
    <row r="100" spans="1:16" ht="12.75">
      <c r="A100" s="33">
        <v>6</v>
      </c>
      <c r="B100" s="33">
        <v>2</v>
      </c>
      <c r="C100" s="33">
        <v>9</v>
      </c>
      <c r="D100" s="34">
        <v>2</v>
      </c>
      <c r="E100" s="35"/>
      <c r="F100" s="30" t="s">
        <v>312</v>
      </c>
      <c r="G100" s="55" t="s">
        <v>397</v>
      </c>
      <c r="H100" s="32">
        <v>12707235.62</v>
      </c>
      <c r="I100" s="32">
        <v>10608697.52</v>
      </c>
      <c r="J100" s="32">
        <v>4472002.95</v>
      </c>
      <c r="K100" s="32">
        <v>521954.49</v>
      </c>
      <c r="L100" s="32">
        <v>26876.99</v>
      </c>
      <c r="M100" s="32">
        <v>0</v>
      </c>
      <c r="N100" s="32">
        <v>5587863.09</v>
      </c>
      <c r="O100" s="32">
        <v>2098538.1</v>
      </c>
      <c r="P100" s="32">
        <v>2098538.1</v>
      </c>
    </row>
    <row r="101" spans="1:16" ht="12.75">
      <c r="A101" s="33">
        <v>6</v>
      </c>
      <c r="B101" s="33">
        <v>11</v>
      </c>
      <c r="C101" s="33">
        <v>5</v>
      </c>
      <c r="D101" s="34">
        <v>2</v>
      </c>
      <c r="E101" s="35"/>
      <c r="F101" s="30" t="s">
        <v>312</v>
      </c>
      <c r="G101" s="55" t="s">
        <v>320</v>
      </c>
      <c r="H101" s="32">
        <v>57617431.12</v>
      </c>
      <c r="I101" s="32">
        <v>52141970.79</v>
      </c>
      <c r="J101" s="32">
        <v>20197819.03</v>
      </c>
      <c r="K101" s="32">
        <v>2302722.11</v>
      </c>
      <c r="L101" s="32">
        <v>31514.12</v>
      </c>
      <c r="M101" s="32">
        <v>0</v>
      </c>
      <c r="N101" s="32">
        <v>29609915.53</v>
      </c>
      <c r="O101" s="32">
        <v>5475460.33</v>
      </c>
      <c r="P101" s="32">
        <v>5475460.33</v>
      </c>
    </row>
    <row r="102" spans="1:16" ht="12.75">
      <c r="A102" s="33">
        <v>6</v>
      </c>
      <c r="B102" s="33">
        <v>14</v>
      </c>
      <c r="C102" s="33">
        <v>7</v>
      </c>
      <c r="D102" s="34">
        <v>2</v>
      </c>
      <c r="E102" s="35"/>
      <c r="F102" s="30" t="s">
        <v>312</v>
      </c>
      <c r="G102" s="55" t="s">
        <v>398</v>
      </c>
      <c r="H102" s="32">
        <v>13844976.23</v>
      </c>
      <c r="I102" s="32">
        <v>8783216.44</v>
      </c>
      <c r="J102" s="32">
        <v>3686206.35</v>
      </c>
      <c r="K102" s="32">
        <v>115000</v>
      </c>
      <c r="L102" s="32">
        <v>39740.89</v>
      </c>
      <c r="M102" s="32">
        <v>0</v>
      </c>
      <c r="N102" s="32">
        <v>4942269.2</v>
      </c>
      <c r="O102" s="32">
        <v>5061759.79</v>
      </c>
      <c r="P102" s="32">
        <v>5061759.79</v>
      </c>
    </row>
    <row r="103" spans="1:16" ht="12.75">
      <c r="A103" s="33">
        <v>6</v>
      </c>
      <c r="B103" s="33">
        <v>17</v>
      </c>
      <c r="C103" s="33">
        <v>2</v>
      </c>
      <c r="D103" s="34">
        <v>2</v>
      </c>
      <c r="E103" s="35"/>
      <c r="F103" s="30" t="s">
        <v>312</v>
      </c>
      <c r="G103" s="55" t="s">
        <v>399</v>
      </c>
      <c r="H103" s="32">
        <v>25949032.99</v>
      </c>
      <c r="I103" s="32">
        <v>24521392.98</v>
      </c>
      <c r="J103" s="32">
        <v>9139237.25</v>
      </c>
      <c r="K103" s="32">
        <v>1462549.95</v>
      </c>
      <c r="L103" s="32">
        <v>27425.98</v>
      </c>
      <c r="M103" s="32">
        <v>0</v>
      </c>
      <c r="N103" s="32">
        <v>13892179.8</v>
      </c>
      <c r="O103" s="32">
        <v>1427640.01</v>
      </c>
      <c r="P103" s="32">
        <v>1377540.01</v>
      </c>
    </row>
    <row r="104" spans="1:16" ht="12.75">
      <c r="A104" s="33">
        <v>6</v>
      </c>
      <c r="B104" s="33">
        <v>20</v>
      </c>
      <c r="C104" s="33">
        <v>6</v>
      </c>
      <c r="D104" s="34">
        <v>2</v>
      </c>
      <c r="E104" s="35"/>
      <c r="F104" s="30" t="s">
        <v>312</v>
      </c>
      <c r="G104" s="55" t="s">
        <v>400</v>
      </c>
      <c r="H104" s="32">
        <v>16063308.94</v>
      </c>
      <c r="I104" s="32">
        <v>15733944.19</v>
      </c>
      <c r="J104" s="32">
        <v>6153921.12</v>
      </c>
      <c r="K104" s="32">
        <v>1099240.25</v>
      </c>
      <c r="L104" s="32">
        <v>73411.52</v>
      </c>
      <c r="M104" s="32">
        <v>0</v>
      </c>
      <c r="N104" s="32">
        <v>8407371.3</v>
      </c>
      <c r="O104" s="32">
        <v>329364.75</v>
      </c>
      <c r="P104" s="32">
        <v>329364.75</v>
      </c>
    </row>
    <row r="105" spans="1:16" ht="12.75">
      <c r="A105" s="33">
        <v>6</v>
      </c>
      <c r="B105" s="33">
        <v>8</v>
      </c>
      <c r="C105" s="33">
        <v>8</v>
      </c>
      <c r="D105" s="34">
        <v>2</v>
      </c>
      <c r="E105" s="35"/>
      <c r="F105" s="30" t="s">
        <v>312</v>
      </c>
      <c r="G105" s="55" t="s">
        <v>401</v>
      </c>
      <c r="H105" s="32">
        <v>19707392.7</v>
      </c>
      <c r="I105" s="32">
        <v>17532808.16</v>
      </c>
      <c r="J105" s="32">
        <v>7686805.58</v>
      </c>
      <c r="K105" s="32">
        <v>266692.02</v>
      </c>
      <c r="L105" s="32">
        <v>95849.96</v>
      </c>
      <c r="M105" s="32">
        <v>0</v>
      </c>
      <c r="N105" s="32">
        <v>9483460.6</v>
      </c>
      <c r="O105" s="32">
        <v>2174584.54</v>
      </c>
      <c r="P105" s="32">
        <v>2174584.54</v>
      </c>
    </row>
    <row r="106" spans="1:16" ht="12.75">
      <c r="A106" s="33">
        <v>6</v>
      </c>
      <c r="B106" s="33">
        <v>1</v>
      </c>
      <c r="C106" s="33">
        <v>10</v>
      </c>
      <c r="D106" s="34">
        <v>2</v>
      </c>
      <c r="E106" s="35"/>
      <c r="F106" s="30" t="s">
        <v>312</v>
      </c>
      <c r="G106" s="55" t="s">
        <v>321</v>
      </c>
      <c r="H106" s="32">
        <v>42332791.22</v>
      </c>
      <c r="I106" s="32">
        <v>32513396.67</v>
      </c>
      <c r="J106" s="32">
        <v>11737240.69</v>
      </c>
      <c r="K106" s="32">
        <v>2234019.53</v>
      </c>
      <c r="L106" s="32">
        <v>2090.05</v>
      </c>
      <c r="M106" s="32">
        <v>0</v>
      </c>
      <c r="N106" s="32">
        <v>18540046.4</v>
      </c>
      <c r="O106" s="32">
        <v>9819394.55</v>
      </c>
      <c r="P106" s="32">
        <v>9819394.55</v>
      </c>
    </row>
    <row r="107" spans="1:16" ht="12.75">
      <c r="A107" s="33">
        <v>6</v>
      </c>
      <c r="B107" s="33">
        <v>13</v>
      </c>
      <c r="C107" s="33">
        <v>3</v>
      </c>
      <c r="D107" s="34">
        <v>2</v>
      </c>
      <c r="E107" s="35"/>
      <c r="F107" s="30" t="s">
        <v>312</v>
      </c>
      <c r="G107" s="55" t="s">
        <v>402</v>
      </c>
      <c r="H107" s="32">
        <v>14461651.71</v>
      </c>
      <c r="I107" s="32">
        <v>12535651.32</v>
      </c>
      <c r="J107" s="32">
        <v>4994476.86</v>
      </c>
      <c r="K107" s="32">
        <v>506432.32</v>
      </c>
      <c r="L107" s="32">
        <v>131859.88</v>
      </c>
      <c r="M107" s="32">
        <v>0</v>
      </c>
      <c r="N107" s="32">
        <v>6902882.26</v>
      </c>
      <c r="O107" s="32">
        <v>1926000.39</v>
      </c>
      <c r="P107" s="32">
        <v>1926000.39</v>
      </c>
    </row>
    <row r="108" spans="1:16" ht="12.75">
      <c r="A108" s="33">
        <v>6</v>
      </c>
      <c r="B108" s="33">
        <v>10</v>
      </c>
      <c r="C108" s="33">
        <v>4</v>
      </c>
      <c r="D108" s="34">
        <v>2</v>
      </c>
      <c r="E108" s="35"/>
      <c r="F108" s="30" t="s">
        <v>312</v>
      </c>
      <c r="G108" s="55" t="s">
        <v>403</v>
      </c>
      <c r="H108" s="32">
        <v>34927917.76</v>
      </c>
      <c r="I108" s="32">
        <v>26157122.88</v>
      </c>
      <c r="J108" s="32">
        <v>10307907.83</v>
      </c>
      <c r="K108" s="32">
        <v>1713603</v>
      </c>
      <c r="L108" s="32">
        <v>253821.59</v>
      </c>
      <c r="M108" s="32">
        <v>0</v>
      </c>
      <c r="N108" s="32">
        <v>13881790.46</v>
      </c>
      <c r="O108" s="32">
        <v>8770794.88</v>
      </c>
      <c r="P108" s="32">
        <v>8720694.88</v>
      </c>
    </row>
    <row r="109" spans="1:16" ht="12.75">
      <c r="A109" s="33">
        <v>6</v>
      </c>
      <c r="B109" s="33">
        <v>4</v>
      </c>
      <c r="C109" s="33">
        <v>5</v>
      </c>
      <c r="D109" s="34">
        <v>2</v>
      </c>
      <c r="E109" s="35"/>
      <c r="F109" s="30" t="s">
        <v>312</v>
      </c>
      <c r="G109" s="55" t="s">
        <v>404</v>
      </c>
      <c r="H109" s="32">
        <v>20585946.47</v>
      </c>
      <c r="I109" s="32">
        <v>18045510.03</v>
      </c>
      <c r="J109" s="32">
        <v>7423914.74</v>
      </c>
      <c r="K109" s="32">
        <v>958383.89</v>
      </c>
      <c r="L109" s="32">
        <v>160554.84</v>
      </c>
      <c r="M109" s="32">
        <v>0</v>
      </c>
      <c r="N109" s="32">
        <v>9502656.56</v>
      </c>
      <c r="O109" s="32">
        <v>2540436.44</v>
      </c>
      <c r="P109" s="32">
        <v>2536936.44</v>
      </c>
    </row>
    <row r="110" spans="1:16" ht="12.75">
      <c r="A110" s="33">
        <v>6</v>
      </c>
      <c r="B110" s="33">
        <v>9</v>
      </c>
      <c r="C110" s="33">
        <v>10</v>
      </c>
      <c r="D110" s="34">
        <v>2</v>
      </c>
      <c r="E110" s="35"/>
      <c r="F110" s="30" t="s">
        <v>312</v>
      </c>
      <c r="G110" s="55" t="s">
        <v>405</v>
      </c>
      <c r="H110" s="32">
        <v>49024852.33</v>
      </c>
      <c r="I110" s="32">
        <v>32883605.67</v>
      </c>
      <c r="J110" s="32">
        <v>12801893.28</v>
      </c>
      <c r="K110" s="32">
        <v>2284439.81</v>
      </c>
      <c r="L110" s="32">
        <v>101734.32</v>
      </c>
      <c r="M110" s="32">
        <v>0</v>
      </c>
      <c r="N110" s="32">
        <v>17695538.26</v>
      </c>
      <c r="O110" s="32">
        <v>16141246.66</v>
      </c>
      <c r="P110" s="32">
        <v>16141246.66</v>
      </c>
    </row>
    <row r="111" spans="1:16" ht="12.75">
      <c r="A111" s="33">
        <v>6</v>
      </c>
      <c r="B111" s="33">
        <v>8</v>
      </c>
      <c r="C111" s="33">
        <v>9</v>
      </c>
      <c r="D111" s="34">
        <v>2</v>
      </c>
      <c r="E111" s="35"/>
      <c r="F111" s="30" t="s">
        <v>312</v>
      </c>
      <c r="G111" s="55" t="s">
        <v>406</v>
      </c>
      <c r="H111" s="32">
        <v>21522714.09</v>
      </c>
      <c r="I111" s="32">
        <v>17522727.8</v>
      </c>
      <c r="J111" s="32">
        <v>6891603.91</v>
      </c>
      <c r="K111" s="32">
        <v>826915.83</v>
      </c>
      <c r="L111" s="32">
        <v>127563.55</v>
      </c>
      <c r="M111" s="32">
        <v>0</v>
      </c>
      <c r="N111" s="32">
        <v>9676644.51</v>
      </c>
      <c r="O111" s="32">
        <v>3999986.29</v>
      </c>
      <c r="P111" s="32">
        <v>3999986.29</v>
      </c>
    </row>
    <row r="112" spans="1:16" ht="12.75">
      <c r="A112" s="33">
        <v>6</v>
      </c>
      <c r="B112" s="33">
        <v>20</v>
      </c>
      <c r="C112" s="33">
        <v>7</v>
      </c>
      <c r="D112" s="34">
        <v>2</v>
      </c>
      <c r="E112" s="35"/>
      <c r="F112" s="30" t="s">
        <v>312</v>
      </c>
      <c r="G112" s="55" t="s">
        <v>407</v>
      </c>
      <c r="H112" s="32">
        <v>17076257.64</v>
      </c>
      <c r="I112" s="32">
        <v>15005819.27</v>
      </c>
      <c r="J112" s="32">
        <v>5459961.45</v>
      </c>
      <c r="K112" s="32">
        <v>747533.49</v>
      </c>
      <c r="L112" s="32">
        <v>221729.96</v>
      </c>
      <c r="M112" s="32">
        <v>0</v>
      </c>
      <c r="N112" s="32">
        <v>8576594.37</v>
      </c>
      <c r="O112" s="32">
        <v>2070438.37</v>
      </c>
      <c r="P112" s="32">
        <v>2070438.37</v>
      </c>
    </row>
    <row r="113" spans="1:16" ht="12.75">
      <c r="A113" s="33">
        <v>6</v>
      </c>
      <c r="B113" s="33">
        <v>9</v>
      </c>
      <c r="C113" s="33">
        <v>11</v>
      </c>
      <c r="D113" s="34">
        <v>2</v>
      </c>
      <c r="E113" s="35"/>
      <c r="F113" s="30" t="s">
        <v>312</v>
      </c>
      <c r="G113" s="55" t="s">
        <v>408</v>
      </c>
      <c r="H113" s="32">
        <v>69547503.67</v>
      </c>
      <c r="I113" s="32">
        <v>51357737.13</v>
      </c>
      <c r="J113" s="32">
        <v>19598741.37</v>
      </c>
      <c r="K113" s="32">
        <v>1536209.95</v>
      </c>
      <c r="L113" s="32">
        <v>631365.01</v>
      </c>
      <c r="M113" s="32">
        <v>0</v>
      </c>
      <c r="N113" s="32">
        <v>29591420.8</v>
      </c>
      <c r="O113" s="32">
        <v>18189766.54</v>
      </c>
      <c r="P113" s="32">
        <v>18189766.54</v>
      </c>
    </row>
    <row r="114" spans="1:16" ht="12.75">
      <c r="A114" s="33">
        <v>6</v>
      </c>
      <c r="B114" s="33">
        <v>16</v>
      </c>
      <c r="C114" s="33">
        <v>3</v>
      </c>
      <c r="D114" s="34">
        <v>2</v>
      </c>
      <c r="E114" s="35"/>
      <c r="F114" s="30" t="s">
        <v>312</v>
      </c>
      <c r="G114" s="55" t="s">
        <v>409</v>
      </c>
      <c r="H114" s="32">
        <v>18693395.42</v>
      </c>
      <c r="I114" s="32">
        <v>12190089.49</v>
      </c>
      <c r="J114" s="32">
        <v>4663875.34</v>
      </c>
      <c r="K114" s="32">
        <v>227684.88</v>
      </c>
      <c r="L114" s="32">
        <v>37550.74</v>
      </c>
      <c r="M114" s="32">
        <v>0</v>
      </c>
      <c r="N114" s="32">
        <v>7260978.53</v>
      </c>
      <c r="O114" s="32">
        <v>6503305.93</v>
      </c>
      <c r="P114" s="32">
        <v>6503305.93</v>
      </c>
    </row>
    <row r="115" spans="1:16" ht="12.75">
      <c r="A115" s="33">
        <v>6</v>
      </c>
      <c r="B115" s="33">
        <v>2</v>
      </c>
      <c r="C115" s="33">
        <v>10</v>
      </c>
      <c r="D115" s="34">
        <v>2</v>
      </c>
      <c r="E115" s="35"/>
      <c r="F115" s="30" t="s">
        <v>312</v>
      </c>
      <c r="G115" s="55" t="s">
        <v>410</v>
      </c>
      <c r="H115" s="32">
        <v>13662158.61</v>
      </c>
      <c r="I115" s="32">
        <v>13157168.27</v>
      </c>
      <c r="J115" s="32">
        <v>5276198.21</v>
      </c>
      <c r="K115" s="32">
        <v>622200</v>
      </c>
      <c r="L115" s="32">
        <v>121636.89</v>
      </c>
      <c r="M115" s="32">
        <v>0</v>
      </c>
      <c r="N115" s="32">
        <v>7137133.17</v>
      </c>
      <c r="O115" s="32">
        <v>504990.34</v>
      </c>
      <c r="P115" s="32">
        <v>504990.34</v>
      </c>
    </row>
    <row r="116" spans="1:16" ht="12.75">
      <c r="A116" s="33">
        <v>6</v>
      </c>
      <c r="B116" s="33">
        <v>8</v>
      </c>
      <c r="C116" s="33">
        <v>11</v>
      </c>
      <c r="D116" s="34">
        <v>2</v>
      </c>
      <c r="E116" s="35"/>
      <c r="F116" s="30" t="s">
        <v>312</v>
      </c>
      <c r="G116" s="55" t="s">
        <v>411</v>
      </c>
      <c r="H116" s="32">
        <v>14413441.31</v>
      </c>
      <c r="I116" s="32">
        <v>12245361.48</v>
      </c>
      <c r="J116" s="32">
        <v>5093973.32</v>
      </c>
      <c r="K116" s="32">
        <v>340364.76</v>
      </c>
      <c r="L116" s="32">
        <v>62344.98</v>
      </c>
      <c r="M116" s="32">
        <v>0</v>
      </c>
      <c r="N116" s="32">
        <v>6748678.42</v>
      </c>
      <c r="O116" s="32">
        <v>2168079.83</v>
      </c>
      <c r="P116" s="32">
        <v>2168079.83</v>
      </c>
    </row>
    <row r="117" spans="1:16" ht="12.75">
      <c r="A117" s="33">
        <v>6</v>
      </c>
      <c r="B117" s="33">
        <v>1</v>
      </c>
      <c r="C117" s="33">
        <v>11</v>
      </c>
      <c r="D117" s="34">
        <v>2</v>
      </c>
      <c r="E117" s="35"/>
      <c r="F117" s="30" t="s">
        <v>312</v>
      </c>
      <c r="G117" s="55" t="s">
        <v>413</v>
      </c>
      <c r="H117" s="32">
        <v>25765525.13</v>
      </c>
      <c r="I117" s="32">
        <v>22437016.3</v>
      </c>
      <c r="J117" s="32">
        <v>10255355.35</v>
      </c>
      <c r="K117" s="32">
        <v>835108.6</v>
      </c>
      <c r="L117" s="32">
        <v>168482.01</v>
      </c>
      <c r="M117" s="32">
        <v>0</v>
      </c>
      <c r="N117" s="32">
        <v>11178070.34</v>
      </c>
      <c r="O117" s="32">
        <v>3328508.83</v>
      </c>
      <c r="P117" s="32">
        <v>3328508.83</v>
      </c>
    </row>
    <row r="118" spans="1:16" ht="12.75">
      <c r="A118" s="33">
        <v>6</v>
      </c>
      <c r="B118" s="33">
        <v>13</v>
      </c>
      <c r="C118" s="33">
        <v>5</v>
      </c>
      <c r="D118" s="34">
        <v>2</v>
      </c>
      <c r="E118" s="35"/>
      <c r="F118" s="30" t="s">
        <v>312</v>
      </c>
      <c r="G118" s="55" t="s">
        <v>414</v>
      </c>
      <c r="H118" s="32">
        <v>4621796.41</v>
      </c>
      <c r="I118" s="32">
        <v>4302837.33</v>
      </c>
      <c r="J118" s="32">
        <v>1970093.88</v>
      </c>
      <c r="K118" s="32">
        <v>78921.34</v>
      </c>
      <c r="L118" s="32">
        <v>102330.51</v>
      </c>
      <c r="M118" s="32">
        <v>0</v>
      </c>
      <c r="N118" s="32">
        <v>2151491.6</v>
      </c>
      <c r="O118" s="32">
        <v>318959.08</v>
      </c>
      <c r="P118" s="32">
        <v>318959.08</v>
      </c>
    </row>
    <row r="119" spans="1:16" ht="12.75">
      <c r="A119" s="33">
        <v>6</v>
      </c>
      <c r="B119" s="33">
        <v>2</v>
      </c>
      <c r="C119" s="33">
        <v>11</v>
      </c>
      <c r="D119" s="34">
        <v>2</v>
      </c>
      <c r="E119" s="35"/>
      <c r="F119" s="30" t="s">
        <v>312</v>
      </c>
      <c r="G119" s="55" t="s">
        <v>415</v>
      </c>
      <c r="H119" s="32">
        <v>13881632.18</v>
      </c>
      <c r="I119" s="32">
        <v>13313240.5</v>
      </c>
      <c r="J119" s="32">
        <v>5816233.35</v>
      </c>
      <c r="K119" s="32">
        <v>582433.62</v>
      </c>
      <c r="L119" s="32">
        <v>66600.38</v>
      </c>
      <c r="M119" s="32">
        <v>0</v>
      </c>
      <c r="N119" s="32">
        <v>6847973.15</v>
      </c>
      <c r="O119" s="32">
        <v>568391.68</v>
      </c>
      <c r="P119" s="32">
        <v>568391.68</v>
      </c>
    </row>
    <row r="120" spans="1:16" ht="12.75">
      <c r="A120" s="33">
        <v>6</v>
      </c>
      <c r="B120" s="33">
        <v>5</v>
      </c>
      <c r="C120" s="33">
        <v>7</v>
      </c>
      <c r="D120" s="34">
        <v>2</v>
      </c>
      <c r="E120" s="35"/>
      <c r="F120" s="30" t="s">
        <v>312</v>
      </c>
      <c r="G120" s="55" t="s">
        <v>416</v>
      </c>
      <c r="H120" s="32">
        <v>17762981.1</v>
      </c>
      <c r="I120" s="32">
        <v>12301367.1</v>
      </c>
      <c r="J120" s="32">
        <v>5303435.64</v>
      </c>
      <c r="K120" s="32">
        <v>365345.13</v>
      </c>
      <c r="L120" s="32">
        <v>97872.59</v>
      </c>
      <c r="M120" s="32">
        <v>0</v>
      </c>
      <c r="N120" s="32">
        <v>6534713.74</v>
      </c>
      <c r="O120" s="32">
        <v>5461614</v>
      </c>
      <c r="P120" s="32">
        <v>5461614</v>
      </c>
    </row>
    <row r="121" spans="1:16" ht="12.75">
      <c r="A121" s="33">
        <v>6</v>
      </c>
      <c r="B121" s="33">
        <v>10</v>
      </c>
      <c r="C121" s="33">
        <v>5</v>
      </c>
      <c r="D121" s="34">
        <v>2</v>
      </c>
      <c r="E121" s="35"/>
      <c r="F121" s="30" t="s">
        <v>312</v>
      </c>
      <c r="G121" s="55" t="s">
        <v>417</v>
      </c>
      <c r="H121" s="32">
        <v>33231080.76</v>
      </c>
      <c r="I121" s="32">
        <v>27037657.49</v>
      </c>
      <c r="J121" s="32">
        <v>12678113.61</v>
      </c>
      <c r="K121" s="32">
        <v>1766200</v>
      </c>
      <c r="L121" s="32">
        <v>137877.17</v>
      </c>
      <c r="M121" s="32">
        <v>0</v>
      </c>
      <c r="N121" s="32">
        <v>12455466.71</v>
      </c>
      <c r="O121" s="32">
        <v>6193423.27</v>
      </c>
      <c r="P121" s="32">
        <v>6158423.27</v>
      </c>
    </row>
    <row r="122" spans="1:16" ht="12.75">
      <c r="A122" s="33">
        <v>6</v>
      </c>
      <c r="B122" s="33">
        <v>14</v>
      </c>
      <c r="C122" s="33">
        <v>9</v>
      </c>
      <c r="D122" s="34">
        <v>2</v>
      </c>
      <c r="E122" s="35"/>
      <c r="F122" s="30" t="s">
        <v>312</v>
      </c>
      <c r="G122" s="55" t="s">
        <v>322</v>
      </c>
      <c r="H122" s="32">
        <v>32613234.22</v>
      </c>
      <c r="I122" s="32">
        <v>29684197.45</v>
      </c>
      <c r="J122" s="32">
        <v>11579643.31</v>
      </c>
      <c r="K122" s="32">
        <v>2146189.77</v>
      </c>
      <c r="L122" s="32">
        <v>0</v>
      </c>
      <c r="M122" s="32">
        <v>0</v>
      </c>
      <c r="N122" s="32">
        <v>15958364.37</v>
      </c>
      <c r="O122" s="32">
        <v>2929036.77</v>
      </c>
      <c r="P122" s="32">
        <v>2929036.77</v>
      </c>
    </row>
    <row r="123" spans="1:16" ht="12.75">
      <c r="A123" s="33">
        <v>6</v>
      </c>
      <c r="B123" s="33">
        <v>18</v>
      </c>
      <c r="C123" s="33">
        <v>7</v>
      </c>
      <c r="D123" s="34">
        <v>2</v>
      </c>
      <c r="E123" s="35"/>
      <c r="F123" s="30" t="s">
        <v>312</v>
      </c>
      <c r="G123" s="55" t="s">
        <v>418</v>
      </c>
      <c r="H123" s="32">
        <v>14295102.99</v>
      </c>
      <c r="I123" s="32">
        <v>12513693.64</v>
      </c>
      <c r="J123" s="32">
        <v>5216809.39</v>
      </c>
      <c r="K123" s="32">
        <v>248370</v>
      </c>
      <c r="L123" s="32">
        <v>106193.63</v>
      </c>
      <c r="M123" s="32">
        <v>0</v>
      </c>
      <c r="N123" s="32">
        <v>6942320.62</v>
      </c>
      <c r="O123" s="32">
        <v>1781409.35</v>
      </c>
      <c r="P123" s="32">
        <v>1781409.35</v>
      </c>
    </row>
    <row r="124" spans="1:16" ht="12.75">
      <c r="A124" s="33">
        <v>6</v>
      </c>
      <c r="B124" s="33">
        <v>20</v>
      </c>
      <c r="C124" s="33">
        <v>8</v>
      </c>
      <c r="D124" s="34">
        <v>2</v>
      </c>
      <c r="E124" s="35"/>
      <c r="F124" s="30" t="s">
        <v>312</v>
      </c>
      <c r="G124" s="55" t="s">
        <v>419</v>
      </c>
      <c r="H124" s="32">
        <v>15120136.26</v>
      </c>
      <c r="I124" s="32">
        <v>13076969.59</v>
      </c>
      <c r="J124" s="32">
        <v>5507469.64</v>
      </c>
      <c r="K124" s="32">
        <v>438880.99</v>
      </c>
      <c r="L124" s="32">
        <v>9654.14</v>
      </c>
      <c r="M124" s="32">
        <v>0</v>
      </c>
      <c r="N124" s="32">
        <v>7120964.82</v>
      </c>
      <c r="O124" s="32">
        <v>2043166.67</v>
      </c>
      <c r="P124" s="32">
        <v>2043166.67</v>
      </c>
    </row>
    <row r="125" spans="1:16" ht="12.75">
      <c r="A125" s="33">
        <v>6</v>
      </c>
      <c r="B125" s="33">
        <v>15</v>
      </c>
      <c r="C125" s="33">
        <v>6</v>
      </c>
      <c r="D125" s="34">
        <v>2</v>
      </c>
      <c r="E125" s="35"/>
      <c r="F125" s="30" t="s">
        <v>312</v>
      </c>
      <c r="G125" s="55" t="s">
        <v>323</v>
      </c>
      <c r="H125" s="32">
        <v>30189410.21</v>
      </c>
      <c r="I125" s="32">
        <v>24689058.57</v>
      </c>
      <c r="J125" s="32">
        <v>9624781.68</v>
      </c>
      <c r="K125" s="32">
        <v>508287.8</v>
      </c>
      <c r="L125" s="32">
        <v>222970.39</v>
      </c>
      <c r="M125" s="32">
        <v>0</v>
      </c>
      <c r="N125" s="32">
        <v>14333018.7</v>
      </c>
      <c r="O125" s="32">
        <v>5500351.64</v>
      </c>
      <c r="P125" s="32">
        <v>5500351.64</v>
      </c>
    </row>
    <row r="126" spans="1:16" ht="12.75">
      <c r="A126" s="33">
        <v>6</v>
      </c>
      <c r="B126" s="33">
        <v>3</v>
      </c>
      <c r="C126" s="33">
        <v>8</v>
      </c>
      <c r="D126" s="34">
        <v>2</v>
      </c>
      <c r="E126" s="35"/>
      <c r="F126" s="30" t="s">
        <v>312</v>
      </c>
      <c r="G126" s="55" t="s">
        <v>324</v>
      </c>
      <c r="H126" s="32">
        <v>13059005.73</v>
      </c>
      <c r="I126" s="32">
        <v>12174587.62</v>
      </c>
      <c r="J126" s="32">
        <v>4442864.06</v>
      </c>
      <c r="K126" s="32">
        <v>819469.94</v>
      </c>
      <c r="L126" s="32">
        <v>116532.01</v>
      </c>
      <c r="M126" s="32">
        <v>0</v>
      </c>
      <c r="N126" s="32">
        <v>6795721.61</v>
      </c>
      <c r="O126" s="32">
        <v>884418.11</v>
      </c>
      <c r="P126" s="32">
        <v>884418.11</v>
      </c>
    </row>
    <row r="127" spans="1:16" ht="12.75">
      <c r="A127" s="33">
        <v>6</v>
      </c>
      <c r="B127" s="33">
        <v>1</v>
      </c>
      <c r="C127" s="33">
        <v>12</v>
      </c>
      <c r="D127" s="34">
        <v>2</v>
      </c>
      <c r="E127" s="35"/>
      <c r="F127" s="30" t="s">
        <v>312</v>
      </c>
      <c r="G127" s="55" t="s">
        <v>420</v>
      </c>
      <c r="H127" s="32">
        <v>10149154.35</v>
      </c>
      <c r="I127" s="32">
        <v>8609840.77</v>
      </c>
      <c r="J127" s="32">
        <v>3574829.88</v>
      </c>
      <c r="K127" s="32">
        <v>294864.73</v>
      </c>
      <c r="L127" s="32">
        <v>30172.97</v>
      </c>
      <c r="M127" s="32">
        <v>0</v>
      </c>
      <c r="N127" s="32">
        <v>4709973.19</v>
      </c>
      <c r="O127" s="32">
        <v>1539313.58</v>
      </c>
      <c r="P127" s="32">
        <v>1539313.58</v>
      </c>
    </row>
    <row r="128" spans="1:16" ht="12.75">
      <c r="A128" s="33">
        <v>6</v>
      </c>
      <c r="B128" s="33">
        <v>1</v>
      </c>
      <c r="C128" s="33">
        <v>13</v>
      </c>
      <c r="D128" s="34">
        <v>2</v>
      </c>
      <c r="E128" s="35"/>
      <c r="F128" s="30" t="s">
        <v>312</v>
      </c>
      <c r="G128" s="55" t="s">
        <v>421</v>
      </c>
      <c r="H128" s="32">
        <v>7151571.77</v>
      </c>
      <c r="I128" s="32">
        <v>6689239.75</v>
      </c>
      <c r="J128" s="32">
        <v>2966109.25</v>
      </c>
      <c r="K128" s="32">
        <v>269485.46</v>
      </c>
      <c r="L128" s="32">
        <v>11434.58</v>
      </c>
      <c r="M128" s="32">
        <v>0</v>
      </c>
      <c r="N128" s="32">
        <v>3442210.46</v>
      </c>
      <c r="O128" s="32">
        <v>462332.02</v>
      </c>
      <c r="P128" s="32">
        <v>462332.02</v>
      </c>
    </row>
    <row r="129" spans="1:16" ht="12.75">
      <c r="A129" s="33">
        <v>6</v>
      </c>
      <c r="B129" s="33">
        <v>3</v>
      </c>
      <c r="C129" s="33">
        <v>9</v>
      </c>
      <c r="D129" s="34">
        <v>2</v>
      </c>
      <c r="E129" s="35"/>
      <c r="F129" s="30" t="s">
        <v>312</v>
      </c>
      <c r="G129" s="55" t="s">
        <v>422</v>
      </c>
      <c r="H129" s="32">
        <v>14869886.78</v>
      </c>
      <c r="I129" s="32">
        <v>12203144.63</v>
      </c>
      <c r="J129" s="32">
        <v>4272334.97</v>
      </c>
      <c r="K129" s="32">
        <v>546163.22</v>
      </c>
      <c r="L129" s="32">
        <v>15909.3</v>
      </c>
      <c r="M129" s="32">
        <v>0</v>
      </c>
      <c r="N129" s="32">
        <v>7368737.14</v>
      </c>
      <c r="O129" s="32">
        <v>2666742.15</v>
      </c>
      <c r="P129" s="32">
        <v>2666742.15</v>
      </c>
    </row>
    <row r="130" spans="1:16" ht="12.75">
      <c r="A130" s="33">
        <v>6</v>
      </c>
      <c r="B130" s="33">
        <v>6</v>
      </c>
      <c r="C130" s="33">
        <v>9</v>
      </c>
      <c r="D130" s="34">
        <v>2</v>
      </c>
      <c r="E130" s="35"/>
      <c r="F130" s="30" t="s">
        <v>312</v>
      </c>
      <c r="G130" s="55" t="s">
        <v>423</v>
      </c>
      <c r="H130" s="32">
        <v>9250344.16</v>
      </c>
      <c r="I130" s="32">
        <v>8377682.22</v>
      </c>
      <c r="J130" s="32">
        <v>3548739.67</v>
      </c>
      <c r="K130" s="32">
        <v>156740</v>
      </c>
      <c r="L130" s="32">
        <v>10384.2</v>
      </c>
      <c r="M130" s="32">
        <v>0</v>
      </c>
      <c r="N130" s="32">
        <v>4661818.35</v>
      </c>
      <c r="O130" s="32">
        <v>872661.94</v>
      </c>
      <c r="P130" s="32">
        <v>872661.94</v>
      </c>
    </row>
    <row r="131" spans="1:16" ht="12.75">
      <c r="A131" s="33">
        <v>6</v>
      </c>
      <c r="B131" s="33">
        <v>17</v>
      </c>
      <c r="C131" s="33">
        <v>4</v>
      </c>
      <c r="D131" s="34">
        <v>2</v>
      </c>
      <c r="E131" s="35"/>
      <c r="F131" s="30" t="s">
        <v>312</v>
      </c>
      <c r="G131" s="55" t="s">
        <v>424</v>
      </c>
      <c r="H131" s="32">
        <v>10988732.3</v>
      </c>
      <c r="I131" s="32">
        <v>8220819.27</v>
      </c>
      <c r="J131" s="32">
        <v>3404554.28</v>
      </c>
      <c r="K131" s="32">
        <v>82702.57</v>
      </c>
      <c r="L131" s="32">
        <v>41509.84</v>
      </c>
      <c r="M131" s="32">
        <v>0</v>
      </c>
      <c r="N131" s="32">
        <v>4692052.58</v>
      </c>
      <c r="O131" s="32">
        <v>2767913.03</v>
      </c>
      <c r="P131" s="32">
        <v>2717913.03</v>
      </c>
    </row>
    <row r="132" spans="1:16" ht="12.75">
      <c r="A132" s="33">
        <v>6</v>
      </c>
      <c r="B132" s="33">
        <v>3</v>
      </c>
      <c r="C132" s="33">
        <v>10</v>
      </c>
      <c r="D132" s="34">
        <v>2</v>
      </c>
      <c r="E132" s="35"/>
      <c r="F132" s="30" t="s">
        <v>312</v>
      </c>
      <c r="G132" s="55" t="s">
        <v>425</v>
      </c>
      <c r="H132" s="32">
        <v>21025175.09</v>
      </c>
      <c r="I132" s="32">
        <v>18934612.92</v>
      </c>
      <c r="J132" s="32">
        <v>7385357.11</v>
      </c>
      <c r="K132" s="32">
        <v>339000</v>
      </c>
      <c r="L132" s="32">
        <v>229901.52</v>
      </c>
      <c r="M132" s="32">
        <v>0</v>
      </c>
      <c r="N132" s="32">
        <v>10980354.29</v>
      </c>
      <c r="O132" s="32">
        <v>2090562.17</v>
      </c>
      <c r="P132" s="32">
        <v>2090562.17</v>
      </c>
    </row>
    <row r="133" spans="1:16" ht="12.75">
      <c r="A133" s="33">
        <v>6</v>
      </c>
      <c r="B133" s="33">
        <v>8</v>
      </c>
      <c r="C133" s="33">
        <v>12</v>
      </c>
      <c r="D133" s="34">
        <v>2</v>
      </c>
      <c r="E133" s="35"/>
      <c r="F133" s="30" t="s">
        <v>312</v>
      </c>
      <c r="G133" s="55" t="s">
        <v>426</v>
      </c>
      <c r="H133" s="32">
        <v>17710909.16</v>
      </c>
      <c r="I133" s="32">
        <v>11998920.65</v>
      </c>
      <c r="J133" s="32">
        <v>4370315.69</v>
      </c>
      <c r="K133" s="32">
        <v>641576.87</v>
      </c>
      <c r="L133" s="32">
        <v>8386.39</v>
      </c>
      <c r="M133" s="32">
        <v>0</v>
      </c>
      <c r="N133" s="32">
        <v>6978641.7</v>
      </c>
      <c r="O133" s="32">
        <v>5711988.51</v>
      </c>
      <c r="P133" s="32">
        <v>5711988.51</v>
      </c>
    </row>
    <row r="134" spans="1:16" ht="12.75">
      <c r="A134" s="33">
        <v>6</v>
      </c>
      <c r="B134" s="33">
        <v>11</v>
      </c>
      <c r="C134" s="33">
        <v>6</v>
      </c>
      <c r="D134" s="34">
        <v>2</v>
      </c>
      <c r="E134" s="35"/>
      <c r="F134" s="30" t="s">
        <v>312</v>
      </c>
      <c r="G134" s="55" t="s">
        <v>427</v>
      </c>
      <c r="H134" s="32">
        <v>13556501.99</v>
      </c>
      <c r="I134" s="32">
        <v>12428147.69</v>
      </c>
      <c r="J134" s="32">
        <v>5035388.07</v>
      </c>
      <c r="K134" s="32">
        <v>231078</v>
      </c>
      <c r="L134" s="32">
        <v>54056.93</v>
      </c>
      <c r="M134" s="32">
        <v>0</v>
      </c>
      <c r="N134" s="32">
        <v>7107624.69</v>
      </c>
      <c r="O134" s="32">
        <v>1128354.3</v>
      </c>
      <c r="P134" s="32">
        <v>1128354.3</v>
      </c>
    </row>
    <row r="135" spans="1:16" ht="12.75">
      <c r="A135" s="33">
        <v>6</v>
      </c>
      <c r="B135" s="33">
        <v>13</v>
      </c>
      <c r="C135" s="33">
        <v>6</v>
      </c>
      <c r="D135" s="34">
        <v>2</v>
      </c>
      <c r="E135" s="35"/>
      <c r="F135" s="30" t="s">
        <v>312</v>
      </c>
      <c r="G135" s="55" t="s">
        <v>428</v>
      </c>
      <c r="H135" s="32">
        <v>11777221.38</v>
      </c>
      <c r="I135" s="32">
        <v>11569850.92</v>
      </c>
      <c r="J135" s="32">
        <v>4508389.95</v>
      </c>
      <c r="K135" s="32">
        <v>594860.61</v>
      </c>
      <c r="L135" s="32">
        <v>0</v>
      </c>
      <c r="M135" s="32">
        <v>0</v>
      </c>
      <c r="N135" s="32">
        <v>6466600.36</v>
      </c>
      <c r="O135" s="32">
        <v>207370.46</v>
      </c>
      <c r="P135" s="32">
        <v>207370.46</v>
      </c>
    </row>
    <row r="136" spans="1:16" ht="12.75">
      <c r="A136" s="33">
        <v>6</v>
      </c>
      <c r="B136" s="33">
        <v>6</v>
      </c>
      <c r="C136" s="33">
        <v>10</v>
      </c>
      <c r="D136" s="34">
        <v>2</v>
      </c>
      <c r="E136" s="35"/>
      <c r="F136" s="30" t="s">
        <v>312</v>
      </c>
      <c r="G136" s="55" t="s">
        <v>429</v>
      </c>
      <c r="H136" s="32">
        <v>10637068.75</v>
      </c>
      <c r="I136" s="32">
        <v>9276946.42</v>
      </c>
      <c r="J136" s="32">
        <v>3862974.88</v>
      </c>
      <c r="K136" s="32">
        <v>326807.96</v>
      </c>
      <c r="L136" s="32">
        <v>47503</v>
      </c>
      <c r="M136" s="32">
        <v>0</v>
      </c>
      <c r="N136" s="32">
        <v>5039660.58</v>
      </c>
      <c r="O136" s="32">
        <v>1360122.33</v>
      </c>
      <c r="P136" s="32">
        <v>1360122.33</v>
      </c>
    </row>
    <row r="137" spans="1:16" ht="12.75">
      <c r="A137" s="33">
        <v>6</v>
      </c>
      <c r="B137" s="33">
        <v>20</v>
      </c>
      <c r="C137" s="33">
        <v>9</v>
      </c>
      <c r="D137" s="34">
        <v>2</v>
      </c>
      <c r="E137" s="35"/>
      <c r="F137" s="30" t="s">
        <v>312</v>
      </c>
      <c r="G137" s="55" t="s">
        <v>430</v>
      </c>
      <c r="H137" s="32">
        <v>19922547.87</v>
      </c>
      <c r="I137" s="32">
        <v>18430055.52</v>
      </c>
      <c r="J137" s="32">
        <v>6526677.19</v>
      </c>
      <c r="K137" s="32">
        <v>3088615.83</v>
      </c>
      <c r="L137" s="32">
        <v>189468.6</v>
      </c>
      <c r="M137" s="32">
        <v>0</v>
      </c>
      <c r="N137" s="32">
        <v>8625293.9</v>
      </c>
      <c r="O137" s="32">
        <v>1492492.35</v>
      </c>
      <c r="P137" s="32">
        <v>1492492.35</v>
      </c>
    </row>
    <row r="138" spans="1:16" ht="12.75">
      <c r="A138" s="33">
        <v>6</v>
      </c>
      <c r="B138" s="33">
        <v>20</v>
      </c>
      <c r="C138" s="33">
        <v>10</v>
      </c>
      <c r="D138" s="34">
        <v>2</v>
      </c>
      <c r="E138" s="35"/>
      <c r="F138" s="30" t="s">
        <v>312</v>
      </c>
      <c r="G138" s="55" t="s">
        <v>431</v>
      </c>
      <c r="H138" s="32">
        <v>14226545.14</v>
      </c>
      <c r="I138" s="32">
        <v>12902940.09</v>
      </c>
      <c r="J138" s="32">
        <v>4831826.56</v>
      </c>
      <c r="K138" s="32">
        <v>1291933.7</v>
      </c>
      <c r="L138" s="32">
        <v>90016.03</v>
      </c>
      <c r="M138" s="32">
        <v>0</v>
      </c>
      <c r="N138" s="32">
        <v>6689163.8</v>
      </c>
      <c r="O138" s="32">
        <v>1323605.05</v>
      </c>
      <c r="P138" s="32">
        <v>1323605.05</v>
      </c>
    </row>
    <row r="139" spans="1:16" ht="12.75">
      <c r="A139" s="33">
        <v>6</v>
      </c>
      <c r="B139" s="33">
        <v>1</v>
      </c>
      <c r="C139" s="33">
        <v>14</v>
      </c>
      <c r="D139" s="34">
        <v>2</v>
      </c>
      <c r="E139" s="35"/>
      <c r="F139" s="30" t="s">
        <v>312</v>
      </c>
      <c r="G139" s="55" t="s">
        <v>432</v>
      </c>
      <c r="H139" s="32">
        <v>7824693.63</v>
      </c>
      <c r="I139" s="32">
        <v>7723778.38</v>
      </c>
      <c r="J139" s="32">
        <v>3174381.14</v>
      </c>
      <c r="K139" s="32">
        <v>259439.87</v>
      </c>
      <c r="L139" s="32">
        <v>13569.59</v>
      </c>
      <c r="M139" s="32">
        <v>0</v>
      </c>
      <c r="N139" s="32">
        <v>4276387.78</v>
      </c>
      <c r="O139" s="32">
        <v>100915.25</v>
      </c>
      <c r="P139" s="32">
        <v>100915.25</v>
      </c>
    </row>
    <row r="140" spans="1:16" ht="12.75">
      <c r="A140" s="33">
        <v>6</v>
      </c>
      <c r="B140" s="33">
        <v>13</v>
      </c>
      <c r="C140" s="33">
        <v>7</v>
      </c>
      <c r="D140" s="34">
        <v>2</v>
      </c>
      <c r="E140" s="35"/>
      <c r="F140" s="30" t="s">
        <v>312</v>
      </c>
      <c r="G140" s="55" t="s">
        <v>433</v>
      </c>
      <c r="H140" s="32">
        <v>8640366.12</v>
      </c>
      <c r="I140" s="32">
        <v>7263740.52</v>
      </c>
      <c r="J140" s="32">
        <v>3232910.78</v>
      </c>
      <c r="K140" s="32">
        <v>214540.9</v>
      </c>
      <c r="L140" s="32">
        <v>30391.89</v>
      </c>
      <c r="M140" s="32">
        <v>0</v>
      </c>
      <c r="N140" s="32">
        <v>3785896.95</v>
      </c>
      <c r="O140" s="32">
        <v>1376625.6</v>
      </c>
      <c r="P140" s="32">
        <v>1376625.6</v>
      </c>
    </row>
    <row r="141" spans="1:16" ht="12.75">
      <c r="A141" s="33">
        <v>6</v>
      </c>
      <c r="B141" s="33">
        <v>1</v>
      </c>
      <c r="C141" s="33">
        <v>15</v>
      </c>
      <c r="D141" s="34">
        <v>2</v>
      </c>
      <c r="E141" s="35"/>
      <c r="F141" s="30" t="s">
        <v>312</v>
      </c>
      <c r="G141" s="55" t="s">
        <v>434</v>
      </c>
      <c r="H141" s="32">
        <v>7691781.92</v>
      </c>
      <c r="I141" s="32">
        <v>6782699.62</v>
      </c>
      <c r="J141" s="32">
        <v>2518151.8</v>
      </c>
      <c r="K141" s="32">
        <v>540804.56</v>
      </c>
      <c r="L141" s="32">
        <v>19158.66</v>
      </c>
      <c r="M141" s="32">
        <v>0</v>
      </c>
      <c r="N141" s="32">
        <v>3704584.6</v>
      </c>
      <c r="O141" s="32">
        <v>909082.3</v>
      </c>
      <c r="P141" s="32">
        <v>909082.3</v>
      </c>
    </row>
    <row r="142" spans="1:16" ht="12.75">
      <c r="A142" s="33">
        <v>6</v>
      </c>
      <c r="B142" s="33">
        <v>10</v>
      </c>
      <c r="C142" s="33">
        <v>6</v>
      </c>
      <c r="D142" s="34">
        <v>2</v>
      </c>
      <c r="E142" s="35"/>
      <c r="F142" s="30" t="s">
        <v>312</v>
      </c>
      <c r="G142" s="55" t="s">
        <v>435</v>
      </c>
      <c r="H142" s="32">
        <v>20627207.01</v>
      </c>
      <c r="I142" s="32">
        <v>15354553.45</v>
      </c>
      <c r="J142" s="32">
        <v>4828089.57</v>
      </c>
      <c r="K142" s="32">
        <v>2409682.78</v>
      </c>
      <c r="L142" s="32">
        <v>64940.45</v>
      </c>
      <c r="M142" s="32">
        <v>0</v>
      </c>
      <c r="N142" s="32">
        <v>8051840.65</v>
      </c>
      <c r="O142" s="32">
        <v>5272653.56</v>
      </c>
      <c r="P142" s="32">
        <v>5222553.56</v>
      </c>
    </row>
    <row r="143" spans="1:16" ht="12.75">
      <c r="A143" s="33">
        <v>6</v>
      </c>
      <c r="B143" s="33">
        <v>11</v>
      </c>
      <c r="C143" s="33">
        <v>7</v>
      </c>
      <c r="D143" s="34">
        <v>2</v>
      </c>
      <c r="E143" s="35"/>
      <c r="F143" s="30" t="s">
        <v>312</v>
      </c>
      <c r="G143" s="55" t="s">
        <v>436</v>
      </c>
      <c r="H143" s="32">
        <v>34142459.31</v>
      </c>
      <c r="I143" s="32">
        <v>32838614.36</v>
      </c>
      <c r="J143" s="32">
        <v>13412640.92</v>
      </c>
      <c r="K143" s="32">
        <v>677381.91</v>
      </c>
      <c r="L143" s="32">
        <v>260715.28</v>
      </c>
      <c r="M143" s="32">
        <v>0</v>
      </c>
      <c r="N143" s="32">
        <v>18487876.25</v>
      </c>
      <c r="O143" s="32">
        <v>1303844.95</v>
      </c>
      <c r="P143" s="32">
        <v>1303844.95</v>
      </c>
    </row>
    <row r="144" spans="1:16" ht="12.75">
      <c r="A144" s="33">
        <v>6</v>
      </c>
      <c r="B144" s="33">
        <v>19</v>
      </c>
      <c r="C144" s="33">
        <v>4</v>
      </c>
      <c r="D144" s="34">
        <v>2</v>
      </c>
      <c r="E144" s="35"/>
      <c r="F144" s="30" t="s">
        <v>312</v>
      </c>
      <c r="G144" s="55" t="s">
        <v>437</v>
      </c>
      <c r="H144" s="32">
        <v>6675688.33</v>
      </c>
      <c r="I144" s="32">
        <v>6396691.85</v>
      </c>
      <c r="J144" s="32">
        <v>2375273.92</v>
      </c>
      <c r="K144" s="32">
        <v>124500</v>
      </c>
      <c r="L144" s="32">
        <v>4958.81</v>
      </c>
      <c r="M144" s="32">
        <v>0</v>
      </c>
      <c r="N144" s="32">
        <v>3891959.12</v>
      </c>
      <c r="O144" s="32">
        <v>278996.48</v>
      </c>
      <c r="P144" s="32">
        <v>278996.48</v>
      </c>
    </row>
    <row r="145" spans="1:16" ht="12.75">
      <c r="A145" s="33">
        <v>6</v>
      </c>
      <c r="B145" s="33">
        <v>20</v>
      </c>
      <c r="C145" s="33">
        <v>11</v>
      </c>
      <c r="D145" s="34">
        <v>2</v>
      </c>
      <c r="E145" s="35"/>
      <c r="F145" s="30" t="s">
        <v>312</v>
      </c>
      <c r="G145" s="55" t="s">
        <v>438</v>
      </c>
      <c r="H145" s="32">
        <v>15182492.78</v>
      </c>
      <c r="I145" s="32">
        <v>13967398.47</v>
      </c>
      <c r="J145" s="32">
        <v>5530632.98</v>
      </c>
      <c r="K145" s="32">
        <v>446953</v>
      </c>
      <c r="L145" s="32">
        <v>90986.99</v>
      </c>
      <c r="M145" s="32">
        <v>0</v>
      </c>
      <c r="N145" s="32">
        <v>7898825.5</v>
      </c>
      <c r="O145" s="32">
        <v>1215094.31</v>
      </c>
      <c r="P145" s="32">
        <v>1215094.31</v>
      </c>
    </row>
    <row r="146" spans="1:16" ht="12.75">
      <c r="A146" s="33">
        <v>6</v>
      </c>
      <c r="B146" s="33">
        <v>16</v>
      </c>
      <c r="C146" s="33">
        <v>5</v>
      </c>
      <c r="D146" s="34">
        <v>2</v>
      </c>
      <c r="E146" s="35"/>
      <c r="F146" s="30" t="s">
        <v>312</v>
      </c>
      <c r="G146" s="55" t="s">
        <v>439</v>
      </c>
      <c r="H146" s="32">
        <v>18510253.86</v>
      </c>
      <c r="I146" s="32">
        <v>14294056.69</v>
      </c>
      <c r="J146" s="32">
        <v>6487714.77</v>
      </c>
      <c r="K146" s="32">
        <v>398909</v>
      </c>
      <c r="L146" s="32">
        <v>205053.79</v>
      </c>
      <c r="M146" s="32">
        <v>0</v>
      </c>
      <c r="N146" s="32">
        <v>7202379.13</v>
      </c>
      <c r="O146" s="32">
        <v>4216197.17</v>
      </c>
      <c r="P146" s="32">
        <v>4216197.17</v>
      </c>
    </row>
    <row r="147" spans="1:16" ht="12.75">
      <c r="A147" s="33">
        <v>6</v>
      </c>
      <c r="B147" s="33">
        <v>11</v>
      </c>
      <c r="C147" s="33">
        <v>8</v>
      </c>
      <c r="D147" s="34">
        <v>2</v>
      </c>
      <c r="E147" s="35"/>
      <c r="F147" s="30" t="s">
        <v>312</v>
      </c>
      <c r="G147" s="55" t="s">
        <v>325</v>
      </c>
      <c r="H147" s="32">
        <v>30151932.24</v>
      </c>
      <c r="I147" s="32">
        <v>21793619.38</v>
      </c>
      <c r="J147" s="32">
        <v>9125415.31</v>
      </c>
      <c r="K147" s="32">
        <v>480283.84</v>
      </c>
      <c r="L147" s="32">
        <v>102731.56</v>
      </c>
      <c r="M147" s="32">
        <v>0</v>
      </c>
      <c r="N147" s="32">
        <v>12085188.67</v>
      </c>
      <c r="O147" s="32">
        <v>8358312.86</v>
      </c>
      <c r="P147" s="32">
        <v>8358312.86</v>
      </c>
    </row>
    <row r="148" spans="1:16" ht="12.75">
      <c r="A148" s="33">
        <v>6</v>
      </c>
      <c r="B148" s="33">
        <v>9</v>
      </c>
      <c r="C148" s="33">
        <v>12</v>
      </c>
      <c r="D148" s="34">
        <v>2</v>
      </c>
      <c r="E148" s="35"/>
      <c r="F148" s="30" t="s">
        <v>312</v>
      </c>
      <c r="G148" s="55" t="s">
        <v>440</v>
      </c>
      <c r="H148" s="32">
        <v>25544052.56</v>
      </c>
      <c r="I148" s="32">
        <v>19269423.36</v>
      </c>
      <c r="J148" s="32">
        <v>7518151.61</v>
      </c>
      <c r="K148" s="32">
        <v>905528.14</v>
      </c>
      <c r="L148" s="32">
        <v>151932.9</v>
      </c>
      <c r="M148" s="32">
        <v>0</v>
      </c>
      <c r="N148" s="32">
        <v>10693810.71</v>
      </c>
      <c r="O148" s="32">
        <v>6274629.2</v>
      </c>
      <c r="P148" s="32">
        <v>6274629.2</v>
      </c>
    </row>
    <row r="149" spans="1:16" ht="12.75">
      <c r="A149" s="33">
        <v>6</v>
      </c>
      <c r="B149" s="33">
        <v>20</v>
      </c>
      <c r="C149" s="33">
        <v>12</v>
      </c>
      <c r="D149" s="34">
        <v>2</v>
      </c>
      <c r="E149" s="35"/>
      <c r="F149" s="30" t="s">
        <v>312</v>
      </c>
      <c r="G149" s="55" t="s">
        <v>441</v>
      </c>
      <c r="H149" s="32">
        <v>17697729.23</v>
      </c>
      <c r="I149" s="32">
        <v>11748214.23</v>
      </c>
      <c r="J149" s="32">
        <v>5137285.85</v>
      </c>
      <c r="K149" s="32">
        <v>230200</v>
      </c>
      <c r="L149" s="32">
        <v>23227.18</v>
      </c>
      <c r="M149" s="32">
        <v>0</v>
      </c>
      <c r="N149" s="32">
        <v>6357501.2</v>
      </c>
      <c r="O149" s="32">
        <v>5949515</v>
      </c>
      <c r="P149" s="32">
        <v>5949515</v>
      </c>
    </row>
    <row r="150" spans="1:16" ht="12.75">
      <c r="A150" s="33">
        <v>6</v>
      </c>
      <c r="B150" s="33">
        <v>18</v>
      </c>
      <c r="C150" s="33">
        <v>8</v>
      </c>
      <c r="D150" s="34">
        <v>2</v>
      </c>
      <c r="E150" s="35"/>
      <c r="F150" s="30" t="s">
        <v>312</v>
      </c>
      <c r="G150" s="55" t="s">
        <v>442</v>
      </c>
      <c r="H150" s="32">
        <v>25145795.85</v>
      </c>
      <c r="I150" s="32">
        <v>20615114.57</v>
      </c>
      <c r="J150" s="32">
        <v>7960001.94</v>
      </c>
      <c r="K150" s="32">
        <v>1355938.01</v>
      </c>
      <c r="L150" s="32">
        <v>96534.53</v>
      </c>
      <c r="M150" s="32">
        <v>0</v>
      </c>
      <c r="N150" s="32">
        <v>11202640.09</v>
      </c>
      <c r="O150" s="32">
        <v>4530681.28</v>
      </c>
      <c r="P150" s="32">
        <v>4530681.28</v>
      </c>
    </row>
    <row r="151" spans="1:16" ht="12.75">
      <c r="A151" s="33">
        <v>6</v>
      </c>
      <c r="B151" s="33">
        <v>7</v>
      </c>
      <c r="C151" s="33">
        <v>6</v>
      </c>
      <c r="D151" s="34">
        <v>2</v>
      </c>
      <c r="E151" s="35"/>
      <c r="F151" s="30" t="s">
        <v>312</v>
      </c>
      <c r="G151" s="55" t="s">
        <v>443</v>
      </c>
      <c r="H151" s="32">
        <v>18506267.21</v>
      </c>
      <c r="I151" s="32">
        <v>16322466.87</v>
      </c>
      <c r="J151" s="32">
        <v>6322422.85</v>
      </c>
      <c r="K151" s="32">
        <v>1926079.24</v>
      </c>
      <c r="L151" s="32">
        <v>92585.49</v>
      </c>
      <c r="M151" s="32">
        <v>0</v>
      </c>
      <c r="N151" s="32">
        <v>7981379.29</v>
      </c>
      <c r="O151" s="32">
        <v>2183800.34</v>
      </c>
      <c r="P151" s="32">
        <v>2183800.34</v>
      </c>
    </row>
    <row r="152" spans="1:16" ht="12.75">
      <c r="A152" s="33">
        <v>6</v>
      </c>
      <c r="B152" s="33">
        <v>18</v>
      </c>
      <c r="C152" s="33">
        <v>9</v>
      </c>
      <c r="D152" s="34">
        <v>2</v>
      </c>
      <c r="E152" s="35"/>
      <c r="F152" s="30" t="s">
        <v>312</v>
      </c>
      <c r="G152" s="55" t="s">
        <v>444</v>
      </c>
      <c r="H152" s="32">
        <v>15171668.29</v>
      </c>
      <c r="I152" s="32">
        <v>10849169.26</v>
      </c>
      <c r="J152" s="32">
        <v>4610003.48</v>
      </c>
      <c r="K152" s="32">
        <v>277523.13</v>
      </c>
      <c r="L152" s="32">
        <v>65385.78</v>
      </c>
      <c r="M152" s="32">
        <v>0</v>
      </c>
      <c r="N152" s="32">
        <v>5896256.87</v>
      </c>
      <c r="O152" s="32">
        <v>4322499.03</v>
      </c>
      <c r="P152" s="32">
        <v>4322499.03</v>
      </c>
    </row>
    <row r="153" spans="1:16" ht="12.75">
      <c r="A153" s="33">
        <v>6</v>
      </c>
      <c r="B153" s="33">
        <v>18</v>
      </c>
      <c r="C153" s="33">
        <v>10</v>
      </c>
      <c r="D153" s="34">
        <v>2</v>
      </c>
      <c r="E153" s="35"/>
      <c r="F153" s="30" t="s">
        <v>312</v>
      </c>
      <c r="G153" s="55" t="s">
        <v>445</v>
      </c>
      <c r="H153" s="32">
        <v>12602331.93</v>
      </c>
      <c r="I153" s="32">
        <v>9335134.95</v>
      </c>
      <c r="J153" s="32">
        <v>3494365.6</v>
      </c>
      <c r="K153" s="32">
        <v>502873.96</v>
      </c>
      <c r="L153" s="32">
        <v>0</v>
      </c>
      <c r="M153" s="32">
        <v>0</v>
      </c>
      <c r="N153" s="32">
        <v>5337895.39</v>
      </c>
      <c r="O153" s="32">
        <v>3267196.98</v>
      </c>
      <c r="P153" s="32">
        <v>3267196.98</v>
      </c>
    </row>
    <row r="154" spans="1:16" ht="12.75">
      <c r="A154" s="33">
        <v>6</v>
      </c>
      <c r="B154" s="33">
        <v>1</v>
      </c>
      <c r="C154" s="33">
        <v>16</v>
      </c>
      <c r="D154" s="34">
        <v>2</v>
      </c>
      <c r="E154" s="35"/>
      <c r="F154" s="30" t="s">
        <v>312</v>
      </c>
      <c r="G154" s="55" t="s">
        <v>327</v>
      </c>
      <c r="H154" s="32">
        <v>28450778.1</v>
      </c>
      <c r="I154" s="32">
        <v>18526171.32</v>
      </c>
      <c r="J154" s="32">
        <v>6871170.52</v>
      </c>
      <c r="K154" s="32">
        <v>1296236</v>
      </c>
      <c r="L154" s="32">
        <v>61903.16</v>
      </c>
      <c r="M154" s="32">
        <v>0</v>
      </c>
      <c r="N154" s="32">
        <v>10296861.64</v>
      </c>
      <c r="O154" s="32">
        <v>9924606.78</v>
      </c>
      <c r="P154" s="32">
        <v>9524710.78</v>
      </c>
    </row>
    <row r="155" spans="1:16" ht="12.75">
      <c r="A155" s="33">
        <v>6</v>
      </c>
      <c r="B155" s="33">
        <v>2</v>
      </c>
      <c r="C155" s="33">
        <v>13</v>
      </c>
      <c r="D155" s="34">
        <v>2</v>
      </c>
      <c r="E155" s="35"/>
      <c r="F155" s="30" t="s">
        <v>312</v>
      </c>
      <c r="G155" s="55" t="s">
        <v>446</v>
      </c>
      <c r="H155" s="32">
        <v>11802073.92</v>
      </c>
      <c r="I155" s="32">
        <v>10398143.87</v>
      </c>
      <c r="J155" s="32">
        <v>4406185.02</v>
      </c>
      <c r="K155" s="32">
        <v>404264</v>
      </c>
      <c r="L155" s="32">
        <v>58427.27</v>
      </c>
      <c r="M155" s="32">
        <v>0</v>
      </c>
      <c r="N155" s="32">
        <v>5529267.58</v>
      </c>
      <c r="O155" s="32">
        <v>1403930.05</v>
      </c>
      <c r="P155" s="32">
        <v>1403930.05</v>
      </c>
    </row>
    <row r="156" spans="1:16" ht="12.75">
      <c r="A156" s="33">
        <v>6</v>
      </c>
      <c r="B156" s="33">
        <v>18</v>
      </c>
      <c r="C156" s="33">
        <v>11</v>
      </c>
      <c r="D156" s="34">
        <v>2</v>
      </c>
      <c r="E156" s="35"/>
      <c r="F156" s="30" t="s">
        <v>312</v>
      </c>
      <c r="G156" s="55" t="s">
        <v>328</v>
      </c>
      <c r="H156" s="32">
        <v>33313097.43</v>
      </c>
      <c r="I156" s="32">
        <v>27694002.47</v>
      </c>
      <c r="J156" s="32">
        <v>10483425.49</v>
      </c>
      <c r="K156" s="32">
        <v>1950055.53</v>
      </c>
      <c r="L156" s="32">
        <v>94671.44</v>
      </c>
      <c r="M156" s="32">
        <v>0</v>
      </c>
      <c r="N156" s="32">
        <v>15165850.01</v>
      </c>
      <c r="O156" s="32">
        <v>5619094.96</v>
      </c>
      <c r="P156" s="32">
        <v>5619094.96</v>
      </c>
    </row>
    <row r="157" spans="1:16" ht="12.75">
      <c r="A157" s="33">
        <v>6</v>
      </c>
      <c r="B157" s="33">
        <v>17</v>
      </c>
      <c r="C157" s="33">
        <v>5</v>
      </c>
      <c r="D157" s="34">
        <v>2</v>
      </c>
      <c r="E157" s="35"/>
      <c r="F157" s="30" t="s">
        <v>312</v>
      </c>
      <c r="G157" s="55" t="s">
        <v>447</v>
      </c>
      <c r="H157" s="32">
        <v>24713476.38</v>
      </c>
      <c r="I157" s="32">
        <v>21798308.6</v>
      </c>
      <c r="J157" s="32">
        <v>8816176.71</v>
      </c>
      <c r="K157" s="32">
        <v>765800</v>
      </c>
      <c r="L157" s="32">
        <v>149504.51</v>
      </c>
      <c r="M157" s="32">
        <v>0</v>
      </c>
      <c r="N157" s="32">
        <v>12066827.38</v>
      </c>
      <c r="O157" s="32">
        <v>2915167.78</v>
      </c>
      <c r="P157" s="32">
        <v>2915167.78</v>
      </c>
    </row>
    <row r="158" spans="1:16" ht="12.75">
      <c r="A158" s="33">
        <v>6</v>
      </c>
      <c r="B158" s="33">
        <v>11</v>
      </c>
      <c r="C158" s="33">
        <v>9</v>
      </c>
      <c r="D158" s="34">
        <v>2</v>
      </c>
      <c r="E158" s="35"/>
      <c r="F158" s="30" t="s">
        <v>312</v>
      </c>
      <c r="G158" s="55" t="s">
        <v>448</v>
      </c>
      <c r="H158" s="32">
        <v>28784130.03</v>
      </c>
      <c r="I158" s="32">
        <v>23316145.7</v>
      </c>
      <c r="J158" s="32">
        <v>9565751.94</v>
      </c>
      <c r="K158" s="32">
        <v>707616.72</v>
      </c>
      <c r="L158" s="32">
        <v>105320.15</v>
      </c>
      <c r="M158" s="32">
        <v>0</v>
      </c>
      <c r="N158" s="32">
        <v>12937456.89</v>
      </c>
      <c r="O158" s="32">
        <v>5467984.33</v>
      </c>
      <c r="P158" s="32">
        <v>5467984.33</v>
      </c>
    </row>
    <row r="159" spans="1:16" ht="12.75">
      <c r="A159" s="33">
        <v>6</v>
      </c>
      <c r="B159" s="33">
        <v>4</v>
      </c>
      <c r="C159" s="33">
        <v>6</v>
      </c>
      <c r="D159" s="34">
        <v>2</v>
      </c>
      <c r="E159" s="35"/>
      <c r="F159" s="30" t="s">
        <v>312</v>
      </c>
      <c r="G159" s="55" t="s">
        <v>449</v>
      </c>
      <c r="H159" s="32">
        <v>11784944.99</v>
      </c>
      <c r="I159" s="32">
        <v>10522193.96</v>
      </c>
      <c r="J159" s="32">
        <v>3868231.45</v>
      </c>
      <c r="K159" s="32">
        <v>1207895.66</v>
      </c>
      <c r="L159" s="32">
        <v>55923.44</v>
      </c>
      <c r="M159" s="32">
        <v>0</v>
      </c>
      <c r="N159" s="32">
        <v>5390143.41</v>
      </c>
      <c r="O159" s="32">
        <v>1262751.03</v>
      </c>
      <c r="P159" s="32">
        <v>1262751.03</v>
      </c>
    </row>
    <row r="160" spans="1:16" ht="12.75">
      <c r="A160" s="33">
        <v>6</v>
      </c>
      <c r="B160" s="33">
        <v>7</v>
      </c>
      <c r="C160" s="33">
        <v>7</v>
      </c>
      <c r="D160" s="34">
        <v>2</v>
      </c>
      <c r="E160" s="35"/>
      <c r="F160" s="30" t="s">
        <v>312</v>
      </c>
      <c r="G160" s="55" t="s">
        <v>450</v>
      </c>
      <c r="H160" s="32">
        <v>19083856.59</v>
      </c>
      <c r="I160" s="32">
        <v>16919780.6</v>
      </c>
      <c r="J160" s="32">
        <v>7417298.17</v>
      </c>
      <c r="K160" s="32">
        <v>676170.2</v>
      </c>
      <c r="L160" s="32">
        <v>88938</v>
      </c>
      <c r="M160" s="32">
        <v>0</v>
      </c>
      <c r="N160" s="32">
        <v>8737374.23</v>
      </c>
      <c r="O160" s="32">
        <v>2164075.99</v>
      </c>
      <c r="P160" s="32">
        <v>2164075.99</v>
      </c>
    </row>
    <row r="161" spans="1:16" ht="12.75">
      <c r="A161" s="33">
        <v>6</v>
      </c>
      <c r="B161" s="33">
        <v>1</v>
      </c>
      <c r="C161" s="33">
        <v>17</v>
      </c>
      <c r="D161" s="34">
        <v>2</v>
      </c>
      <c r="E161" s="35"/>
      <c r="F161" s="30" t="s">
        <v>312</v>
      </c>
      <c r="G161" s="55" t="s">
        <v>451</v>
      </c>
      <c r="H161" s="32">
        <v>12052660.78</v>
      </c>
      <c r="I161" s="32">
        <v>10076385.84</v>
      </c>
      <c r="J161" s="32">
        <v>3982087.08</v>
      </c>
      <c r="K161" s="32">
        <v>466720.95</v>
      </c>
      <c r="L161" s="32">
        <v>97345.17</v>
      </c>
      <c r="M161" s="32">
        <v>0</v>
      </c>
      <c r="N161" s="32">
        <v>5530232.64</v>
      </c>
      <c r="O161" s="32">
        <v>1976274.94</v>
      </c>
      <c r="P161" s="32">
        <v>1976274.94</v>
      </c>
    </row>
    <row r="162" spans="1:16" ht="12.75">
      <c r="A162" s="33">
        <v>6</v>
      </c>
      <c r="B162" s="33">
        <v>2</v>
      </c>
      <c r="C162" s="33">
        <v>14</v>
      </c>
      <c r="D162" s="34">
        <v>2</v>
      </c>
      <c r="E162" s="35"/>
      <c r="F162" s="30" t="s">
        <v>312</v>
      </c>
      <c r="G162" s="55" t="s">
        <v>452</v>
      </c>
      <c r="H162" s="32">
        <v>20703778.25</v>
      </c>
      <c r="I162" s="32">
        <v>15666847.7</v>
      </c>
      <c r="J162" s="32">
        <v>6345172.97</v>
      </c>
      <c r="K162" s="32">
        <v>269200</v>
      </c>
      <c r="L162" s="32">
        <v>92911.58</v>
      </c>
      <c r="M162" s="32">
        <v>0</v>
      </c>
      <c r="N162" s="32">
        <v>8959563.15</v>
      </c>
      <c r="O162" s="32">
        <v>5036930.55</v>
      </c>
      <c r="P162" s="32">
        <v>5036930.55</v>
      </c>
    </row>
    <row r="163" spans="1:16" ht="12.75">
      <c r="A163" s="33">
        <v>6</v>
      </c>
      <c r="B163" s="33">
        <v>4</v>
      </c>
      <c r="C163" s="33">
        <v>7</v>
      </c>
      <c r="D163" s="34">
        <v>2</v>
      </c>
      <c r="E163" s="35"/>
      <c r="F163" s="30" t="s">
        <v>312</v>
      </c>
      <c r="G163" s="55" t="s">
        <v>453</v>
      </c>
      <c r="H163" s="32">
        <v>11718954.65</v>
      </c>
      <c r="I163" s="32">
        <v>11167973.18</v>
      </c>
      <c r="J163" s="32">
        <v>4776777.66</v>
      </c>
      <c r="K163" s="32">
        <v>447091.14</v>
      </c>
      <c r="L163" s="32">
        <v>68184.08</v>
      </c>
      <c r="M163" s="32">
        <v>0</v>
      </c>
      <c r="N163" s="32">
        <v>5875920.3</v>
      </c>
      <c r="O163" s="32">
        <v>550981.47</v>
      </c>
      <c r="P163" s="32">
        <v>550981.47</v>
      </c>
    </row>
    <row r="164" spans="1:16" ht="12.75">
      <c r="A164" s="33">
        <v>6</v>
      </c>
      <c r="B164" s="33">
        <v>15</v>
      </c>
      <c r="C164" s="33">
        <v>7</v>
      </c>
      <c r="D164" s="34">
        <v>2</v>
      </c>
      <c r="E164" s="35"/>
      <c r="F164" s="30" t="s">
        <v>312</v>
      </c>
      <c r="G164" s="55" t="s">
        <v>454</v>
      </c>
      <c r="H164" s="32">
        <v>28605560.26</v>
      </c>
      <c r="I164" s="32">
        <v>18230550.34</v>
      </c>
      <c r="J164" s="32">
        <v>7847536.93</v>
      </c>
      <c r="K164" s="32">
        <v>231000</v>
      </c>
      <c r="L164" s="32">
        <v>16117.37</v>
      </c>
      <c r="M164" s="32">
        <v>0</v>
      </c>
      <c r="N164" s="32">
        <v>10135896.04</v>
      </c>
      <c r="O164" s="32">
        <v>10375009.92</v>
      </c>
      <c r="P164" s="32">
        <v>10375009.92</v>
      </c>
    </row>
    <row r="165" spans="1:16" ht="12.75">
      <c r="A165" s="33">
        <v>6</v>
      </c>
      <c r="B165" s="33">
        <v>18</v>
      </c>
      <c r="C165" s="33">
        <v>13</v>
      </c>
      <c r="D165" s="34">
        <v>2</v>
      </c>
      <c r="E165" s="35"/>
      <c r="F165" s="30" t="s">
        <v>312</v>
      </c>
      <c r="G165" s="55" t="s">
        <v>455</v>
      </c>
      <c r="H165" s="32">
        <v>12829223.28</v>
      </c>
      <c r="I165" s="32">
        <v>11120872.51</v>
      </c>
      <c r="J165" s="32">
        <v>4155875.35</v>
      </c>
      <c r="K165" s="32">
        <v>119065</v>
      </c>
      <c r="L165" s="32">
        <v>163582.02</v>
      </c>
      <c r="M165" s="32">
        <v>0</v>
      </c>
      <c r="N165" s="32">
        <v>6682350.14</v>
      </c>
      <c r="O165" s="32">
        <v>1708350.77</v>
      </c>
      <c r="P165" s="32">
        <v>1708350.77</v>
      </c>
    </row>
    <row r="166" spans="1:16" ht="12.75">
      <c r="A166" s="33">
        <v>6</v>
      </c>
      <c r="B166" s="33">
        <v>16</v>
      </c>
      <c r="C166" s="33">
        <v>6</v>
      </c>
      <c r="D166" s="34">
        <v>2</v>
      </c>
      <c r="E166" s="35"/>
      <c r="F166" s="30" t="s">
        <v>312</v>
      </c>
      <c r="G166" s="55" t="s">
        <v>456</v>
      </c>
      <c r="H166" s="32">
        <v>11401692.72</v>
      </c>
      <c r="I166" s="32">
        <v>8349946.16</v>
      </c>
      <c r="J166" s="32">
        <v>3156601.61</v>
      </c>
      <c r="K166" s="32">
        <v>163000</v>
      </c>
      <c r="L166" s="32">
        <v>0</v>
      </c>
      <c r="M166" s="32">
        <v>0</v>
      </c>
      <c r="N166" s="32">
        <v>5030344.55</v>
      </c>
      <c r="O166" s="32">
        <v>3051746.56</v>
      </c>
      <c r="P166" s="32">
        <v>3051746.56</v>
      </c>
    </row>
    <row r="167" spans="1:16" ht="12.75">
      <c r="A167" s="33">
        <v>6</v>
      </c>
      <c r="B167" s="33">
        <v>19</v>
      </c>
      <c r="C167" s="33">
        <v>5</v>
      </c>
      <c r="D167" s="34">
        <v>2</v>
      </c>
      <c r="E167" s="35"/>
      <c r="F167" s="30" t="s">
        <v>312</v>
      </c>
      <c r="G167" s="55" t="s">
        <v>457</v>
      </c>
      <c r="H167" s="32">
        <v>17027048.02</v>
      </c>
      <c r="I167" s="32">
        <v>12911413.16</v>
      </c>
      <c r="J167" s="32">
        <v>4736932.9</v>
      </c>
      <c r="K167" s="32">
        <v>993633.49</v>
      </c>
      <c r="L167" s="32">
        <v>109478.6</v>
      </c>
      <c r="M167" s="32">
        <v>0</v>
      </c>
      <c r="N167" s="32">
        <v>7071368.17</v>
      </c>
      <c r="O167" s="32">
        <v>4115634.86</v>
      </c>
      <c r="P167" s="32">
        <v>4115634.86</v>
      </c>
    </row>
    <row r="168" spans="1:16" ht="12.75">
      <c r="A168" s="33">
        <v>6</v>
      </c>
      <c r="B168" s="33">
        <v>8</v>
      </c>
      <c r="C168" s="33">
        <v>13</v>
      </c>
      <c r="D168" s="34">
        <v>2</v>
      </c>
      <c r="E168" s="35"/>
      <c r="F168" s="30" t="s">
        <v>312</v>
      </c>
      <c r="G168" s="55" t="s">
        <v>458</v>
      </c>
      <c r="H168" s="32">
        <v>10823260.07</v>
      </c>
      <c r="I168" s="32">
        <v>8791070.3</v>
      </c>
      <c r="J168" s="32">
        <v>3485628.46</v>
      </c>
      <c r="K168" s="32">
        <v>416580.63</v>
      </c>
      <c r="L168" s="32">
        <v>76288.02</v>
      </c>
      <c r="M168" s="32">
        <v>0</v>
      </c>
      <c r="N168" s="32">
        <v>4812573.19</v>
      </c>
      <c r="O168" s="32">
        <v>2032189.77</v>
      </c>
      <c r="P168" s="32">
        <v>2032189.77</v>
      </c>
    </row>
    <row r="169" spans="1:16" ht="12.75">
      <c r="A169" s="33">
        <v>6</v>
      </c>
      <c r="B169" s="33">
        <v>14</v>
      </c>
      <c r="C169" s="33">
        <v>10</v>
      </c>
      <c r="D169" s="34">
        <v>2</v>
      </c>
      <c r="E169" s="35"/>
      <c r="F169" s="30" t="s">
        <v>312</v>
      </c>
      <c r="G169" s="55" t="s">
        <v>459</v>
      </c>
      <c r="H169" s="32">
        <v>13651137.03</v>
      </c>
      <c r="I169" s="32">
        <v>12650927.56</v>
      </c>
      <c r="J169" s="32">
        <v>5362572.38</v>
      </c>
      <c r="K169" s="32">
        <v>572119.58</v>
      </c>
      <c r="L169" s="32">
        <v>73668.04</v>
      </c>
      <c r="M169" s="32">
        <v>0</v>
      </c>
      <c r="N169" s="32">
        <v>6642567.56</v>
      </c>
      <c r="O169" s="32">
        <v>1000209.47</v>
      </c>
      <c r="P169" s="32">
        <v>1000209.47</v>
      </c>
    </row>
    <row r="170" spans="1:16" ht="12.75">
      <c r="A170" s="33">
        <v>6</v>
      </c>
      <c r="B170" s="33">
        <v>4</v>
      </c>
      <c r="C170" s="33">
        <v>8</v>
      </c>
      <c r="D170" s="34">
        <v>2</v>
      </c>
      <c r="E170" s="35"/>
      <c r="F170" s="30" t="s">
        <v>312</v>
      </c>
      <c r="G170" s="55" t="s">
        <v>460</v>
      </c>
      <c r="H170" s="32">
        <v>27293373.07</v>
      </c>
      <c r="I170" s="32">
        <v>24341550.67</v>
      </c>
      <c r="J170" s="32">
        <v>8179965.92</v>
      </c>
      <c r="K170" s="32">
        <v>3556874.92</v>
      </c>
      <c r="L170" s="32">
        <v>263765.41</v>
      </c>
      <c r="M170" s="32">
        <v>0</v>
      </c>
      <c r="N170" s="32">
        <v>12340944.42</v>
      </c>
      <c r="O170" s="32">
        <v>2951822.4</v>
      </c>
      <c r="P170" s="32">
        <v>2951822.4</v>
      </c>
    </row>
    <row r="171" spans="1:16" ht="12.75">
      <c r="A171" s="33">
        <v>6</v>
      </c>
      <c r="B171" s="33">
        <v>3</v>
      </c>
      <c r="C171" s="33">
        <v>12</v>
      </c>
      <c r="D171" s="34">
        <v>2</v>
      </c>
      <c r="E171" s="35"/>
      <c r="F171" s="30" t="s">
        <v>312</v>
      </c>
      <c r="G171" s="55" t="s">
        <v>461</v>
      </c>
      <c r="H171" s="32">
        <v>16252432.92</v>
      </c>
      <c r="I171" s="32">
        <v>15980815.42</v>
      </c>
      <c r="J171" s="32">
        <v>6918061.8</v>
      </c>
      <c r="K171" s="32">
        <v>244559</v>
      </c>
      <c r="L171" s="32">
        <v>126852.73</v>
      </c>
      <c r="M171" s="32">
        <v>0</v>
      </c>
      <c r="N171" s="32">
        <v>8691341.89</v>
      </c>
      <c r="O171" s="32">
        <v>271617.5</v>
      </c>
      <c r="P171" s="32">
        <v>271617.5</v>
      </c>
    </row>
    <row r="172" spans="1:16" ht="12.75">
      <c r="A172" s="33">
        <v>6</v>
      </c>
      <c r="B172" s="33">
        <v>7</v>
      </c>
      <c r="C172" s="33">
        <v>9</v>
      </c>
      <c r="D172" s="34">
        <v>2</v>
      </c>
      <c r="E172" s="35"/>
      <c r="F172" s="30" t="s">
        <v>312</v>
      </c>
      <c r="G172" s="55" t="s">
        <v>462</v>
      </c>
      <c r="H172" s="32">
        <v>20672474.13</v>
      </c>
      <c r="I172" s="32">
        <v>14883733.58</v>
      </c>
      <c r="J172" s="32">
        <v>6824477.89</v>
      </c>
      <c r="K172" s="32">
        <v>350503.08</v>
      </c>
      <c r="L172" s="32">
        <v>10203.64</v>
      </c>
      <c r="M172" s="32">
        <v>0</v>
      </c>
      <c r="N172" s="32">
        <v>7698548.97</v>
      </c>
      <c r="O172" s="32">
        <v>5788740.55</v>
      </c>
      <c r="P172" s="32">
        <v>5788740.55</v>
      </c>
    </row>
    <row r="173" spans="1:16" ht="12.75">
      <c r="A173" s="33">
        <v>6</v>
      </c>
      <c r="B173" s="33">
        <v>12</v>
      </c>
      <c r="C173" s="33">
        <v>7</v>
      </c>
      <c r="D173" s="34">
        <v>2</v>
      </c>
      <c r="E173" s="35"/>
      <c r="F173" s="30" t="s">
        <v>312</v>
      </c>
      <c r="G173" s="55" t="s">
        <v>463</v>
      </c>
      <c r="H173" s="32">
        <v>14132483.52</v>
      </c>
      <c r="I173" s="32">
        <v>12802451.11</v>
      </c>
      <c r="J173" s="32">
        <v>5000447.78</v>
      </c>
      <c r="K173" s="32">
        <v>732933.22</v>
      </c>
      <c r="L173" s="32">
        <v>58966.78</v>
      </c>
      <c r="M173" s="32">
        <v>0</v>
      </c>
      <c r="N173" s="32">
        <v>7010103.33</v>
      </c>
      <c r="O173" s="32">
        <v>1330032.41</v>
      </c>
      <c r="P173" s="32">
        <v>1330032.41</v>
      </c>
    </row>
    <row r="174" spans="1:16" ht="12.75">
      <c r="A174" s="33">
        <v>6</v>
      </c>
      <c r="B174" s="33">
        <v>1</v>
      </c>
      <c r="C174" s="33">
        <v>18</v>
      </c>
      <c r="D174" s="34">
        <v>2</v>
      </c>
      <c r="E174" s="35"/>
      <c r="F174" s="30" t="s">
        <v>312</v>
      </c>
      <c r="G174" s="55" t="s">
        <v>464</v>
      </c>
      <c r="H174" s="32">
        <v>16061271.13</v>
      </c>
      <c r="I174" s="32">
        <v>13993713.47</v>
      </c>
      <c r="J174" s="32">
        <v>5141294.03</v>
      </c>
      <c r="K174" s="32">
        <v>1710443.26</v>
      </c>
      <c r="L174" s="32">
        <v>156466.45</v>
      </c>
      <c r="M174" s="32">
        <v>0</v>
      </c>
      <c r="N174" s="32">
        <v>6985509.73</v>
      </c>
      <c r="O174" s="32">
        <v>2067557.66</v>
      </c>
      <c r="P174" s="32">
        <v>2067557.66</v>
      </c>
    </row>
    <row r="175" spans="1:16" ht="12.75">
      <c r="A175" s="33">
        <v>6</v>
      </c>
      <c r="B175" s="33">
        <v>19</v>
      </c>
      <c r="C175" s="33">
        <v>6</v>
      </c>
      <c r="D175" s="34">
        <v>2</v>
      </c>
      <c r="E175" s="35"/>
      <c r="F175" s="30" t="s">
        <v>312</v>
      </c>
      <c r="G175" s="55" t="s">
        <v>329</v>
      </c>
      <c r="H175" s="32">
        <v>20616172.53</v>
      </c>
      <c r="I175" s="32">
        <v>17918470.33</v>
      </c>
      <c r="J175" s="32">
        <v>7186085.51</v>
      </c>
      <c r="K175" s="32">
        <v>448824.46</v>
      </c>
      <c r="L175" s="32">
        <v>181709.66</v>
      </c>
      <c r="M175" s="32">
        <v>0</v>
      </c>
      <c r="N175" s="32">
        <v>10101850.7</v>
      </c>
      <c r="O175" s="32">
        <v>2697702.2</v>
      </c>
      <c r="P175" s="32">
        <v>2647602.2</v>
      </c>
    </row>
    <row r="176" spans="1:16" ht="12.75">
      <c r="A176" s="33">
        <v>6</v>
      </c>
      <c r="B176" s="33">
        <v>15</v>
      </c>
      <c r="C176" s="33">
        <v>8</v>
      </c>
      <c r="D176" s="34">
        <v>2</v>
      </c>
      <c r="E176" s="35"/>
      <c r="F176" s="30" t="s">
        <v>312</v>
      </c>
      <c r="G176" s="55" t="s">
        <v>465</v>
      </c>
      <c r="H176" s="32">
        <v>22502471.65</v>
      </c>
      <c r="I176" s="32">
        <v>19196026.55</v>
      </c>
      <c r="J176" s="32">
        <v>8294436.71</v>
      </c>
      <c r="K176" s="32">
        <v>148100</v>
      </c>
      <c r="L176" s="32">
        <v>0</v>
      </c>
      <c r="M176" s="32">
        <v>0</v>
      </c>
      <c r="N176" s="32">
        <v>10753489.84</v>
      </c>
      <c r="O176" s="32">
        <v>3306445.1</v>
      </c>
      <c r="P176" s="32">
        <v>3306445.1</v>
      </c>
    </row>
    <row r="177" spans="1:16" ht="12.75">
      <c r="A177" s="33">
        <v>6</v>
      </c>
      <c r="B177" s="33">
        <v>9</v>
      </c>
      <c r="C177" s="33">
        <v>13</v>
      </c>
      <c r="D177" s="34">
        <v>2</v>
      </c>
      <c r="E177" s="35"/>
      <c r="F177" s="30" t="s">
        <v>312</v>
      </c>
      <c r="G177" s="55" t="s">
        <v>466</v>
      </c>
      <c r="H177" s="32">
        <v>19743918.37</v>
      </c>
      <c r="I177" s="32">
        <v>17390498.5</v>
      </c>
      <c r="J177" s="32">
        <v>6029157.75</v>
      </c>
      <c r="K177" s="32">
        <v>1332349.58</v>
      </c>
      <c r="L177" s="32">
        <v>56789.25</v>
      </c>
      <c r="M177" s="32">
        <v>0</v>
      </c>
      <c r="N177" s="32">
        <v>9972201.92</v>
      </c>
      <c r="O177" s="32">
        <v>2353419.87</v>
      </c>
      <c r="P177" s="32">
        <v>2353419.87</v>
      </c>
    </row>
    <row r="178" spans="1:16" ht="12.75">
      <c r="A178" s="33">
        <v>6</v>
      </c>
      <c r="B178" s="33">
        <v>11</v>
      </c>
      <c r="C178" s="33">
        <v>10</v>
      </c>
      <c r="D178" s="34">
        <v>2</v>
      </c>
      <c r="E178" s="35"/>
      <c r="F178" s="30" t="s">
        <v>312</v>
      </c>
      <c r="G178" s="55" t="s">
        <v>467</v>
      </c>
      <c r="H178" s="32">
        <v>22624362.66</v>
      </c>
      <c r="I178" s="32">
        <v>21469681.45</v>
      </c>
      <c r="J178" s="32">
        <v>8096418.64</v>
      </c>
      <c r="K178" s="32">
        <v>1129770.98</v>
      </c>
      <c r="L178" s="32">
        <v>102347.1</v>
      </c>
      <c r="M178" s="32">
        <v>0</v>
      </c>
      <c r="N178" s="32">
        <v>12141144.73</v>
      </c>
      <c r="O178" s="32">
        <v>1154681.21</v>
      </c>
      <c r="P178" s="32">
        <v>1154681.21</v>
      </c>
    </row>
    <row r="179" spans="1:16" ht="12.75">
      <c r="A179" s="33">
        <v>6</v>
      </c>
      <c r="B179" s="33">
        <v>3</v>
      </c>
      <c r="C179" s="33">
        <v>13</v>
      </c>
      <c r="D179" s="34">
        <v>2</v>
      </c>
      <c r="E179" s="35"/>
      <c r="F179" s="30" t="s">
        <v>312</v>
      </c>
      <c r="G179" s="55" t="s">
        <v>468</v>
      </c>
      <c r="H179" s="32">
        <v>12125424.03</v>
      </c>
      <c r="I179" s="32">
        <v>10099567.07</v>
      </c>
      <c r="J179" s="32">
        <v>3702956.91</v>
      </c>
      <c r="K179" s="32">
        <v>425860</v>
      </c>
      <c r="L179" s="32">
        <v>87046.52</v>
      </c>
      <c r="M179" s="32">
        <v>0</v>
      </c>
      <c r="N179" s="32">
        <v>5883703.64</v>
      </c>
      <c r="O179" s="32">
        <v>2025856.96</v>
      </c>
      <c r="P179" s="32">
        <v>2025856.96</v>
      </c>
    </row>
    <row r="180" spans="1:16" ht="12.75">
      <c r="A180" s="33">
        <v>6</v>
      </c>
      <c r="B180" s="33">
        <v>11</v>
      </c>
      <c r="C180" s="33">
        <v>11</v>
      </c>
      <c r="D180" s="34">
        <v>2</v>
      </c>
      <c r="E180" s="35"/>
      <c r="F180" s="30" t="s">
        <v>312</v>
      </c>
      <c r="G180" s="55" t="s">
        <v>469</v>
      </c>
      <c r="H180" s="32">
        <v>15095307.13</v>
      </c>
      <c r="I180" s="32">
        <v>12751281.13</v>
      </c>
      <c r="J180" s="32">
        <v>4876528.92</v>
      </c>
      <c r="K180" s="32">
        <v>86287.8</v>
      </c>
      <c r="L180" s="32">
        <v>46605.21</v>
      </c>
      <c r="M180" s="32">
        <v>0</v>
      </c>
      <c r="N180" s="32">
        <v>7741859.2</v>
      </c>
      <c r="O180" s="32">
        <v>2344026</v>
      </c>
      <c r="P180" s="32">
        <v>2344026</v>
      </c>
    </row>
    <row r="181" spans="1:16" ht="12.75">
      <c r="A181" s="33">
        <v>6</v>
      </c>
      <c r="B181" s="33">
        <v>19</v>
      </c>
      <c r="C181" s="33">
        <v>7</v>
      </c>
      <c r="D181" s="34">
        <v>2</v>
      </c>
      <c r="E181" s="35"/>
      <c r="F181" s="30" t="s">
        <v>312</v>
      </c>
      <c r="G181" s="55" t="s">
        <v>470</v>
      </c>
      <c r="H181" s="32">
        <v>11224231.96</v>
      </c>
      <c r="I181" s="32">
        <v>10957682</v>
      </c>
      <c r="J181" s="32">
        <v>3849072.16</v>
      </c>
      <c r="K181" s="32">
        <v>811519.12</v>
      </c>
      <c r="L181" s="32">
        <v>112769.79</v>
      </c>
      <c r="M181" s="32">
        <v>0</v>
      </c>
      <c r="N181" s="32">
        <v>6184320.93</v>
      </c>
      <c r="O181" s="32">
        <v>266549.96</v>
      </c>
      <c r="P181" s="32">
        <v>216449.96</v>
      </c>
    </row>
    <row r="182" spans="1:16" ht="12.75">
      <c r="A182" s="33">
        <v>6</v>
      </c>
      <c r="B182" s="33">
        <v>9</v>
      </c>
      <c r="C182" s="33">
        <v>14</v>
      </c>
      <c r="D182" s="34">
        <v>2</v>
      </c>
      <c r="E182" s="35"/>
      <c r="F182" s="30" t="s">
        <v>312</v>
      </c>
      <c r="G182" s="55" t="s">
        <v>471</v>
      </c>
      <c r="H182" s="32">
        <v>31810344.3</v>
      </c>
      <c r="I182" s="32">
        <v>30495402.72</v>
      </c>
      <c r="J182" s="32">
        <v>10137702.95</v>
      </c>
      <c r="K182" s="32">
        <v>1047379.35</v>
      </c>
      <c r="L182" s="32">
        <v>313424.35</v>
      </c>
      <c r="M182" s="32">
        <v>0</v>
      </c>
      <c r="N182" s="32">
        <v>18996896.07</v>
      </c>
      <c r="O182" s="32">
        <v>1314941.58</v>
      </c>
      <c r="P182" s="32">
        <v>1314941.58</v>
      </c>
    </row>
    <row r="183" spans="1:16" ht="12.75">
      <c r="A183" s="33">
        <v>6</v>
      </c>
      <c r="B183" s="33">
        <v>19</v>
      </c>
      <c r="C183" s="33">
        <v>8</v>
      </c>
      <c r="D183" s="34">
        <v>2</v>
      </c>
      <c r="E183" s="35"/>
      <c r="F183" s="30" t="s">
        <v>312</v>
      </c>
      <c r="G183" s="55" t="s">
        <v>472</v>
      </c>
      <c r="H183" s="32">
        <v>7631022.36</v>
      </c>
      <c r="I183" s="32">
        <v>7559274.36</v>
      </c>
      <c r="J183" s="32">
        <v>3150750.88</v>
      </c>
      <c r="K183" s="32">
        <v>183520</v>
      </c>
      <c r="L183" s="32">
        <v>32709.3</v>
      </c>
      <c r="M183" s="32">
        <v>0</v>
      </c>
      <c r="N183" s="32">
        <v>4192294.18</v>
      </c>
      <c r="O183" s="32">
        <v>71748</v>
      </c>
      <c r="P183" s="32">
        <v>71748</v>
      </c>
    </row>
    <row r="184" spans="1:16" ht="12.75">
      <c r="A184" s="33">
        <v>6</v>
      </c>
      <c r="B184" s="33">
        <v>9</v>
      </c>
      <c r="C184" s="33">
        <v>15</v>
      </c>
      <c r="D184" s="34">
        <v>2</v>
      </c>
      <c r="E184" s="35"/>
      <c r="F184" s="30" t="s">
        <v>312</v>
      </c>
      <c r="G184" s="55" t="s">
        <v>473</v>
      </c>
      <c r="H184" s="32">
        <v>13669736.1</v>
      </c>
      <c r="I184" s="32">
        <v>10473169.58</v>
      </c>
      <c r="J184" s="32">
        <v>4342132.91</v>
      </c>
      <c r="K184" s="32">
        <v>186924.98</v>
      </c>
      <c r="L184" s="32">
        <v>77296.45</v>
      </c>
      <c r="M184" s="32">
        <v>0</v>
      </c>
      <c r="N184" s="32">
        <v>5866815.24</v>
      </c>
      <c r="O184" s="32">
        <v>3196566.52</v>
      </c>
      <c r="P184" s="32">
        <v>3196566.52</v>
      </c>
    </row>
    <row r="185" spans="1:16" ht="12.75">
      <c r="A185" s="33">
        <v>6</v>
      </c>
      <c r="B185" s="33">
        <v>9</v>
      </c>
      <c r="C185" s="33">
        <v>16</v>
      </c>
      <c r="D185" s="34">
        <v>2</v>
      </c>
      <c r="E185" s="35"/>
      <c r="F185" s="30" t="s">
        <v>312</v>
      </c>
      <c r="G185" s="55" t="s">
        <v>474</v>
      </c>
      <c r="H185" s="32">
        <v>8733216.69</v>
      </c>
      <c r="I185" s="32">
        <v>6635639.32</v>
      </c>
      <c r="J185" s="32">
        <v>2898503.28</v>
      </c>
      <c r="K185" s="32">
        <v>68500</v>
      </c>
      <c r="L185" s="32">
        <v>35766.99</v>
      </c>
      <c r="M185" s="32">
        <v>0</v>
      </c>
      <c r="N185" s="32">
        <v>3632869.05</v>
      </c>
      <c r="O185" s="32">
        <v>2097577.37</v>
      </c>
      <c r="P185" s="32">
        <v>2097577.37</v>
      </c>
    </row>
    <row r="186" spans="1:16" ht="12.75">
      <c r="A186" s="33">
        <v>6</v>
      </c>
      <c r="B186" s="33">
        <v>7</v>
      </c>
      <c r="C186" s="33">
        <v>10</v>
      </c>
      <c r="D186" s="34">
        <v>2</v>
      </c>
      <c r="E186" s="35"/>
      <c r="F186" s="30" t="s">
        <v>312</v>
      </c>
      <c r="G186" s="55" t="s">
        <v>475</v>
      </c>
      <c r="H186" s="32">
        <v>18475371.27</v>
      </c>
      <c r="I186" s="32">
        <v>17306764.34</v>
      </c>
      <c r="J186" s="32">
        <v>7449753.41</v>
      </c>
      <c r="K186" s="32">
        <v>788931.96</v>
      </c>
      <c r="L186" s="32">
        <v>245066.83</v>
      </c>
      <c r="M186" s="32">
        <v>0</v>
      </c>
      <c r="N186" s="32">
        <v>8823012.14</v>
      </c>
      <c r="O186" s="32">
        <v>1168606.93</v>
      </c>
      <c r="P186" s="32">
        <v>1168606.93</v>
      </c>
    </row>
    <row r="187" spans="1:16" ht="12.75">
      <c r="A187" s="33">
        <v>6</v>
      </c>
      <c r="B187" s="33">
        <v>1</v>
      </c>
      <c r="C187" s="33">
        <v>19</v>
      </c>
      <c r="D187" s="34">
        <v>2</v>
      </c>
      <c r="E187" s="35"/>
      <c r="F187" s="30" t="s">
        <v>312</v>
      </c>
      <c r="G187" s="55" t="s">
        <v>476</v>
      </c>
      <c r="H187" s="32">
        <v>17738819.73</v>
      </c>
      <c r="I187" s="32">
        <v>14748687.76</v>
      </c>
      <c r="J187" s="32">
        <v>5392600.13</v>
      </c>
      <c r="K187" s="32">
        <v>1272333.8</v>
      </c>
      <c r="L187" s="32">
        <v>37626.85</v>
      </c>
      <c r="M187" s="32">
        <v>0</v>
      </c>
      <c r="N187" s="32">
        <v>8046126.98</v>
      </c>
      <c r="O187" s="32">
        <v>2990131.97</v>
      </c>
      <c r="P187" s="32">
        <v>2990131.97</v>
      </c>
    </row>
    <row r="188" spans="1:16" ht="12.75">
      <c r="A188" s="33">
        <v>6</v>
      </c>
      <c r="B188" s="33">
        <v>20</v>
      </c>
      <c r="C188" s="33">
        <v>14</v>
      </c>
      <c r="D188" s="34">
        <v>2</v>
      </c>
      <c r="E188" s="35"/>
      <c r="F188" s="30" t="s">
        <v>312</v>
      </c>
      <c r="G188" s="55" t="s">
        <v>477</v>
      </c>
      <c r="H188" s="32">
        <v>67462592.95</v>
      </c>
      <c r="I188" s="32">
        <v>54934880.29</v>
      </c>
      <c r="J188" s="32">
        <v>17772987</v>
      </c>
      <c r="K188" s="32">
        <v>6287002.96</v>
      </c>
      <c r="L188" s="32">
        <v>405709.43</v>
      </c>
      <c r="M188" s="32">
        <v>0</v>
      </c>
      <c r="N188" s="32">
        <v>30469180.9</v>
      </c>
      <c r="O188" s="32">
        <v>12527712.66</v>
      </c>
      <c r="P188" s="32">
        <v>12527712.66</v>
      </c>
    </row>
    <row r="189" spans="1:16" ht="12.75">
      <c r="A189" s="33">
        <v>6</v>
      </c>
      <c r="B189" s="33">
        <v>3</v>
      </c>
      <c r="C189" s="33">
        <v>14</v>
      </c>
      <c r="D189" s="34">
        <v>2</v>
      </c>
      <c r="E189" s="35"/>
      <c r="F189" s="30" t="s">
        <v>312</v>
      </c>
      <c r="G189" s="55" t="s">
        <v>478</v>
      </c>
      <c r="H189" s="32">
        <v>10934358.66</v>
      </c>
      <c r="I189" s="32">
        <v>9546238.02</v>
      </c>
      <c r="J189" s="32">
        <v>4021325.89</v>
      </c>
      <c r="K189" s="32">
        <v>392275.77</v>
      </c>
      <c r="L189" s="32">
        <v>58688.96</v>
      </c>
      <c r="M189" s="32">
        <v>0</v>
      </c>
      <c r="N189" s="32">
        <v>5073947.4</v>
      </c>
      <c r="O189" s="32">
        <v>1388120.64</v>
      </c>
      <c r="P189" s="32">
        <v>1388120.64</v>
      </c>
    </row>
    <row r="190" spans="1:16" ht="12.75">
      <c r="A190" s="33">
        <v>6</v>
      </c>
      <c r="B190" s="33">
        <v>6</v>
      </c>
      <c r="C190" s="33">
        <v>11</v>
      </c>
      <c r="D190" s="34">
        <v>2</v>
      </c>
      <c r="E190" s="35"/>
      <c r="F190" s="30" t="s">
        <v>312</v>
      </c>
      <c r="G190" s="55" t="s">
        <v>479</v>
      </c>
      <c r="H190" s="32">
        <v>13672286.52</v>
      </c>
      <c r="I190" s="32">
        <v>12411763.07</v>
      </c>
      <c r="J190" s="32">
        <v>5340932.06</v>
      </c>
      <c r="K190" s="32">
        <v>501222</v>
      </c>
      <c r="L190" s="32">
        <v>107938.68</v>
      </c>
      <c r="M190" s="32">
        <v>0</v>
      </c>
      <c r="N190" s="32">
        <v>6461670.33</v>
      </c>
      <c r="O190" s="32">
        <v>1260523.45</v>
      </c>
      <c r="P190" s="32">
        <v>1260523.45</v>
      </c>
    </row>
    <row r="191" spans="1:16" ht="12.75">
      <c r="A191" s="33">
        <v>6</v>
      </c>
      <c r="B191" s="33">
        <v>14</v>
      </c>
      <c r="C191" s="33">
        <v>11</v>
      </c>
      <c r="D191" s="34">
        <v>2</v>
      </c>
      <c r="E191" s="35"/>
      <c r="F191" s="30" t="s">
        <v>312</v>
      </c>
      <c r="G191" s="55" t="s">
        <v>480</v>
      </c>
      <c r="H191" s="32">
        <v>20471875.5</v>
      </c>
      <c r="I191" s="32">
        <v>17737961.86</v>
      </c>
      <c r="J191" s="32">
        <v>7648927.28</v>
      </c>
      <c r="K191" s="32">
        <v>1478358.9</v>
      </c>
      <c r="L191" s="32">
        <v>90105.5</v>
      </c>
      <c r="M191" s="32">
        <v>0</v>
      </c>
      <c r="N191" s="32">
        <v>8520570.18</v>
      </c>
      <c r="O191" s="32">
        <v>2733913.64</v>
      </c>
      <c r="P191" s="32">
        <v>2733913.64</v>
      </c>
    </row>
    <row r="192" spans="1:16" ht="12.75">
      <c r="A192" s="33">
        <v>6</v>
      </c>
      <c r="B192" s="33">
        <v>7</v>
      </c>
      <c r="C192" s="33">
        <v>2</v>
      </c>
      <c r="D192" s="34">
        <v>3</v>
      </c>
      <c r="E192" s="35"/>
      <c r="F192" s="30" t="s">
        <v>312</v>
      </c>
      <c r="G192" s="55" t="s">
        <v>481</v>
      </c>
      <c r="H192" s="32">
        <v>26964196.96</v>
      </c>
      <c r="I192" s="32">
        <v>25968673.82</v>
      </c>
      <c r="J192" s="32">
        <v>10598586.88</v>
      </c>
      <c r="K192" s="32">
        <v>1980570.34</v>
      </c>
      <c r="L192" s="32">
        <v>118976.07</v>
      </c>
      <c r="M192" s="32">
        <v>0</v>
      </c>
      <c r="N192" s="32">
        <v>13270540.53</v>
      </c>
      <c r="O192" s="32">
        <v>995523.14</v>
      </c>
      <c r="P192" s="32">
        <v>994523.14</v>
      </c>
    </row>
    <row r="193" spans="1:16" ht="12.75">
      <c r="A193" s="33">
        <v>6</v>
      </c>
      <c r="B193" s="33">
        <v>9</v>
      </c>
      <c r="C193" s="33">
        <v>1</v>
      </c>
      <c r="D193" s="34">
        <v>3</v>
      </c>
      <c r="E193" s="35"/>
      <c r="F193" s="30" t="s">
        <v>312</v>
      </c>
      <c r="G193" s="55" t="s">
        <v>482</v>
      </c>
      <c r="H193" s="32">
        <v>35317249.99</v>
      </c>
      <c r="I193" s="32">
        <v>34865896.68</v>
      </c>
      <c r="J193" s="32">
        <v>13154422.84</v>
      </c>
      <c r="K193" s="32">
        <v>2790276.84</v>
      </c>
      <c r="L193" s="32">
        <v>312513</v>
      </c>
      <c r="M193" s="32">
        <v>0</v>
      </c>
      <c r="N193" s="32">
        <v>18608684</v>
      </c>
      <c r="O193" s="32">
        <v>451353.31</v>
      </c>
      <c r="P193" s="32">
        <v>451353.31</v>
      </c>
    </row>
    <row r="194" spans="1:16" ht="12.75">
      <c r="A194" s="33">
        <v>6</v>
      </c>
      <c r="B194" s="33">
        <v>9</v>
      </c>
      <c r="C194" s="33">
        <v>3</v>
      </c>
      <c r="D194" s="34">
        <v>3</v>
      </c>
      <c r="E194" s="35"/>
      <c r="F194" s="30" t="s">
        <v>312</v>
      </c>
      <c r="G194" s="55" t="s">
        <v>483</v>
      </c>
      <c r="H194" s="32">
        <v>37326963.11</v>
      </c>
      <c r="I194" s="32">
        <v>29287935.48</v>
      </c>
      <c r="J194" s="32">
        <v>11083810.24</v>
      </c>
      <c r="K194" s="32">
        <v>2514692.62</v>
      </c>
      <c r="L194" s="32">
        <v>256560.73</v>
      </c>
      <c r="M194" s="32">
        <v>0</v>
      </c>
      <c r="N194" s="32">
        <v>15432871.89</v>
      </c>
      <c r="O194" s="32">
        <v>8039027.63</v>
      </c>
      <c r="P194" s="32">
        <v>8039027.63</v>
      </c>
    </row>
    <row r="195" spans="1:16" ht="12.75">
      <c r="A195" s="33">
        <v>6</v>
      </c>
      <c r="B195" s="33">
        <v>2</v>
      </c>
      <c r="C195" s="33">
        <v>5</v>
      </c>
      <c r="D195" s="34">
        <v>3</v>
      </c>
      <c r="E195" s="35"/>
      <c r="F195" s="30" t="s">
        <v>312</v>
      </c>
      <c r="G195" s="55" t="s">
        <v>484</v>
      </c>
      <c r="H195" s="32">
        <v>19634549.08</v>
      </c>
      <c r="I195" s="32">
        <v>16188569.97</v>
      </c>
      <c r="J195" s="32">
        <v>6600245.25</v>
      </c>
      <c r="K195" s="32">
        <v>1196587.79</v>
      </c>
      <c r="L195" s="32">
        <v>74000.34</v>
      </c>
      <c r="M195" s="32">
        <v>0</v>
      </c>
      <c r="N195" s="32">
        <v>8317736.59</v>
      </c>
      <c r="O195" s="32">
        <v>3445979.11</v>
      </c>
      <c r="P195" s="32">
        <v>3445979.11</v>
      </c>
    </row>
    <row r="196" spans="1:16" ht="12.75">
      <c r="A196" s="33">
        <v>6</v>
      </c>
      <c r="B196" s="33">
        <v>5</v>
      </c>
      <c r="C196" s="33">
        <v>5</v>
      </c>
      <c r="D196" s="34">
        <v>3</v>
      </c>
      <c r="E196" s="35"/>
      <c r="F196" s="30" t="s">
        <v>312</v>
      </c>
      <c r="G196" s="55" t="s">
        <v>485</v>
      </c>
      <c r="H196" s="32">
        <v>43517869.58</v>
      </c>
      <c r="I196" s="32">
        <v>39061276.95</v>
      </c>
      <c r="J196" s="32">
        <v>15446992.76</v>
      </c>
      <c r="K196" s="32">
        <v>3537908.6</v>
      </c>
      <c r="L196" s="32">
        <v>180155.2</v>
      </c>
      <c r="M196" s="32">
        <v>0</v>
      </c>
      <c r="N196" s="32">
        <v>19896220.39</v>
      </c>
      <c r="O196" s="32">
        <v>4456592.63</v>
      </c>
      <c r="P196" s="32">
        <v>4356592.63</v>
      </c>
    </row>
    <row r="197" spans="1:16" ht="12.75">
      <c r="A197" s="33">
        <v>6</v>
      </c>
      <c r="B197" s="33">
        <v>2</v>
      </c>
      <c r="C197" s="33">
        <v>7</v>
      </c>
      <c r="D197" s="34">
        <v>3</v>
      </c>
      <c r="E197" s="35"/>
      <c r="F197" s="30" t="s">
        <v>312</v>
      </c>
      <c r="G197" s="55" t="s">
        <v>316</v>
      </c>
      <c r="H197" s="32">
        <v>19737853.25</v>
      </c>
      <c r="I197" s="32">
        <v>17727260.68</v>
      </c>
      <c r="J197" s="32">
        <v>6963207.75</v>
      </c>
      <c r="K197" s="32">
        <v>2024769.58</v>
      </c>
      <c r="L197" s="32">
        <v>254265.67</v>
      </c>
      <c r="M197" s="32">
        <v>0</v>
      </c>
      <c r="N197" s="32">
        <v>8485017.68</v>
      </c>
      <c r="O197" s="32">
        <v>2010592.57</v>
      </c>
      <c r="P197" s="32">
        <v>2010592.57</v>
      </c>
    </row>
    <row r="198" spans="1:16" ht="12.75">
      <c r="A198" s="33">
        <v>6</v>
      </c>
      <c r="B198" s="33">
        <v>12</v>
      </c>
      <c r="C198" s="33">
        <v>2</v>
      </c>
      <c r="D198" s="34">
        <v>3</v>
      </c>
      <c r="E198" s="35"/>
      <c r="F198" s="30" t="s">
        <v>312</v>
      </c>
      <c r="G198" s="55" t="s">
        <v>486</v>
      </c>
      <c r="H198" s="32">
        <v>23119770.42</v>
      </c>
      <c r="I198" s="32">
        <v>18528030.63</v>
      </c>
      <c r="J198" s="32">
        <v>6748926.53</v>
      </c>
      <c r="K198" s="32">
        <v>1117511.51</v>
      </c>
      <c r="L198" s="32">
        <v>1270.39</v>
      </c>
      <c r="M198" s="32">
        <v>0</v>
      </c>
      <c r="N198" s="32">
        <v>10660322.2</v>
      </c>
      <c r="O198" s="32">
        <v>4591739.79</v>
      </c>
      <c r="P198" s="32">
        <v>4591739.79</v>
      </c>
    </row>
    <row r="199" spans="1:16" ht="12.75">
      <c r="A199" s="33">
        <v>6</v>
      </c>
      <c r="B199" s="33">
        <v>14</v>
      </c>
      <c r="C199" s="33">
        <v>4</v>
      </c>
      <c r="D199" s="34">
        <v>3</v>
      </c>
      <c r="E199" s="35"/>
      <c r="F199" s="30" t="s">
        <v>312</v>
      </c>
      <c r="G199" s="55" t="s">
        <v>487</v>
      </c>
      <c r="H199" s="32">
        <v>21290113.91</v>
      </c>
      <c r="I199" s="32">
        <v>18364381.18</v>
      </c>
      <c r="J199" s="32">
        <v>7013045.16</v>
      </c>
      <c r="K199" s="32">
        <v>1104733.58</v>
      </c>
      <c r="L199" s="32">
        <v>176886.54</v>
      </c>
      <c r="M199" s="32">
        <v>0</v>
      </c>
      <c r="N199" s="32">
        <v>10069715.9</v>
      </c>
      <c r="O199" s="32">
        <v>2925732.73</v>
      </c>
      <c r="P199" s="32">
        <v>2925732.73</v>
      </c>
    </row>
    <row r="200" spans="1:16" ht="12.75">
      <c r="A200" s="33">
        <v>6</v>
      </c>
      <c r="B200" s="33">
        <v>8</v>
      </c>
      <c r="C200" s="33">
        <v>6</v>
      </c>
      <c r="D200" s="34">
        <v>3</v>
      </c>
      <c r="E200" s="35"/>
      <c r="F200" s="30" t="s">
        <v>312</v>
      </c>
      <c r="G200" s="55" t="s">
        <v>488</v>
      </c>
      <c r="H200" s="32">
        <v>22327229.18</v>
      </c>
      <c r="I200" s="32">
        <v>18624692.25</v>
      </c>
      <c r="J200" s="32">
        <v>5959724.88</v>
      </c>
      <c r="K200" s="32">
        <v>1633308.2</v>
      </c>
      <c r="L200" s="32">
        <v>79336.39</v>
      </c>
      <c r="M200" s="32">
        <v>0</v>
      </c>
      <c r="N200" s="32">
        <v>10952322.78</v>
      </c>
      <c r="O200" s="32">
        <v>3702536.93</v>
      </c>
      <c r="P200" s="32">
        <v>3702536.93</v>
      </c>
    </row>
    <row r="201" spans="1:16" ht="12.75">
      <c r="A201" s="33">
        <v>6</v>
      </c>
      <c r="B201" s="33">
        <v>20</v>
      </c>
      <c r="C201" s="33">
        <v>4</v>
      </c>
      <c r="D201" s="34">
        <v>3</v>
      </c>
      <c r="E201" s="35"/>
      <c r="F201" s="30" t="s">
        <v>312</v>
      </c>
      <c r="G201" s="55" t="s">
        <v>489</v>
      </c>
      <c r="H201" s="32">
        <v>20714579.98</v>
      </c>
      <c r="I201" s="32">
        <v>19965460.19</v>
      </c>
      <c r="J201" s="32">
        <v>8767366.91</v>
      </c>
      <c r="K201" s="32">
        <v>815102.69</v>
      </c>
      <c r="L201" s="32">
        <v>169319.85</v>
      </c>
      <c r="M201" s="32">
        <v>0</v>
      </c>
      <c r="N201" s="32">
        <v>10213670.74</v>
      </c>
      <c r="O201" s="32">
        <v>749119.79</v>
      </c>
      <c r="P201" s="32">
        <v>748769.79</v>
      </c>
    </row>
    <row r="202" spans="1:16" ht="12.75">
      <c r="A202" s="33">
        <v>6</v>
      </c>
      <c r="B202" s="33">
        <v>18</v>
      </c>
      <c r="C202" s="33">
        <v>5</v>
      </c>
      <c r="D202" s="34">
        <v>3</v>
      </c>
      <c r="E202" s="35"/>
      <c r="F202" s="30" t="s">
        <v>312</v>
      </c>
      <c r="G202" s="55" t="s">
        <v>490</v>
      </c>
      <c r="H202" s="32">
        <v>18574339.85</v>
      </c>
      <c r="I202" s="32">
        <v>17418036.88</v>
      </c>
      <c r="J202" s="32">
        <v>7496018.28</v>
      </c>
      <c r="K202" s="32">
        <v>491241.5</v>
      </c>
      <c r="L202" s="32">
        <v>554418.51</v>
      </c>
      <c r="M202" s="32">
        <v>0</v>
      </c>
      <c r="N202" s="32">
        <v>8876358.59</v>
      </c>
      <c r="O202" s="32">
        <v>1156302.97</v>
      </c>
      <c r="P202" s="32">
        <v>1156302.97</v>
      </c>
    </row>
    <row r="203" spans="1:16" ht="12.75">
      <c r="A203" s="33">
        <v>6</v>
      </c>
      <c r="B203" s="33">
        <v>18</v>
      </c>
      <c r="C203" s="33">
        <v>6</v>
      </c>
      <c r="D203" s="34">
        <v>3</v>
      </c>
      <c r="E203" s="35"/>
      <c r="F203" s="30" t="s">
        <v>312</v>
      </c>
      <c r="G203" s="55" t="s">
        <v>491</v>
      </c>
      <c r="H203" s="32">
        <v>20219040.95</v>
      </c>
      <c r="I203" s="32">
        <v>17053850.74</v>
      </c>
      <c r="J203" s="32">
        <v>7837628.46</v>
      </c>
      <c r="K203" s="32">
        <v>843179</v>
      </c>
      <c r="L203" s="32">
        <v>348536.5</v>
      </c>
      <c r="M203" s="32">
        <v>0</v>
      </c>
      <c r="N203" s="32">
        <v>8024506.78</v>
      </c>
      <c r="O203" s="32">
        <v>3165190.21</v>
      </c>
      <c r="P203" s="32">
        <v>3165190.21</v>
      </c>
    </row>
    <row r="204" spans="1:16" ht="12.75">
      <c r="A204" s="33">
        <v>6</v>
      </c>
      <c r="B204" s="33">
        <v>10</v>
      </c>
      <c r="C204" s="33">
        <v>3</v>
      </c>
      <c r="D204" s="34">
        <v>3</v>
      </c>
      <c r="E204" s="35"/>
      <c r="F204" s="30" t="s">
        <v>312</v>
      </c>
      <c r="G204" s="55" t="s">
        <v>492</v>
      </c>
      <c r="H204" s="32">
        <v>59896632.95</v>
      </c>
      <c r="I204" s="32">
        <v>55351485.75</v>
      </c>
      <c r="J204" s="32">
        <v>25139295.33</v>
      </c>
      <c r="K204" s="32">
        <v>4885545.25</v>
      </c>
      <c r="L204" s="32">
        <v>263370.56</v>
      </c>
      <c r="M204" s="32">
        <v>0</v>
      </c>
      <c r="N204" s="32">
        <v>25063274.61</v>
      </c>
      <c r="O204" s="32">
        <v>4545147.2</v>
      </c>
      <c r="P204" s="32">
        <v>4540147.2</v>
      </c>
    </row>
    <row r="205" spans="1:16" ht="12.75">
      <c r="A205" s="33">
        <v>6</v>
      </c>
      <c r="B205" s="33">
        <v>5</v>
      </c>
      <c r="C205" s="33">
        <v>6</v>
      </c>
      <c r="D205" s="34">
        <v>3</v>
      </c>
      <c r="E205" s="35"/>
      <c r="F205" s="30" t="s">
        <v>312</v>
      </c>
      <c r="G205" s="55" t="s">
        <v>0</v>
      </c>
      <c r="H205" s="32">
        <v>28224102.23</v>
      </c>
      <c r="I205" s="32">
        <v>18078930.17</v>
      </c>
      <c r="J205" s="32">
        <v>7412176.77</v>
      </c>
      <c r="K205" s="32">
        <v>820271.07</v>
      </c>
      <c r="L205" s="32">
        <v>194104.63</v>
      </c>
      <c r="M205" s="32">
        <v>0</v>
      </c>
      <c r="N205" s="32">
        <v>9652377.7</v>
      </c>
      <c r="O205" s="32">
        <v>10145172.06</v>
      </c>
      <c r="P205" s="32">
        <v>10145172.06</v>
      </c>
    </row>
    <row r="206" spans="1:16" ht="12.75">
      <c r="A206" s="33">
        <v>6</v>
      </c>
      <c r="B206" s="33">
        <v>14</v>
      </c>
      <c r="C206" s="33">
        <v>8</v>
      </c>
      <c r="D206" s="34">
        <v>3</v>
      </c>
      <c r="E206" s="35"/>
      <c r="F206" s="30" t="s">
        <v>312</v>
      </c>
      <c r="G206" s="55" t="s">
        <v>1</v>
      </c>
      <c r="H206" s="32">
        <v>26886148.34</v>
      </c>
      <c r="I206" s="32">
        <v>24996583.29</v>
      </c>
      <c r="J206" s="32">
        <v>10453128.46</v>
      </c>
      <c r="K206" s="32">
        <v>1579829.18</v>
      </c>
      <c r="L206" s="32">
        <v>40668.38</v>
      </c>
      <c r="M206" s="32">
        <v>0</v>
      </c>
      <c r="N206" s="32">
        <v>12922957.27</v>
      </c>
      <c r="O206" s="32">
        <v>1889565.05</v>
      </c>
      <c r="P206" s="32">
        <v>1889565.05</v>
      </c>
    </row>
    <row r="207" spans="1:16" ht="12.75">
      <c r="A207" s="33">
        <v>6</v>
      </c>
      <c r="B207" s="33">
        <v>12</v>
      </c>
      <c r="C207" s="33">
        <v>5</v>
      </c>
      <c r="D207" s="34">
        <v>3</v>
      </c>
      <c r="E207" s="35"/>
      <c r="F207" s="30" t="s">
        <v>312</v>
      </c>
      <c r="G207" s="55" t="s">
        <v>2</v>
      </c>
      <c r="H207" s="32">
        <v>55474935.65</v>
      </c>
      <c r="I207" s="32">
        <v>47379800.01</v>
      </c>
      <c r="J207" s="32">
        <v>17544350.25</v>
      </c>
      <c r="K207" s="32">
        <v>3748904.12</v>
      </c>
      <c r="L207" s="32">
        <v>143471.53</v>
      </c>
      <c r="M207" s="32">
        <v>0</v>
      </c>
      <c r="N207" s="32">
        <v>25943074.11</v>
      </c>
      <c r="O207" s="32">
        <v>8095135.64</v>
      </c>
      <c r="P207" s="32">
        <v>8095135.64</v>
      </c>
    </row>
    <row r="208" spans="1:16" ht="12.75">
      <c r="A208" s="33">
        <v>6</v>
      </c>
      <c r="B208" s="33">
        <v>8</v>
      </c>
      <c r="C208" s="33">
        <v>10</v>
      </c>
      <c r="D208" s="34">
        <v>3</v>
      </c>
      <c r="E208" s="35"/>
      <c r="F208" s="30" t="s">
        <v>312</v>
      </c>
      <c r="G208" s="55" t="s">
        <v>3</v>
      </c>
      <c r="H208" s="32">
        <v>16276790.9</v>
      </c>
      <c r="I208" s="32">
        <v>14203110.33</v>
      </c>
      <c r="J208" s="32">
        <v>6104390.12</v>
      </c>
      <c r="K208" s="32">
        <v>805525.03</v>
      </c>
      <c r="L208" s="32">
        <v>76034.44</v>
      </c>
      <c r="M208" s="32">
        <v>0</v>
      </c>
      <c r="N208" s="32">
        <v>7217160.74</v>
      </c>
      <c r="O208" s="32">
        <v>2073680.57</v>
      </c>
      <c r="P208" s="32">
        <v>2073680.57</v>
      </c>
    </row>
    <row r="209" spans="1:16" ht="12.75">
      <c r="A209" s="33">
        <v>6</v>
      </c>
      <c r="B209" s="33">
        <v>13</v>
      </c>
      <c r="C209" s="33">
        <v>4</v>
      </c>
      <c r="D209" s="34">
        <v>3</v>
      </c>
      <c r="E209" s="35"/>
      <c r="F209" s="30" t="s">
        <v>312</v>
      </c>
      <c r="G209" s="55" t="s">
        <v>4</v>
      </c>
      <c r="H209" s="32">
        <v>45718893.3</v>
      </c>
      <c r="I209" s="32">
        <v>40134463.79</v>
      </c>
      <c r="J209" s="32">
        <v>17235456.36</v>
      </c>
      <c r="K209" s="32">
        <v>2053339.26</v>
      </c>
      <c r="L209" s="32">
        <v>208221.12</v>
      </c>
      <c r="M209" s="32">
        <v>0</v>
      </c>
      <c r="N209" s="32">
        <v>20637447.05</v>
      </c>
      <c r="O209" s="32">
        <v>5584429.51</v>
      </c>
      <c r="P209" s="32">
        <v>5584429.51</v>
      </c>
    </row>
    <row r="210" spans="1:16" ht="12.75">
      <c r="A210" s="33">
        <v>6</v>
      </c>
      <c r="B210" s="33">
        <v>17</v>
      </c>
      <c r="C210" s="33">
        <v>3</v>
      </c>
      <c r="D210" s="34">
        <v>3</v>
      </c>
      <c r="E210" s="35"/>
      <c r="F210" s="30" t="s">
        <v>312</v>
      </c>
      <c r="G210" s="55" t="s">
        <v>412</v>
      </c>
      <c r="H210" s="32">
        <v>37965142.53</v>
      </c>
      <c r="I210" s="32">
        <v>24626070.65</v>
      </c>
      <c r="J210" s="32">
        <v>7835013.05</v>
      </c>
      <c r="K210" s="32">
        <v>1663957.79</v>
      </c>
      <c r="L210" s="32">
        <v>131055.53</v>
      </c>
      <c r="M210" s="32">
        <v>0</v>
      </c>
      <c r="N210" s="32">
        <v>14996044.28</v>
      </c>
      <c r="O210" s="32">
        <v>13339071.88</v>
      </c>
      <c r="P210" s="32">
        <v>13288971.88</v>
      </c>
    </row>
    <row r="211" spans="1:16" ht="12.75">
      <c r="A211" s="33">
        <v>6</v>
      </c>
      <c r="B211" s="33">
        <v>12</v>
      </c>
      <c r="C211" s="33">
        <v>6</v>
      </c>
      <c r="D211" s="34">
        <v>3</v>
      </c>
      <c r="E211" s="35"/>
      <c r="F211" s="30" t="s">
        <v>312</v>
      </c>
      <c r="G211" s="55" t="s">
        <v>5</v>
      </c>
      <c r="H211" s="32">
        <v>40422319.28</v>
      </c>
      <c r="I211" s="32">
        <v>34417654.6</v>
      </c>
      <c r="J211" s="32">
        <v>13498769.98</v>
      </c>
      <c r="K211" s="32">
        <v>2124139.95</v>
      </c>
      <c r="L211" s="32">
        <v>151631.21</v>
      </c>
      <c r="M211" s="32">
        <v>0</v>
      </c>
      <c r="N211" s="32">
        <v>18643113.46</v>
      </c>
      <c r="O211" s="32">
        <v>6004664.68</v>
      </c>
      <c r="P211" s="32">
        <v>5874664.68</v>
      </c>
    </row>
    <row r="212" spans="1:16" ht="12.75">
      <c r="A212" s="33">
        <v>6</v>
      </c>
      <c r="B212" s="33">
        <v>3</v>
      </c>
      <c r="C212" s="33">
        <v>15</v>
      </c>
      <c r="D212" s="34">
        <v>3</v>
      </c>
      <c r="E212" s="35"/>
      <c r="F212" s="30" t="s">
        <v>312</v>
      </c>
      <c r="G212" s="55" t="s">
        <v>6</v>
      </c>
      <c r="H212" s="32">
        <v>19005433.99</v>
      </c>
      <c r="I212" s="32">
        <v>15594500.18</v>
      </c>
      <c r="J212" s="32">
        <v>5728987.49</v>
      </c>
      <c r="K212" s="32">
        <v>967885.75</v>
      </c>
      <c r="L212" s="32">
        <v>80895.9</v>
      </c>
      <c r="M212" s="32">
        <v>0</v>
      </c>
      <c r="N212" s="32">
        <v>8816731.04</v>
      </c>
      <c r="O212" s="32">
        <v>3410933.81</v>
      </c>
      <c r="P212" s="32">
        <v>3410933.81</v>
      </c>
    </row>
    <row r="213" spans="1:16" ht="12.75">
      <c r="A213" s="33">
        <v>6</v>
      </c>
      <c r="B213" s="33">
        <v>16</v>
      </c>
      <c r="C213" s="33">
        <v>4</v>
      </c>
      <c r="D213" s="34">
        <v>3</v>
      </c>
      <c r="E213" s="35"/>
      <c r="F213" s="30" t="s">
        <v>312</v>
      </c>
      <c r="G213" s="55" t="s">
        <v>7</v>
      </c>
      <c r="H213" s="32">
        <v>60660192.57</v>
      </c>
      <c r="I213" s="32">
        <v>53211796.94</v>
      </c>
      <c r="J213" s="32">
        <v>23836548.3</v>
      </c>
      <c r="K213" s="32">
        <v>2396526.44</v>
      </c>
      <c r="L213" s="32">
        <v>114780.11</v>
      </c>
      <c r="M213" s="32">
        <v>0</v>
      </c>
      <c r="N213" s="32">
        <v>26863942.09</v>
      </c>
      <c r="O213" s="32">
        <v>7448395.63</v>
      </c>
      <c r="P213" s="32">
        <v>7448395.63</v>
      </c>
    </row>
    <row r="214" spans="1:16" ht="12.75">
      <c r="A214" s="33">
        <v>6</v>
      </c>
      <c r="B214" s="33">
        <v>3</v>
      </c>
      <c r="C214" s="33">
        <v>11</v>
      </c>
      <c r="D214" s="34">
        <v>3</v>
      </c>
      <c r="E214" s="35"/>
      <c r="F214" s="30" t="s">
        <v>312</v>
      </c>
      <c r="G214" s="55" t="s">
        <v>8</v>
      </c>
      <c r="H214" s="32">
        <v>24892101.67</v>
      </c>
      <c r="I214" s="32">
        <v>19779425.14</v>
      </c>
      <c r="J214" s="32">
        <v>7459727.98</v>
      </c>
      <c r="K214" s="32">
        <v>635754.02</v>
      </c>
      <c r="L214" s="32">
        <v>94915.38</v>
      </c>
      <c r="M214" s="32">
        <v>0</v>
      </c>
      <c r="N214" s="32">
        <v>11589027.76</v>
      </c>
      <c r="O214" s="32">
        <v>5112676.53</v>
      </c>
      <c r="P214" s="32">
        <v>5112676.53</v>
      </c>
    </row>
    <row r="215" spans="1:16" ht="12.75">
      <c r="A215" s="33">
        <v>6</v>
      </c>
      <c r="B215" s="33">
        <v>20</v>
      </c>
      <c r="C215" s="33">
        <v>13</v>
      </c>
      <c r="D215" s="34">
        <v>3</v>
      </c>
      <c r="E215" s="35"/>
      <c r="F215" s="30" t="s">
        <v>312</v>
      </c>
      <c r="G215" s="55" t="s">
        <v>9</v>
      </c>
      <c r="H215" s="32">
        <v>28630193.67</v>
      </c>
      <c r="I215" s="32">
        <v>26626731.41</v>
      </c>
      <c r="J215" s="32">
        <v>9676013.56</v>
      </c>
      <c r="K215" s="32">
        <v>2890130.18</v>
      </c>
      <c r="L215" s="32">
        <v>74117.57</v>
      </c>
      <c r="M215" s="32">
        <v>0</v>
      </c>
      <c r="N215" s="32">
        <v>13986470.1</v>
      </c>
      <c r="O215" s="32">
        <v>2003462.26</v>
      </c>
      <c r="P215" s="32">
        <v>1903462.26</v>
      </c>
    </row>
    <row r="216" spans="1:16" ht="12.75">
      <c r="A216" s="33">
        <v>6</v>
      </c>
      <c r="B216" s="33">
        <v>2</v>
      </c>
      <c r="C216" s="33">
        <v>12</v>
      </c>
      <c r="D216" s="34">
        <v>3</v>
      </c>
      <c r="E216" s="35"/>
      <c r="F216" s="30" t="s">
        <v>312</v>
      </c>
      <c r="G216" s="55" t="s">
        <v>10</v>
      </c>
      <c r="H216" s="32">
        <v>22206387.39</v>
      </c>
      <c r="I216" s="32">
        <v>18529736.6</v>
      </c>
      <c r="J216" s="32">
        <v>8017284.77</v>
      </c>
      <c r="K216" s="32">
        <v>765680</v>
      </c>
      <c r="L216" s="32">
        <v>56031.41</v>
      </c>
      <c r="M216" s="32">
        <v>0</v>
      </c>
      <c r="N216" s="32">
        <v>9690740.42</v>
      </c>
      <c r="O216" s="32">
        <v>3676650.79</v>
      </c>
      <c r="P216" s="32">
        <v>3676650.79</v>
      </c>
    </row>
    <row r="217" spans="1:16" ht="12.75">
      <c r="A217" s="33">
        <v>6</v>
      </c>
      <c r="B217" s="33">
        <v>18</v>
      </c>
      <c r="C217" s="33">
        <v>12</v>
      </c>
      <c r="D217" s="34">
        <v>3</v>
      </c>
      <c r="E217" s="35"/>
      <c r="F217" s="30" t="s">
        <v>312</v>
      </c>
      <c r="G217" s="55" t="s">
        <v>11</v>
      </c>
      <c r="H217" s="32">
        <v>19790750</v>
      </c>
      <c r="I217" s="32">
        <v>16339112.76</v>
      </c>
      <c r="J217" s="32">
        <v>7664856.59</v>
      </c>
      <c r="K217" s="32">
        <v>556669.4</v>
      </c>
      <c r="L217" s="32">
        <v>170194.62</v>
      </c>
      <c r="M217" s="32">
        <v>0</v>
      </c>
      <c r="N217" s="32">
        <v>7947392.15</v>
      </c>
      <c r="O217" s="32">
        <v>3451637.24</v>
      </c>
      <c r="P217" s="32">
        <v>3451637.24</v>
      </c>
    </row>
    <row r="218" spans="1:16" ht="12.75">
      <c r="A218" s="33">
        <v>6</v>
      </c>
      <c r="B218" s="33">
        <v>7</v>
      </c>
      <c r="C218" s="33">
        <v>8</v>
      </c>
      <c r="D218" s="34">
        <v>3</v>
      </c>
      <c r="E218" s="35"/>
      <c r="F218" s="30" t="s">
        <v>312</v>
      </c>
      <c r="G218" s="55" t="s">
        <v>12</v>
      </c>
      <c r="H218" s="32">
        <v>27812454.87</v>
      </c>
      <c r="I218" s="32">
        <v>22910321.81</v>
      </c>
      <c r="J218" s="32">
        <v>9089930.49</v>
      </c>
      <c r="K218" s="32">
        <v>1805132.94</v>
      </c>
      <c r="L218" s="32">
        <v>146202.24</v>
      </c>
      <c r="M218" s="32">
        <v>0</v>
      </c>
      <c r="N218" s="32">
        <v>11869056.14</v>
      </c>
      <c r="O218" s="32">
        <v>4902133.06</v>
      </c>
      <c r="P218" s="32">
        <v>4902133.06</v>
      </c>
    </row>
    <row r="219" spans="1:16" ht="12.75">
      <c r="A219" s="33">
        <v>6</v>
      </c>
      <c r="B219" s="33">
        <v>20</v>
      </c>
      <c r="C219" s="33">
        <v>15</v>
      </c>
      <c r="D219" s="34">
        <v>3</v>
      </c>
      <c r="E219" s="35"/>
      <c r="F219" s="30" t="s">
        <v>312</v>
      </c>
      <c r="G219" s="55" t="s">
        <v>13</v>
      </c>
      <c r="H219" s="32">
        <v>18584782.95</v>
      </c>
      <c r="I219" s="32">
        <v>17330417.58</v>
      </c>
      <c r="J219" s="32">
        <v>6946813.19</v>
      </c>
      <c r="K219" s="32">
        <v>1604749.87</v>
      </c>
      <c r="L219" s="32">
        <v>181934.01</v>
      </c>
      <c r="M219" s="32">
        <v>0</v>
      </c>
      <c r="N219" s="32">
        <v>8596920.51</v>
      </c>
      <c r="O219" s="32">
        <v>1254365.37</v>
      </c>
      <c r="P219" s="32">
        <v>1254365.37</v>
      </c>
    </row>
    <row r="220" spans="1:16" ht="12.75">
      <c r="A220" s="33">
        <v>6</v>
      </c>
      <c r="B220" s="33">
        <v>61</v>
      </c>
      <c r="C220" s="33">
        <v>0</v>
      </c>
      <c r="D220" s="34">
        <v>0</v>
      </c>
      <c r="E220" s="35"/>
      <c r="F220" s="30" t="s">
        <v>14</v>
      </c>
      <c r="G220" s="55" t="s">
        <v>15</v>
      </c>
      <c r="H220" s="32">
        <v>224102278.99</v>
      </c>
      <c r="I220" s="32">
        <v>207496004.9</v>
      </c>
      <c r="J220" s="32">
        <v>93139433.75</v>
      </c>
      <c r="K220" s="32">
        <v>29307922.77</v>
      </c>
      <c r="L220" s="32">
        <v>1077860.28</v>
      </c>
      <c r="M220" s="32">
        <v>0</v>
      </c>
      <c r="N220" s="32">
        <v>83970788.1</v>
      </c>
      <c r="O220" s="32">
        <v>16606274.09</v>
      </c>
      <c r="P220" s="32">
        <v>16606274.09</v>
      </c>
    </row>
    <row r="221" spans="1:16" ht="12.75">
      <c r="A221" s="33">
        <v>6</v>
      </c>
      <c r="B221" s="33">
        <v>62</v>
      </c>
      <c r="C221" s="33">
        <v>0</v>
      </c>
      <c r="D221" s="34">
        <v>0</v>
      </c>
      <c r="E221" s="35"/>
      <c r="F221" s="30" t="s">
        <v>14</v>
      </c>
      <c r="G221" s="55" t="s">
        <v>16</v>
      </c>
      <c r="H221" s="32">
        <v>257317590.67</v>
      </c>
      <c r="I221" s="32">
        <v>243530289.54</v>
      </c>
      <c r="J221" s="32">
        <v>115342521.81</v>
      </c>
      <c r="K221" s="32">
        <v>31026252.59</v>
      </c>
      <c r="L221" s="32">
        <v>2915801.92</v>
      </c>
      <c r="M221" s="32">
        <v>0</v>
      </c>
      <c r="N221" s="32">
        <v>94245713.22</v>
      </c>
      <c r="O221" s="32">
        <v>13787301.13</v>
      </c>
      <c r="P221" s="32">
        <v>13787301.13</v>
      </c>
    </row>
    <row r="222" spans="1:16" ht="12.75">
      <c r="A222" s="33">
        <v>6</v>
      </c>
      <c r="B222" s="33">
        <v>63</v>
      </c>
      <c r="C222" s="33">
        <v>0</v>
      </c>
      <c r="D222" s="34">
        <v>0</v>
      </c>
      <c r="E222" s="35"/>
      <c r="F222" s="30" t="s">
        <v>14</v>
      </c>
      <c r="G222" s="55" t="s">
        <v>17</v>
      </c>
      <c r="H222" s="32">
        <v>1707809370.73</v>
      </c>
      <c r="I222" s="32">
        <v>1424021202.43</v>
      </c>
      <c r="J222" s="32">
        <v>576481932.93</v>
      </c>
      <c r="K222" s="32">
        <v>171237664.99</v>
      </c>
      <c r="L222" s="32">
        <v>20946207.86</v>
      </c>
      <c r="M222" s="32">
        <v>0</v>
      </c>
      <c r="N222" s="32">
        <v>655355396.65</v>
      </c>
      <c r="O222" s="32">
        <v>283788168.3</v>
      </c>
      <c r="P222" s="32">
        <v>261842968.3</v>
      </c>
    </row>
    <row r="223" spans="1:16" ht="12.75">
      <c r="A223" s="33">
        <v>6</v>
      </c>
      <c r="B223" s="33">
        <v>64</v>
      </c>
      <c r="C223" s="33">
        <v>0</v>
      </c>
      <c r="D223" s="34">
        <v>0</v>
      </c>
      <c r="E223" s="35"/>
      <c r="F223" s="30" t="s">
        <v>14</v>
      </c>
      <c r="G223" s="55" t="s">
        <v>18</v>
      </c>
      <c r="H223" s="32">
        <v>288255594.01</v>
      </c>
      <c r="I223" s="32">
        <v>274763153.22</v>
      </c>
      <c r="J223" s="32">
        <v>123202341.21</v>
      </c>
      <c r="K223" s="32">
        <v>39025121.08</v>
      </c>
      <c r="L223" s="32">
        <v>1651909.97</v>
      </c>
      <c r="M223" s="32">
        <v>0</v>
      </c>
      <c r="N223" s="32">
        <v>110883780.96</v>
      </c>
      <c r="O223" s="32">
        <v>13492440.79</v>
      </c>
      <c r="P223" s="32">
        <v>13492440.79</v>
      </c>
    </row>
    <row r="224" spans="1:16" ht="12.75">
      <c r="A224" s="33">
        <v>6</v>
      </c>
      <c r="B224" s="33">
        <v>1</v>
      </c>
      <c r="C224" s="33">
        <v>0</v>
      </c>
      <c r="D224" s="34">
        <v>0</v>
      </c>
      <c r="E224" s="35"/>
      <c r="F224" s="30" t="s">
        <v>19</v>
      </c>
      <c r="G224" s="55" t="s">
        <v>20</v>
      </c>
      <c r="H224" s="32">
        <v>64511525.66</v>
      </c>
      <c r="I224" s="32">
        <v>59299396.12</v>
      </c>
      <c r="J224" s="32">
        <v>35655654.34</v>
      </c>
      <c r="K224" s="32">
        <v>2351287.83</v>
      </c>
      <c r="L224" s="32">
        <v>311336.92</v>
      </c>
      <c r="M224" s="32">
        <v>0</v>
      </c>
      <c r="N224" s="32">
        <v>20981117.03</v>
      </c>
      <c r="O224" s="32">
        <v>5212129.54</v>
      </c>
      <c r="P224" s="32">
        <v>5212129.54</v>
      </c>
    </row>
    <row r="225" spans="1:16" ht="12.75">
      <c r="A225" s="33">
        <v>6</v>
      </c>
      <c r="B225" s="33">
        <v>2</v>
      </c>
      <c r="C225" s="33">
        <v>0</v>
      </c>
      <c r="D225" s="34">
        <v>0</v>
      </c>
      <c r="E225" s="35"/>
      <c r="F225" s="30" t="s">
        <v>19</v>
      </c>
      <c r="G225" s="55" t="s">
        <v>21</v>
      </c>
      <c r="H225" s="32">
        <v>78064645.3</v>
      </c>
      <c r="I225" s="32">
        <v>65123807.48</v>
      </c>
      <c r="J225" s="32">
        <v>44802261.59</v>
      </c>
      <c r="K225" s="32">
        <v>4287763.57</v>
      </c>
      <c r="L225" s="32">
        <v>306085.2</v>
      </c>
      <c r="M225" s="32">
        <v>0</v>
      </c>
      <c r="N225" s="32">
        <v>15727697.12</v>
      </c>
      <c r="O225" s="32">
        <v>12940837.82</v>
      </c>
      <c r="P225" s="32">
        <v>12940837.82</v>
      </c>
    </row>
    <row r="226" spans="1:16" ht="12.75">
      <c r="A226" s="33">
        <v>6</v>
      </c>
      <c r="B226" s="33">
        <v>3</v>
      </c>
      <c r="C226" s="33">
        <v>0</v>
      </c>
      <c r="D226" s="34">
        <v>0</v>
      </c>
      <c r="E226" s="35"/>
      <c r="F226" s="30" t="s">
        <v>19</v>
      </c>
      <c r="G226" s="55" t="s">
        <v>22</v>
      </c>
      <c r="H226" s="32">
        <v>51216655.85</v>
      </c>
      <c r="I226" s="32">
        <v>38817865.17</v>
      </c>
      <c r="J226" s="32">
        <v>24422382.76</v>
      </c>
      <c r="K226" s="32">
        <v>710581.26</v>
      </c>
      <c r="L226" s="32">
        <v>292580.48</v>
      </c>
      <c r="M226" s="32">
        <v>0</v>
      </c>
      <c r="N226" s="32">
        <v>13392320.67</v>
      </c>
      <c r="O226" s="32">
        <v>12398790.68</v>
      </c>
      <c r="P226" s="32">
        <v>12398790.68</v>
      </c>
    </row>
    <row r="227" spans="1:16" ht="12.75">
      <c r="A227" s="33">
        <v>6</v>
      </c>
      <c r="B227" s="33">
        <v>4</v>
      </c>
      <c r="C227" s="33">
        <v>0</v>
      </c>
      <c r="D227" s="34">
        <v>0</v>
      </c>
      <c r="E227" s="35"/>
      <c r="F227" s="30" t="s">
        <v>19</v>
      </c>
      <c r="G227" s="55" t="s">
        <v>23</v>
      </c>
      <c r="H227" s="32">
        <v>43949472.24</v>
      </c>
      <c r="I227" s="32">
        <v>42742252.88</v>
      </c>
      <c r="J227" s="32">
        <v>24640883.15</v>
      </c>
      <c r="K227" s="32">
        <v>1721890.68</v>
      </c>
      <c r="L227" s="32">
        <v>39430.14</v>
      </c>
      <c r="M227" s="32">
        <v>0</v>
      </c>
      <c r="N227" s="32">
        <v>16340048.91</v>
      </c>
      <c r="O227" s="32">
        <v>1207219.36</v>
      </c>
      <c r="P227" s="32">
        <v>1207219.36</v>
      </c>
    </row>
    <row r="228" spans="1:16" ht="12.75">
      <c r="A228" s="33">
        <v>6</v>
      </c>
      <c r="B228" s="33">
        <v>5</v>
      </c>
      <c r="C228" s="33">
        <v>0</v>
      </c>
      <c r="D228" s="34">
        <v>0</v>
      </c>
      <c r="E228" s="35"/>
      <c r="F228" s="30" t="s">
        <v>19</v>
      </c>
      <c r="G228" s="55" t="s">
        <v>24</v>
      </c>
      <c r="H228" s="32">
        <v>35491096.94</v>
      </c>
      <c r="I228" s="32">
        <v>29321792.02</v>
      </c>
      <c r="J228" s="32">
        <v>21538848.62</v>
      </c>
      <c r="K228" s="32">
        <v>264218.92</v>
      </c>
      <c r="L228" s="32">
        <v>217506.99</v>
      </c>
      <c r="M228" s="32">
        <v>0</v>
      </c>
      <c r="N228" s="32">
        <v>7301217.49</v>
      </c>
      <c r="O228" s="32">
        <v>6169304.92</v>
      </c>
      <c r="P228" s="32">
        <v>6169304.92</v>
      </c>
    </row>
    <row r="229" spans="1:16" ht="12.75">
      <c r="A229" s="33">
        <v>6</v>
      </c>
      <c r="B229" s="33">
        <v>6</v>
      </c>
      <c r="C229" s="33">
        <v>0</v>
      </c>
      <c r="D229" s="34">
        <v>0</v>
      </c>
      <c r="E229" s="35"/>
      <c r="F229" s="30" t="s">
        <v>19</v>
      </c>
      <c r="G229" s="55" t="s">
        <v>25</v>
      </c>
      <c r="H229" s="32">
        <v>56610360.91</v>
      </c>
      <c r="I229" s="32">
        <v>50888302.48</v>
      </c>
      <c r="J229" s="32">
        <v>34317652.35</v>
      </c>
      <c r="K229" s="32">
        <v>3427353.41</v>
      </c>
      <c r="L229" s="32">
        <v>316164.36</v>
      </c>
      <c r="M229" s="32">
        <v>0</v>
      </c>
      <c r="N229" s="32">
        <v>12827132.36</v>
      </c>
      <c r="O229" s="32">
        <v>5722058.43</v>
      </c>
      <c r="P229" s="32">
        <v>5722058.43</v>
      </c>
    </row>
    <row r="230" spans="1:16" ht="12.75">
      <c r="A230" s="33">
        <v>6</v>
      </c>
      <c r="B230" s="33">
        <v>7</v>
      </c>
      <c r="C230" s="33">
        <v>0</v>
      </c>
      <c r="D230" s="34">
        <v>0</v>
      </c>
      <c r="E230" s="35"/>
      <c r="F230" s="30" t="s">
        <v>19</v>
      </c>
      <c r="G230" s="55" t="s">
        <v>26</v>
      </c>
      <c r="H230" s="32">
        <v>84964594.35</v>
      </c>
      <c r="I230" s="32">
        <v>68256776.87</v>
      </c>
      <c r="J230" s="32">
        <v>44822761.98</v>
      </c>
      <c r="K230" s="32">
        <v>3990344.86</v>
      </c>
      <c r="L230" s="32">
        <v>275391.9</v>
      </c>
      <c r="M230" s="32">
        <v>0</v>
      </c>
      <c r="N230" s="32">
        <v>19168278.13</v>
      </c>
      <c r="O230" s="32">
        <v>16707817.48</v>
      </c>
      <c r="P230" s="32">
        <v>16707817.48</v>
      </c>
    </row>
    <row r="231" spans="1:16" ht="12.75">
      <c r="A231" s="33">
        <v>6</v>
      </c>
      <c r="B231" s="33">
        <v>8</v>
      </c>
      <c r="C231" s="33">
        <v>0</v>
      </c>
      <c r="D231" s="34">
        <v>0</v>
      </c>
      <c r="E231" s="35"/>
      <c r="F231" s="30" t="s">
        <v>19</v>
      </c>
      <c r="G231" s="55" t="s">
        <v>27</v>
      </c>
      <c r="H231" s="32">
        <v>59320285.88</v>
      </c>
      <c r="I231" s="32">
        <v>46455724.66</v>
      </c>
      <c r="J231" s="32">
        <v>30418769.03</v>
      </c>
      <c r="K231" s="32">
        <v>2528304.35</v>
      </c>
      <c r="L231" s="32">
        <v>806277.58</v>
      </c>
      <c r="M231" s="32">
        <v>0</v>
      </c>
      <c r="N231" s="32">
        <v>12702373.7</v>
      </c>
      <c r="O231" s="32">
        <v>12864561.22</v>
      </c>
      <c r="P231" s="32">
        <v>12864561.22</v>
      </c>
    </row>
    <row r="232" spans="1:16" ht="12.75">
      <c r="A232" s="33">
        <v>6</v>
      </c>
      <c r="B232" s="33">
        <v>9</v>
      </c>
      <c r="C232" s="33">
        <v>0</v>
      </c>
      <c r="D232" s="34">
        <v>0</v>
      </c>
      <c r="E232" s="35"/>
      <c r="F232" s="30" t="s">
        <v>19</v>
      </c>
      <c r="G232" s="55" t="s">
        <v>28</v>
      </c>
      <c r="H232" s="32">
        <v>94181073.46</v>
      </c>
      <c r="I232" s="32">
        <v>74592707.35</v>
      </c>
      <c r="J232" s="32">
        <v>44387723.03</v>
      </c>
      <c r="K232" s="32">
        <v>2144014.4</v>
      </c>
      <c r="L232" s="32">
        <v>1025612.77</v>
      </c>
      <c r="M232" s="32">
        <v>0</v>
      </c>
      <c r="N232" s="32">
        <v>27035357.15</v>
      </c>
      <c r="O232" s="32">
        <v>19588366.11</v>
      </c>
      <c r="P232" s="32">
        <v>19588366.11</v>
      </c>
    </row>
    <row r="233" spans="1:16" ht="12.75">
      <c r="A233" s="33">
        <v>6</v>
      </c>
      <c r="B233" s="33">
        <v>10</v>
      </c>
      <c r="C233" s="33">
        <v>0</v>
      </c>
      <c r="D233" s="34">
        <v>0</v>
      </c>
      <c r="E233" s="35"/>
      <c r="F233" s="30" t="s">
        <v>19</v>
      </c>
      <c r="G233" s="55" t="s">
        <v>29</v>
      </c>
      <c r="H233" s="32">
        <v>36699515.33</v>
      </c>
      <c r="I233" s="32">
        <v>34642240.5</v>
      </c>
      <c r="J233" s="32">
        <v>23459317.67</v>
      </c>
      <c r="K233" s="32">
        <v>918680.71</v>
      </c>
      <c r="L233" s="32">
        <v>312899.06</v>
      </c>
      <c r="M233" s="32">
        <v>0</v>
      </c>
      <c r="N233" s="32">
        <v>9951343.06</v>
      </c>
      <c r="O233" s="32">
        <v>2057274.83</v>
      </c>
      <c r="P233" s="32">
        <v>2002174.83</v>
      </c>
    </row>
    <row r="234" spans="1:16" ht="12.75">
      <c r="A234" s="33">
        <v>6</v>
      </c>
      <c r="B234" s="33">
        <v>11</v>
      </c>
      <c r="C234" s="33">
        <v>0</v>
      </c>
      <c r="D234" s="34">
        <v>0</v>
      </c>
      <c r="E234" s="35"/>
      <c r="F234" s="30" t="s">
        <v>19</v>
      </c>
      <c r="G234" s="55" t="s">
        <v>30</v>
      </c>
      <c r="H234" s="32">
        <v>86821118.12</v>
      </c>
      <c r="I234" s="32">
        <v>61808083.47</v>
      </c>
      <c r="J234" s="32">
        <v>43060349.16</v>
      </c>
      <c r="K234" s="32">
        <v>4378004.42</v>
      </c>
      <c r="L234" s="32">
        <v>794113.28</v>
      </c>
      <c r="M234" s="32">
        <v>0</v>
      </c>
      <c r="N234" s="32">
        <v>13575616.61</v>
      </c>
      <c r="O234" s="32">
        <v>25013034.65</v>
      </c>
      <c r="P234" s="32">
        <v>25013034.65</v>
      </c>
    </row>
    <row r="235" spans="1:16" ht="12.75">
      <c r="A235" s="33">
        <v>6</v>
      </c>
      <c r="B235" s="33">
        <v>12</v>
      </c>
      <c r="C235" s="33">
        <v>0</v>
      </c>
      <c r="D235" s="34">
        <v>0</v>
      </c>
      <c r="E235" s="35"/>
      <c r="F235" s="30" t="s">
        <v>19</v>
      </c>
      <c r="G235" s="55" t="s">
        <v>31</v>
      </c>
      <c r="H235" s="32">
        <v>33834083.43</v>
      </c>
      <c r="I235" s="32">
        <v>31194099.42</v>
      </c>
      <c r="J235" s="32">
        <v>19893774.98</v>
      </c>
      <c r="K235" s="32">
        <v>2276563.84</v>
      </c>
      <c r="L235" s="32">
        <v>243471</v>
      </c>
      <c r="M235" s="32">
        <v>0</v>
      </c>
      <c r="N235" s="32">
        <v>8780289.6</v>
      </c>
      <c r="O235" s="32">
        <v>2639984.01</v>
      </c>
      <c r="P235" s="32">
        <v>2639984.01</v>
      </c>
    </row>
    <row r="236" spans="1:16" ht="12.75">
      <c r="A236" s="33">
        <v>6</v>
      </c>
      <c r="B236" s="33">
        <v>13</v>
      </c>
      <c r="C236" s="33">
        <v>0</v>
      </c>
      <c r="D236" s="34">
        <v>0</v>
      </c>
      <c r="E236" s="35"/>
      <c r="F236" s="30" t="s">
        <v>19</v>
      </c>
      <c r="G236" s="55" t="s">
        <v>32</v>
      </c>
      <c r="H236" s="32">
        <v>23500021.19</v>
      </c>
      <c r="I236" s="32">
        <v>19899272.94</v>
      </c>
      <c r="J236" s="32">
        <v>12849867.91</v>
      </c>
      <c r="K236" s="32">
        <v>460268.77</v>
      </c>
      <c r="L236" s="32">
        <v>171353.16</v>
      </c>
      <c r="M236" s="32">
        <v>0</v>
      </c>
      <c r="N236" s="32">
        <v>6417783.1</v>
      </c>
      <c r="O236" s="32">
        <v>3600748.25</v>
      </c>
      <c r="P236" s="32">
        <v>3600748.25</v>
      </c>
    </row>
    <row r="237" spans="1:16" ht="12.75">
      <c r="A237" s="33">
        <v>6</v>
      </c>
      <c r="B237" s="33">
        <v>14</v>
      </c>
      <c r="C237" s="33">
        <v>0</v>
      </c>
      <c r="D237" s="34">
        <v>0</v>
      </c>
      <c r="E237" s="35"/>
      <c r="F237" s="30" t="s">
        <v>19</v>
      </c>
      <c r="G237" s="55" t="s">
        <v>33</v>
      </c>
      <c r="H237" s="32">
        <v>82791618.09</v>
      </c>
      <c r="I237" s="32">
        <v>80645567.61</v>
      </c>
      <c r="J237" s="32">
        <v>54426344.88</v>
      </c>
      <c r="K237" s="32">
        <v>6469264</v>
      </c>
      <c r="L237" s="32">
        <v>41360.1</v>
      </c>
      <c r="M237" s="32">
        <v>0</v>
      </c>
      <c r="N237" s="32">
        <v>19708598.63</v>
      </c>
      <c r="O237" s="32">
        <v>2146050.48</v>
      </c>
      <c r="P237" s="32">
        <v>2146050.48</v>
      </c>
    </row>
    <row r="238" spans="1:16" ht="12.75">
      <c r="A238" s="33">
        <v>6</v>
      </c>
      <c r="B238" s="33">
        <v>15</v>
      </c>
      <c r="C238" s="33">
        <v>0</v>
      </c>
      <c r="D238" s="34">
        <v>0</v>
      </c>
      <c r="E238" s="35"/>
      <c r="F238" s="30" t="s">
        <v>19</v>
      </c>
      <c r="G238" s="55" t="s">
        <v>34</v>
      </c>
      <c r="H238" s="32">
        <v>40723845.16</v>
      </c>
      <c r="I238" s="32">
        <v>33461158.13</v>
      </c>
      <c r="J238" s="32">
        <v>24613795.04</v>
      </c>
      <c r="K238" s="32">
        <v>866638.18</v>
      </c>
      <c r="L238" s="32">
        <v>122188.22</v>
      </c>
      <c r="M238" s="32">
        <v>0</v>
      </c>
      <c r="N238" s="32">
        <v>7858536.69</v>
      </c>
      <c r="O238" s="32">
        <v>7262687.03</v>
      </c>
      <c r="P238" s="32">
        <v>7262687.03</v>
      </c>
    </row>
    <row r="239" spans="1:16" ht="12.75">
      <c r="A239" s="33">
        <v>6</v>
      </c>
      <c r="B239" s="33">
        <v>16</v>
      </c>
      <c r="C239" s="33">
        <v>0</v>
      </c>
      <c r="D239" s="34">
        <v>0</v>
      </c>
      <c r="E239" s="35"/>
      <c r="F239" s="30" t="s">
        <v>19</v>
      </c>
      <c r="G239" s="55" t="s">
        <v>35</v>
      </c>
      <c r="H239" s="32">
        <v>38539472.71</v>
      </c>
      <c r="I239" s="32">
        <v>38240130.24</v>
      </c>
      <c r="J239" s="32">
        <v>25411877.61</v>
      </c>
      <c r="K239" s="32">
        <v>1839817.73</v>
      </c>
      <c r="L239" s="32">
        <v>199058.04</v>
      </c>
      <c r="M239" s="32">
        <v>0</v>
      </c>
      <c r="N239" s="32">
        <v>10789376.86</v>
      </c>
      <c r="O239" s="32">
        <v>299342.47</v>
      </c>
      <c r="P239" s="32">
        <v>299342.47</v>
      </c>
    </row>
    <row r="240" spans="1:16" ht="12.75">
      <c r="A240" s="33">
        <v>6</v>
      </c>
      <c r="B240" s="33">
        <v>17</v>
      </c>
      <c r="C240" s="33">
        <v>0</v>
      </c>
      <c r="D240" s="34">
        <v>0</v>
      </c>
      <c r="E240" s="35"/>
      <c r="F240" s="30" t="s">
        <v>19</v>
      </c>
      <c r="G240" s="55" t="s">
        <v>36</v>
      </c>
      <c r="H240" s="32">
        <v>55294632.04</v>
      </c>
      <c r="I240" s="32">
        <v>48020053.85</v>
      </c>
      <c r="J240" s="32">
        <v>30890968.55</v>
      </c>
      <c r="K240" s="32">
        <v>2580402.49</v>
      </c>
      <c r="L240" s="32">
        <v>13527.34</v>
      </c>
      <c r="M240" s="32">
        <v>0</v>
      </c>
      <c r="N240" s="32">
        <v>14535155.47</v>
      </c>
      <c r="O240" s="32">
        <v>7274578.19</v>
      </c>
      <c r="P240" s="32">
        <v>7221978.19</v>
      </c>
    </row>
    <row r="241" spans="1:16" ht="12.75">
      <c r="A241" s="33">
        <v>6</v>
      </c>
      <c r="B241" s="33">
        <v>18</v>
      </c>
      <c r="C241" s="33">
        <v>0</v>
      </c>
      <c r="D241" s="34">
        <v>0</v>
      </c>
      <c r="E241" s="35"/>
      <c r="F241" s="30" t="s">
        <v>19</v>
      </c>
      <c r="G241" s="55" t="s">
        <v>37</v>
      </c>
      <c r="H241" s="32">
        <v>56336651.56</v>
      </c>
      <c r="I241" s="32">
        <v>50768662.84</v>
      </c>
      <c r="J241" s="32">
        <v>33361049.58</v>
      </c>
      <c r="K241" s="32">
        <v>4022410.24</v>
      </c>
      <c r="L241" s="32">
        <v>494849.14</v>
      </c>
      <c r="M241" s="32">
        <v>0</v>
      </c>
      <c r="N241" s="32">
        <v>12890353.88</v>
      </c>
      <c r="O241" s="32">
        <v>5567988.72</v>
      </c>
      <c r="P241" s="32">
        <v>5567988.72</v>
      </c>
    </row>
    <row r="242" spans="1:16" ht="12.75">
      <c r="A242" s="33">
        <v>6</v>
      </c>
      <c r="B242" s="33">
        <v>19</v>
      </c>
      <c r="C242" s="33">
        <v>0</v>
      </c>
      <c r="D242" s="34">
        <v>0</v>
      </c>
      <c r="E242" s="35"/>
      <c r="F242" s="30" t="s">
        <v>19</v>
      </c>
      <c r="G242" s="55" t="s">
        <v>38</v>
      </c>
      <c r="H242" s="32">
        <v>40151998.56</v>
      </c>
      <c r="I242" s="32">
        <v>36312476.98</v>
      </c>
      <c r="J242" s="32">
        <v>24822411.56</v>
      </c>
      <c r="K242" s="32">
        <v>1512877.85</v>
      </c>
      <c r="L242" s="32">
        <v>285319.76</v>
      </c>
      <c r="M242" s="32">
        <v>0</v>
      </c>
      <c r="N242" s="32">
        <v>9691867.81</v>
      </c>
      <c r="O242" s="32">
        <v>3839521.58</v>
      </c>
      <c r="P242" s="32">
        <v>3789421.58</v>
      </c>
    </row>
    <row r="243" spans="1:16" ht="12.75">
      <c r="A243" s="33">
        <v>6</v>
      </c>
      <c r="B243" s="33">
        <v>20</v>
      </c>
      <c r="C243" s="33">
        <v>0</v>
      </c>
      <c r="D243" s="34">
        <v>0</v>
      </c>
      <c r="E243" s="35"/>
      <c r="F243" s="30" t="s">
        <v>19</v>
      </c>
      <c r="G243" s="55" t="s">
        <v>39</v>
      </c>
      <c r="H243" s="32">
        <v>42774572.01</v>
      </c>
      <c r="I243" s="32">
        <v>37082755.46</v>
      </c>
      <c r="J243" s="32">
        <v>22623910.14</v>
      </c>
      <c r="K243" s="32">
        <v>3263860.47</v>
      </c>
      <c r="L243" s="32">
        <v>135720.44</v>
      </c>
      <c r="M243" s="32">
        <v>0</v>
      </c>
      <c r="N243" s="32">
        <v>11059264.41</v>
      </c>
      <c r="O243" s="32">
        <v>5691816.55</v>
      </c>
      <c r="P243" s="32">
        <v>5691816.55</v>
      </c>
    </row>
    <row r="244" spans="1:16" ht="12.75">
      <c r="A244" s="33">
        <v>6</v>
      </c>
      <c r="B244" s="33">
        <v>0</v>
      </c>
      <c r="C244" s="33">
        <v>0</v>
      </c>
      <c r="D244" s="34">
        <v>0</v>
      </c>
      <c r="E244" s="35"/>
      <c r="F244" s="30" t="s">
        <v>40</v>
      </c>
      <c r="G244" s="55" t="s">
        <v>41</v>
      </c>
      <c r="H244" s="32">
        <v>528921358.59</v>
      </c>
      <c r="I244" s="32">
        <v>413711234.42</v>
      </c>
      <c r="J244" s="32">
        <v>136138537.93</v>
      </c>
      <c r="K244" s="32">
        <v>162034649.78</v>
      </c>
      <c r="L244" s="32">
        <v>13106692.3</v>
      </c>
      <c r="M244" s="32">
        <v>0</v>
      </c>
      <c r="N244" s="32">
        <v>102431354.41</v>
      </c>
      <c r="O244" s="32">
        <v>115210124.17</v>
      </c>
      <c r="P244" s="32">
        <v>100174924.17</v>
      </c>
    </row>
    <row r="245" spans="1:16" ht="12.75">
      <c r="A245" s="33">
        <v>6</v>
      </c>
      <c r="B245" s="33">
        <v>8</v>
      </c>
      <c r="C245" s="33">
        <v>1</v>
      </c>
      <c r="D245" s="34" t="s">
        <v>42</v>
      </c>
      <c r="E245" s="35">
        <v>271</v>
      </c>
      <c r="F245" s="30" t="s">
        <v>42</v>
      </c>
      <c r="G245" s="55" t="s">
        <v>43</v>
      </c>
      <c r="H245" s="32">
        <v>390790.84</v>
      </c>
      <c r="I245" s="32">
        <v>390790.84</v>
      </c>
      <c r="J245" s="32">
        <v>72371.99</v>
      </c>
      <c r="K245" s="32">
        <v>0</v>
      </c>
      <c r="L245" s="32">
        <v>44898.9</v>
      </c>
      <c r="M245" s="32">
        <v>0</v>
      </c>
      <c r="N245" s="32">
        <v>273519.95</v>
      </c>
      <c r="O245" s="32">
        <v>0</v>
      </c>
      <c r="P245" s="32">
        <v>0</v>
      </c>
    </row>
    <row r="246" spans="1:16" ht="25.5">
      <c r="A246" s="33">
        <v>6</v>
      </c>
      <c r="B246" s="33">
        <v>19</v>
      </c>
      <c r="C246" s="33">
        <v>1</v>
      </c>
      <c r="D246" s="34" t="s">
        <v>42</v>
      </c>
      <c r="E246" s="35">
        <v>270</v>
      </c>
      <c r="F246" s="30" t="s">
        <v>42</v>
      </c>
      <c r="G246" s="55" t="s">
        <v>44</v>
      </c>
      <c r="H246" s="32">
        <v>2609172.97</v>
      </c>
      <c r="I246" s="32">
        <v>2609172.97</v>
      </c>
      <c r="J246" s="32">
        <v>254631.84</v>
      </c>
      <c r="K246" s="32">
        <v>0</v>
      </c>
      <c r="L246" s="32">
        <v>60270.92</v>
      </c>
      <c r="M246" s="32">
        <v>0</v>
      </c>
      <c r="N246" s="32">
        <v>2294270.21</v>
      </c>
      <c r="O246" s="32">
        <v>0</v>
      </c>
      <c r="P246" s="32">
        <v>0</v>
      </c>
    </row>
    <row r="247" spans="1:16" ht="12.75">
      <c r="A247" s="33">
        <v>6</v>
      </c>
      <c r="B247" s="33">
        <v>1</v>
      </c>
      <c r="C247" s="33">
        <v>1</v>
      </c>
      <c r="D247" s="34" t="s">
        <v>42</v>
      </c>
      <c r="E247" s="35">
        <v>188</v>
      </c>
      <c r="F247" s="30" t="s">
        <v>42</v>
      </c>
      <c r="G247" s="55" t="s">
        <v>45</v>
      </c>
      <c r="H247" s="32">
        <v>1026083.6</v>
      </c>
      <c r="I247" s="32">
        <v>926083.6</v>
      </c>
      <c r="J247" s="32">
        <v>36955.36</v>
      </c>
      <c r="K247" s="32">
        <v>0</v>
      </c>
      <c r="L247" s="32">
        <v>0</v>
      </c>
      <c r="M247" s="32">
        <v>0</v>
      </c>
      <c r="N247" s="32">
        <v>889128.24</v>
      </c>
      <c r="O247" s="32">
        <v>100000</v>
      </c>
      <c r="P247" s="32">
        <v>0</v>
      </c>
    </row>
    <row r="248" spans="1:16" ht="12.75">
      <c r="A248" s="33">
        <v>6</v>
      </c>
      <c r="B248" s="33">
        <v>7</v>
      </c>
      <c r="C248" s="33">
        <v>1</v>
      </c>
      <c r="D248" s="34" t="s">
        <v>42</v>
      </c>
      <c r="E248" s="35">
        <v>187</v>
      </c>
      <c r="F248" s="30" t="s">
        <v>42</v>
      </c>
      <c r="G248" s="55" t="s">
        <v>45</v>
      </c>
      <c r="H248" s="32">
        <v>505044.82</v>
      </c>
      <c r="I248" s="32">
        <v>505044.82</v>
      </c>
      <c r="J248" s="32">
        <v>56155.54</v>
      </c>
      <c r="K248" s="32">
        <v>0</v>
      </c>
      <c r="L248" s="32">
        <v>0</v>
      </c>
      <c r="M248" s="32">
        <v>0</v>
      </c>
      <c r="N248" s="32">
        <v>448889.28</v>
      </c>
      <c r="O248" s="32">
        <v>0</v>
      </c>
      <c r="P248" s="32">
        <v>0</v>
      </c>
    </row>
    <row r="249" spans="1:16" ht="25.5">
      <c r="A249" s="33">
        <v>6</v>
      </c>
      <c r="B249" s="33">
        <v>13</v>
      </c>
      <c r="C249" s="33">
        <v>4</v>
      </c>
      <c r="D249" s="34" t="s">
        <v>42</v>
      </c>
      <c r="E249" s="35">
        <v>186</v>
      </c>
      <c r="F249" s="30" t="s">
        <v>42</v>
      </c>
      <c r="G249" s="55" t="s">
        <v>46</v>
      </c>
      <c r="H249" s="32">
        <v>1418</v>
      </c>
      <c r="I249" s="32">
        <v>1418</v>
      </c>
      <c r="J249" s="32">
        <v>0</v>
      </c>
      <c r="K249" s="32">
        <v>0</v>
      </c>
      <c r="L249" s="32">
        <v>0</v>
      </c>
      <c r="M249" s="32">
        <v>0</v>
      </c>
      <c r="N249" s="32">
        <v>1418</v>
      </c>
      <c r="O249" s="32">
        <v>0</v>
      </c>
      <c r="P249" s="32">
        <v>0</v>
      </c>
    </row>
    <row r="250" spans="1:16" ht="25.5">
      <c r="A250" s="33">
        <v>6</v>
      </c>
      <c r="B250" s="33">
        <v>4</v>
      </c>
      <c r="C250" s="33">
        <v>3</v>
      </c>
      <c r="D250" s="34" t="s">
        <v>42</v>
      </c>
      <c r="E250" s="35">
        <v>218</v>
      </c>
      <c r="F250" s="30" t="s">
        <v>42</v>
      </c>
      <c r="G250" s="55" t="s">
        <v>47</v>
      </c>
      <c r="H250" s="32">
        <v>5716.94</v>
      </c>
      <c r="I250" s="32">
        <v>5716.94</v>
      </c>
      <c r="J250" s="32">
        <v>0</v>
      </c>
      <c r="K250" s="32">
        <v>0</v>
      </c>
      <c r="L250" s="32">
        <v>0</v>
      </c>
      <c r="M250" s="32">
        <v>0</v>
      </c>
      <c r="N250" s="32">
        <v>5716.94</v>
      </c>
      <c r="O250" s="32">
        <v>0</v>
      </c>
      <c r="P250" s="32">
        <v>0</v>
      </c>
    </row>
    <row r="251" spans="1:16" ht="25.5">
      <c r="A251" s="33">
        <v>6</v>
      </c>
      <c r="B251" s="33">
        <v>15</v>
      </c>
      <c r="C251" s="33">
        <v>0</v>
      </c>
      <c r="D251" s="34" t="s">
        <v>42</v>
      </c>
      <c r="E251" s="35">
        <v>220</v>
      </c>
      <c r="F251" s="30" t="s">
        <v>42</v>
      </c>
      <c r="G251" s="55" t="s">
        <v>48</v>
      </c>
      <c r="H251" s="32">
        <v>56941.73</v>
      </c>
      <c r="I251" s="32">
        <v>56941.73</v>
      </c>
      <c r="J251" s="32">
        <v>37037.66</v>
      </c>
      <c r="K251" s="32">
        <v>0</v>
      </c>
      <c r="L251" s="32">
        <v>0</v>
      </c>
      <c r="M251" s="32">
        <v>0</v>
      </c>
      <c r="N251" s="32">
        <v>19904.07</v>
      </c>
      <c r="O251" s="32">
        <v>0</v>
      </c>
      <c r="P251" s="32">
        <v>0</v>
      </c>
    </row>
    <row r="252" spans="1:16" ht="12.75">
      <c r="A252" s="33">
        <v>6</v>
      </c>
      <c r="B252" s="33">
        <v>9</v>
      </c>
      <c r="C252" s="33">
        <v>1</v>
      </c>
      <c r="D252" s="34" t="s">
        <v>42</v>
      </c>
      <c r="E252" s="35">
        <v>140</v>
      </c>
      <c r="F252" s="30" t="s">
        <v>42</v>
      </c>
      <c r="G252" s="55" t="s">
        <v>49</v>
      </c>
      <c r="H252" s="32">
        <v>51995.47</v>
      </c>
      <c r="I252" s="32">
        <v>51995.47</v>
      </c>
      <c r="J252" s="32">
        <v>29545.85</v>
      </c>
      <c r="K252" s="32">
        <v>0</v>
      </c>
      <c r="L252" s="32">
        <v>0</v>
      </c>
      <c r="M252" s="32">
        <v>0</v>
      </c>
      <c r="N252" s="32">
        <v>22449.62</v>
      </c>
      <c r="O252" s="32">
        <v>0</v>
      </c>
      <c r="P252" s="32">
        <v>0</v>
      </c>
    </row>
    <row r="253" spans="1:16" ht="12.75">
      <c r="A253" s="33">
        <v>6</v>
      </c>
      <c r="B253" s="33">
        <v>62</v>
      </c>
      <c r="C253" s="33">
        <v>1</v>
      </c>
      <c r="D253" s="34" t="s">
        <v>42</v>
      </c>
      <c r="E253" s="35">
        <v>198</v>
      </c>
      <c r="F253" s="30" t="s">
        <v>42</v>
      </c>
      <c r="G253" s="55" t="s">
        <v>50</v>
      </c>
      <c r="H253" s="32">
        <v>16876.9</v>
      </c>
      <c r="I253" s="32">
        <v>16876.9</v>
      </c>
      <c r="J253" s="32">
        <v>8000</v>
      </c>
      <c r="K253" s="32">
        <v>0</v>
      </c>
      <c r="L253" s="32">
        <v>0</v>
      </c>
      <c r="M253" s="32">
        <v>0</v>
      </c>
      <c r="N253" s="32">
        <v>8876.9</v>
      </c>
      <c r="O253" s="32">
        <v>0</v>
      </c>
      <c r="P253" s="32">
        <v>0</v>
      </c>
    </row>
    <row r="254" spans="1:16" ht="12.75">
      <c r="A254" s="33">
        <v>6</v>
      </c>
      <c r="B254" s="33">
        <v>8</v>
      </c>
      <c r="C254" s="33">
        <v>1</v>
      </c>
      <c r="D254" s="34" t="s">
        <v>42</v>
      </c>
      <c r="E254" s="35">
        <v>265</v>
      </c>
      <c r="F254" s="30" t="s">
        <v>42</v>
      </c>
      <c r="G254" s="55" t="s">
        <v>51</v>
      </c>
      <c r="H254" s="32">
        <v>12077815.96</v>
      </c>
      <c r="I254" s="32">
        <v>11368149.59</v>
      </c>
      <c r="J254" s="32">
        <v>2511160.71</v>
      </c>
      <c r="K254" s="32">
        <v>0</v>
      </c>
      <c r="L254" s="32">
        <v>81577.25</v>
      </c>
      <c r="M254" s="32">
        <v>0</v>
      </c>
      <c r="N254" s="32">
        <v>8775411.63</v>
      </c>
      <c r="O254" s="32">
        <v>709666.37</v>
      </c>
      <c r="P254" s="32">
        <v>709666.37</v>
      </c>
    </row>
  </sheetData>
  <sheetProtection/>
  <mergeCells count="20">
    <mergeCell ref="E4:E8"/>
    <mergeCell ref="H4:H8"/>
    <mergeCell ref="F4:G8"/>
    <mergeCell ref="I4:P4"/>
    <mergeCell ref="J5:N5"/>
    <mergeCell ref="O5:O8"/>
    <mergeCell ref="P6:P8"/>
    <mergeCell ref="M6:M8"/>
    <mergeCell ref="N6:N8"/>
    <mergeCell ref="I5:I8"/>
    <mergeCell ref="F10:G10"/>
    <mergeCell ref="A9:G9"/>
    <mergeCell ref="H9:P9"/>
    <mergeCell ref="J6:J8"/>
    <mergeCell ref="L6:L8"/>
    <mergeCell ref="K6:K8"/>
    <mergeCell ref="A4:A8"/>
    <mergeCell ref="B4:B8"/>
    <mergeCell ref="C4:C8"/>
    <mergeCell ref="D4:D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Z251"/>
  <sheetViews>
    <sheetView zoomScale="75" zoomScaleNormal="75" zoomScalePageLayoutView="0" workbookViewId="0" topLeftCell="A1">
      <pane xSplit="7" ySplit="7" topLeftCell="H2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47" sqref="H24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tabel'!B11</f>
        <v>Tabela 9. Planowane wydatki budżetowe jst wg ważniejszych działów klasyfikacji budżetowej wg stanu na koniec  3 kwartału 2018 roku.</v>
      </c>
      <c r="H2" s="23"/>
      <c r="O2" s="18"/>
      <c r="W2" s="23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66" t="s">
        <v>52</v>
      </c>
      <c r="B4" s="166" t="s">
        <v>53</v>
      </c>
      <c r="C4" s="166" t="s">
        <v>54</v>
      </c>
      <c r="D4" s="166" t="s">
        <v>55</v>
      </c>
      <c r="E4" s="166" t="s">
        <v>105</v>
      </c>
      <c r="F4" s="166" t="s">
        <v>108</v>
      </c>
      <c r="G4" s="166"/>
      <c r="H4" s="164" t="s">
        <v>118</v>
      </c>
      <c r="I4" s="169" t="s">
        <v>96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</row>
    <row r="5" spans="1:24" s="19" customFormat="1" ht="74.25" customHeight="1">
      <c r="A5" s="166"/>
      <c r="B5" s="166"/>
      <c r="C5" s="166"/>
      <c r="D5" s="166"/>
      <c r="E5" s="166"/>
      <c r="F5" s="166"/>
      <c r="G5" s="166"/>
      <c r="H5" s="164"/>
      <c r="I5" s="50" t="s">
        <v>119</v>
      </c>
      <c r="J5" s="50" t="s">
        <v>120</v>
      </c>
      <c r="K5" s="50" t="s">
        <v>121</v>
      </c>
      <c r="L5" s="51" t="s">
        <v>122</v>
      </c>
      <c r="M5" s="51" t="s">
        <v>123</v>
      </c>
      <c r="N5" s="51" t="s">
        <v>124</v>
      </c>
      <c r="O5" s="51" t="s">
        <v>132</v>
      </c>
      <c r="P5" s="51" t="s">
        <v>125</v>
      </c>
      <c r="Q5" s="51" t="s">
        <v>126</v>
      </c>
      <c r="R5" s="51" t="s">
        <v>127</v>
      </c>
      <c r="S5" s="51" t="s">
        <v>97</v>
      </c>
      <c r="T5" s="51" t="s">
        <v>98</v>
      </c>
      <c r="U5" s="51" t="s">
        <v>128</v>
      </c>
      <c r="V5" s="51" t="s">
        <v>129</v>
      </c>
      <c r="W5" s="51" t="s">
        <v>300</v>
      </c>
      <c r="X5" s="51" t="s">
        <v>99</v>
      </c>
    </row>
    <row r="6" spans="1:24" s="19" customFormat="1" ht="15">
      <c r="A6" s="41"/>
      <c r="B6" s="41"/>
      <c r="C6" s="41"/>
      <c r="D6" s="41"/>
      <c r="E6" s="41"/>
      <c r="F6" s="166"/>
      <c r="G6" s="166"/>
      <c r="H6" s="165" t="s">
        <v>62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</row>
    <row r="7" spans="1:24" s="24" customFormat="1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167">
        <v>6</v>
      </c>
      <c r="G7" s="167"/>
      <c r="H7" s="40">
        <v>7</v>
      </c>
      <c r="I7" s="40">
        <v>8</v>
      </c>
      <c r="J7" s="40">
        <v>9</v>
      </c>
      <c r="K7" s="40">
        <v>10</v>
      </c>
      <c r="L7" s="40">
        <v>11</v>
      </c>
      <c r="M7" s="40">
        <v>12</v>
      </c>
      <c r="N7" s="40">
        <v>13</v>
      </c>
      <c r="O7" s="40">
        <v>14</v>
      </c>
      <c r="P7" s="40">
        <v>15</v>
      </c>
      <c r="Q7" s="40">
        <v>16</v>
      </c>
      <c r="R7" s="40">
        <v>17</v>
      </c>
      <c r="S7" s="40">
        <v>18</v>
      </c>
      <c r="T7" s="40">
        <v>19</v>
      </c>
      <c r="U7" s="40">
        <v>20</v>
      </c>
      <c r="V7" s="40">
        <v>21</v>
      </c>
      <c r="W7" s="40">
        <v>22</v>
      </c>
      <c r="X7" s="40">
        <v>23</v>
      </c>
    </row>
    <row r="8" spans="1:24" ht="12.75">
      <c r="A8" s="45">
        <v>6</v>
      </c>
      <c r="B8" s="45">
        <v>2</v>
      </c>
      <c r="C8" s="45">
        <v>1</v>
      </c>
      <c r="D8" s="40">
        <v>1</v>
      </c>
      <c r="E8" s="46"/>
      <c r="F8" s="47" t="s">
        <v>312</v>
      </c>
      <c r="G8" s="57" t="s">
        <v>313</v>
      </c>
      <c r="H8" s="48">
        <v>112960956.04</v>
      </c>
      <c r="I8" s="48">
        <v>7267.03</v>
      </c>
      <c r="J8" s="48">
        <v>0</v>
      </c>
      <c r="K8" s="48">
        <v>8926900</v>
      </c>
      <c r="L8" s="48">
        <v>0</v>
      </c>
      <c r="M8" s="48">
        <v>3357825.3</v>
      </c>
      <c r="N8" s="48">
        <v>9250467.87</v>
      </c>
      <c r="O8" s="48">
        <v>619800</v>
      </c>
      <c r="P8" s="48">
        <v>35239782.03</v>
      </c>
      <c r="Q8" s="48">
        <v>644000</v>
      </c>
      <c r="R8" s="48">
        <v>5799956.8</v>
      </c>
      <c r="S8" s="48">
        <v>0</v>
      </c>
      <c r="T8" s="48">
        <v>846878</v>
      </c>
      <c r="U8" s="48">
        <v>15434900</v>
      </c>
      <c r="V8" s="48">
        <v>3240000</v>
      </c>
      <c r="W8" s="48">
        <v>2993200</v>
      </c>
      <c r="X8" s="48">
        <v>26599979.01</v>
      </c>
    </row>
    <row r="9" spans="1:24" ht="12.75">
      <c r="A9" s="45">
        <v>6</v>
      </c>
      <c r="B9" s="45">
        <v>16</v>
      </c>
      <c r="C9" s="45">
        <v>1</v>
      </c>
      <c r="D9" s="40">
        <v>1</v>
      </c>
      <c r="E9" s="46"/>
      <c r="F9" s="47" t="s">
        <v>312</v>
      </c>
      <c r="G9" s="57" t="s">
        <v>314</v>
      </c>
      <c r="H9" s="48">
        <v>72757285.31</v>
      </c>
      <c r="I9" s="48">
        <v>5186.72</v>
      </c>
      <c r="J9" s="48">
        <v>0</v>
      </c>
      <c r="K9" s="48">
        <v>6886974</v>
      </c>
      <c r="L9" s="48">
        <v>7000</v>
      </c>
      <c r="M9" s="48">
        <v>1437841</v>
      </c>
      <c r="N9" s="48">
        <v>8880876.34</v>
      </c>
      <c r="O9" s="48">
        <v>287552</v>
      </c>
      <c r="P9" s="48">
        <v>21466463.28</v>
      </c>
      <c r="Q9" s="48">
        <v>369000</v>
      </c>
      <c r="R9" s="48">
        <v>3395128.97</v>
      </c>
      <c r="S9" s="48">
        <v>53935</v>
      </c>
      <c r="T9" s="48">
        <v>2660654</v>
      </c>
      <c r="U9" s="48">
        <v>10215872</v>
      </c>
      <c r="V9" s="48">
        <v>1885000</v>
      </c>
      <c r="W9" s="48">
        <v>288322</v>
      </c>
      <c r="X9" s="48">
        <v>14917480</v>
      </c>
    </row>
    <row r="10" spans="1:24" ht="12.75">
      <c r="A10" s="45">
        <v>6</v>
      </c>
      <c r="B10" s="45">
        <v>4</v>
      </c>
      <c r="C10" s="45">
        <v>1</v>
      </c>
      <c r="D10" s="40">
        <v>1</v>
      </c>
      <c r="E10" s="46"/>
      <c r="F10" s="47" t="s">
        <v>312</v>
      </c>
      <c r="G10" s="57" t="s">
        <v>315</v>
      </c>
      <c r="H10" s="48">
        <v>74187907.91</v>
      </c>
      <c r="I10" s="48">
        <v>56589.24</v>
      </c>
      <c r="J10" s="48">
        <v>0</v>
      </c>
      <c r="K10" s="48">
        <v>3659909</v>
      </c>
      <c r="L10" s="48">
        <v>0</v>
      </c>
      <c r="M10" s="48">
        <v>4322030</v>
      </c>
      <c r="N10" s="48">
        <v>5498224.59</v>
      </c>
      <c r="O10" s="48">
        <v>218481</v>
      </c>
      <c r="P10" s="48">
        <v>19827043.08</v>
      </c>
      <c r="Q10" s="48">
        <v>409900</v>
      </c>
      <c r="R10" s="48">
        <v>5140100</v>
      </c>
      <c r="S10" s="48">
        <v>0</v>
      </c>
      <c r="T10" s="48">
        <v>900926</v>
      </c>
      <c r="U10" s="48">
        <v>12627297</v>
      </c>
      <c r="V10" s="48">
        <v>1851000</v>
      </c>
      <c r="W10" s="48">
        <v>3336385</v>
      </c>
      <c r="X10" s="48">
        <v>16340023</v>
      </c>
    </row>
    <row r="11" spans="1:24" ht="12.75">
      <c r="A11" s="45">
        <v>6</v>
      </c>
      <c r="B11" s="45">
        <v>6</v>
      </c>
      <c r="C11" s="45">
        <v>1</v>
      </c>
      <c r="D11" s="40">
        <v>1</v>
      </c>
      <c r="E11" s="46"/>
      <c r="F11" s="47" t="s">
        <v>312</v>
      </c>
      <c r="G11" s="57" t="s">
        <v>317</v>
      </c>
      <c r="H11" s="48">
        <v>79244096.15</v>
      </c>
      <c r="I11" s="48">
        <v>89662.12</v>
      </c>
      <c r="J11" s="48">
        <v>0</v>
      </c>
      <c r="K11" s="48">
        <v>6996384.39</v>
      </c>
      <c r="L11" s="48">
        <v>178000</v>
      </c>
      <c r="M11" s="48">
        <v>2260000</v>
      </c>
      <c r="N11" s="48">
        <v>4946249.67</v>
      </c>
      <c r="O11" s="48">
        <v>798291.4</v>
      </c>
      <c r="P11" s="48">
        <v>22383698.81</v>
      </c>
      <c r="Q11" s="48">
        <v>355300</v>
      </c>
      <c r="R11" s="48">
        <v>7727471.87</v>
      </c>
      <c r="S11" s="48">
        <v>45000</v>
      </c>
      <c r="T11" s="48">
        <v>768248</v>
      </c>
      <c r="U11" s="48">
        <v>10678355.73</v>
      </c>
      <c r="V11" s="48">
        <v>2455892.19</v>
      </c>
      <c r="W11" s="48">
        <v>2606816</v>
      </c>
      <c r="X11" s="48">
        <v>16954725.97</v>
      </c>
    </row>
    <row r="12" spans="1:24" ht="12.75">
      <c r="A12" s="45">
        <v>6</v>
      </c>
      <c r="B12" s="45">
        <v>7</v>
      </c>
      <c r="C12" s="45">
        <v>1</v>
      </c>
      <c r="D12" s="40">
        <v>1</v>
      </c>
      <c r="E12" s="46"/>
      <c r="F12" s="47" t="s">
        <v>312</v>
      </c>
      <c r="G12" s="57" t="s">
        <v>318</v>
      </c>
      <c r="H12" s="48">
        <v>151819866.68</v>
      </c>
      <c r="I12" s="48">
        <v>9080.44</v>
      </c>
      <c r="J12" s="48">
        <v>0</v>
      </c>
      <c r="K12" s="48">
        <v>8500202.32</v>
      </c>
      <c r="L12" s="48">
        <v>0</v>
      </c>
      <c r="M12" s="48">
        <v>5519000</v>
      </c>
      <c r="N12" s="48">
        <v>11288785.98</v>
      </c>
      <c r="O12" s="48">
        <v>1793732</v>
      </c>
      <c r="P12" s="48">
        <v>53819724.94</v>
      </c>
      <c r="Q12" s="48">
        <v>905000</v>
      </c>
      <c r="R12" s="48">
        <v>7792600</v>
      </c>
      <c r="S12" s="48">
        <v>284876</v>
      </c>
      <c r="T12" s="48">
        <v>1629752</v>
      </c>
      <c r="U12" s="48">
        <v>20957246</v>
      </c>
      <c r="V12" s="48">
        <v>3205000</v>
      </c>
      <c r="W12" s="48">
        <v>5911000</v>
      </c>
      <c r="X12" s="48">
        <v>30203867</v>
      </c>
    </row>
    <row r="13" spans="1:24" ht="12.75">
      <c r="A13" s="45">
        <v>6</v>
      </c>
      <c r="B13" s="45">
        <v>8</v>
      </c>
      <c r="C13" s="45">
        <v>1</v>
      </c>
      <c r="D13" s="40">
        <v>1</v>
      </c>
      <c r="E13" s="46"/>
      <c r="F13" s="47" t="s">
        <v>312</v>
      </c>
      <c r="G13" s="57" t="s">
        <v>319</v>
      </c>
      <c r="H13" s="48">
        <v>120472925.15</v>
      </c>
      <c r="I13" s="48">
        <v>9333.95</v>
      </c>
      <c r="J13" s="48">
        <v>0</v>
      </c>
      <c r="K13" s="48">
        <v>9530039</v>
      </c>
      <c r="L13" s="48">
        <v>0</v>
      </c>
      <c r="M13" s="48">
        <v>2603590</v>
      </c>
      <c r="N13" s="48">
        <v>8775390.98</v>
      </c>
      <c r="O13" s="48">
        <v>165000</v>
      </c>
      <c r="P13" s="48">
        <v>34987980.36</v>
      </c>
      <c r="Q13" s="48">
        <v>526200</v>
      </c>
      <c r="R13" s="48">
        <v>5623027.68</v>
      </c>
      <c r="S13" s="48">
        <v>261904.13</v>
      </c>
      <c r="T13" s="48">
        <v>200219</v>
      </c>
      <c r="U13" s="48">
        <v>29189702.05</v>
      </c>
      <c r="V13" s="48">
        <v>2784500</v>
      </c>
      <c r="W13" s="48">
        <v>6244602</v>
      </c>
      <c r="X13" s="48">
        <v>19571436</v>
      </c>
    </row>
    <row r="14" spans="1:24" ht="12.75">
      <c r="A14" s="45">
        <v>6</v>
      </c>
      <c r="B14" s="45">
        <v>11</v>
      </c>
      <c r="C14" s="45">
        <v>1</v>
      </c>
      <c r="D14" s="40">
        <v>1</v>
      </c>
      <c r="E14" s="46"/>
      <c r="F14" s="47" t="s">
        <v>312</v>
      </c>
      <c r="G14" s="57" t="s">
        <v>320</v>
      </c>
      <c r="H14" s="48">
        <v>128343615.09</v>
      </c>
      <c r="I14" s="48">
        <v>25908.43</v>
      </c>
      <c r="J14" s="48">
        <v>0</v>
      </c>
      <c r="K14" s="48">
        <v>10752293</v>
      </c>
      <c r="L14" s="48">
        <v>0</v>
      </c>
      <c r="M14" s="48">
        <v>1144192.87</v>
      </c>
      <c r="N14" s="48">
        <v>9191520.88</v>
      </c>
      <c r="O14" s="48">
        <v>369833.5</v>
      </c>
      <c r="P14" s="48">
        <v>43356874.45</v>
      </c>
      <c r="Q14" s="48">
        <v>659126</v>
      </c>
      <c r="R14" s="48">
        <v>3032845.45</v>
      </c>
      <c r="S14" s="48">
        <v>0</v>
      </c>
      <c r="T14" s="48">
        <v>1162054</v>
      </c>
      <c r="U14" s="48">
        <v>18104224.57</v>
      </c>
      <c r="V14" s="48">
        <v>1868076</v>
      </c>
      <c r="W14" s="48">
        <v>5230785</v>
      </c>
      <c r="X14" s="48">
        <v>33445880.94</v>
      </c>
    </row>
    <row r="15" spans="1:24" ht="12.75">
      <c r="A15" s="45">
        <v>6</v>
      </c>
      <c r="B15" s="45">
        <v>1</v>
      </c>
      <c r="C15" s="45">
        <v>1</v>
      </c>
      <c r="D15" s="40">
        <v>1</v>
      </c>
      <c r="E15" s="46"/>
      <c r="F15" s="47" t="s">
        <v>312</v>
      </c>
      <c r="G15" s="57" t="s">
        <v>321</v>
      </c>
      <c r="H15" s="48">
        <v>91105609.93</v>
      </c>
      <c r="I15" s="48">
        <v>7206.91</v>
      </c>
      <c r="J15" s="48">
        <v>0</v>
      </c>
      <c r="K15" s="48">
        <v>5538349.36</v>
      </c>
      <c r="L15" s="48">
        <v>0</v>
      </c>
      <c r="M15" s="48">
        <v>2158019.52</v>
      </c>
      <c r="N15" s="48">
        <v>6222486.04</v>
      </c>
      <c r="O15" s="48">
        <v>725928.3</v>
      </c>
      <c r="P15" s="48">
        <v>22962215.66</v>
      </c>
      <c r="Q15" s="48">
        <v>394000</v>
      </c>
      <c r="R15" s="48">
        <v>4332992</v>
      </c>
      <c r="S15" s="48">
        <v>0</v>
      </c>
      <c r="T15" s="48">
        <v>2332243</v>
      </c>
      <c r="U15" s="48">
        <v>12684155.39</v>
      </c>
      <c r="V15" s="48">
        <v>6994600.55</v>
      </c>
      <c r="W15" s="48">
        <v>5330097.68</v>
      </c>
      <c r="X15" s="48">
        <v>21423315.52</v>
      </c>
    </row>
    <row r="16" spans="1:24" ht="12.75">
      <c r="A16" s="45">
        <v>6</v>
      </c>
      <c r="B16" s="45">
        <v>14</v>
      </c>
      <c r="C16" s="45">
        <v>1</v>
      </c>
      <c r="D16" s="40">
        <v>1</v>
      </c>
      <c r="E16" s="46"/>
      <c r="F16" s="47" t="s">
        <v>312</v>
      </c>
      <c r="G16" s="57" t="s">
        <v>322</v>
      </c>
      <c r="H16" s="48">
        <v>292937740.07</v>
      </c>
      <c r="I16" s="48">
        <v>45261.39</v>
      </c>
      <c r="J16" s="48">
        <v>0</v>
      </c>
      <c r="K16" s="48">
        <v>25665590</v>
      </c>
      <c r="L16" s="48">
        <v>103000</v>
      </c>
      <c r="M16" s="48">
        <v>6202000</v>
      </c>
      <c r="N16" s="48">
        <v>19050841.69</v>
      </c>
      <c r="O16" s="48">
        <v>3077900</v>
      </c>
      <c r="P16" s="48">
        <v>78751969.99</v>
      </c>
      <c r="Q16" s="48">
        <v>1034340</v>
      </c>
      <c r="R16" s="48">
        <v>21564519</v>
      </c>
      <c r="S16" s="48">
        <v>4200</v>
      </c>
      <c r="T16" s="48">
        <v>2744005</v>
      </c>
      <c r="U16" s="48">
        <v>24045228</v>
      </c>
      <c r="V16" s="48">
        <v>33187700</v>
      </c>
      <c r="W16" s="48">
        <v>28411327</v>
      </c>
      <c r="X16" s="48">
        <v>49049858</v>
      </c>
    </row>
    <row r="17" spans="1:24" ht="12.75">
      <c r="A17" s="45">
        <v>6</v>
      </c>
      <c r="B17" s="45">
        <v>15</v>
      </c>
      <c r="C17" s="45">
        <v>1</v>
      </c>
      <c r="D17" s="40">
        <v>1</v>
      </c>
      <c r="E17" s="46"/>
      <c r="F17" s="47" t="s">
        <v>312</v>
      </c>
      <c r="G17" s="57" t="s">
        <v>323</v>
      </c>
      <c r="H17" s="48">
        <v>77541110.83</v>
      </c>
      <c r="I17" s="48">
        <v>33727.93</v>
      </c>
      <c r="J17" s="48">
        <v>0</v>
      </c>
      <c r="K17" s="48">
        <v>2917271.27</v>
      </c>
      <c r="L17" s="48">
        <v>0</v>
      </c>
      <c r="M17" s="48">
        <v>1569751</v>
      </c>
      <c r="N17" s="48">
        <v>5430103</v>
      </c>
      <c r="O17" s="48">
        <v>216095.5</v>
      </c>
      <c r="P17" s="48">
        <v>26010839.3</v>
      </c>
      <c r="Q17" s="48">
        <v>350000</v>
      </c>
      <c r="R17" s="48">
        <v>4477939</v>
      </c>
      <c r="S17" s="48">
        <v>183840</v>
      </c>
      <c r="T17" s="48">
        <v>940684</v>
      </c>
      <c r="U17" s="48">
        <v>11860987.21</v>
      </c>
      <c r="V17" s="48">
        <v>4801513.96</v>
      </c>
      <c r="W17" s="48">
        <v>2794230.95</v>
      </c>
      <c r="X17" s="48">
        <v>15954127.71</v>
      </c>
    </row>
    <row r="18" spans="1:24" ht="12.75">
      <c r="A18" s="45">
        <v>6</v>
      </c>
      <c r="B18" s="45">
        <v>3</v>
      </c>
      <c r="C18" s="45">
        <v>1</v>
      </c>
      <c r="D18" s="40">
        <v>1</v>
      </c>
      <c r="E18" s="46"/>
      <c r="F18" s="47" t="s">
        <v>312</v>
      </c>
      <c r="G18" s="57" t="s">
        <v>324</v>
      </c>
      <c r="H18" s="48">
        <v>23734246.27</v>
      </c>
      <c r="I18" s="48">
        <v>17413.42</v>
      </c>
      <c r="J18" s="48">
        <v>9940</v>
      </c>
      <c r="K18" s="48">
        <v>966283.85</v>
      </c>
      <c r="L18" s="48">
        <v>0</v>
      </c>
      <c r="M18" s="48">
        <v>1546107.71</v>
      </c>
      <c r="N18" s="48">
        <v>2774959.07</v>
      </c>
      <c r="O18" s="48">
        <v>284976.3</v>
      </c>
      <c r="P18" s="48">
        <v>4880840.52</v>
      </c>
      <c r="Q18" s="48">
        <v>75000</v>
      </c>
      <c r="R18" s="48">
        <v>2117638</v>
      </c>
      <c r="S18" s="48">
        <v>53319.6</v>
      </c>
      <c r="T18" s="48">
        <v>188570</v>
      </c>
      <c r="U18" s="48">
        <v>5032709.52</v>
      </c>
      <c r="V18" s="48">
        <v>295000</v>
      </c>
      <c r="W18" s="48">
        <v>288557</v>
      </c>
      <c r="X18" s="48">
        <v>5202931.28</v>
      </c>
    </row>
    <row r="19" spans="1:24" ht="12.75">
      <c r="A19" s="45">
        <v>6</v>
      </c>
      <c r="B19" s="45">
        <v>11</v>
      </c>
      <c r="C19" s="45">
        <v>2</v>
      </c>
      <c r="D19" s="40">
        <v>1</v>
      </c>
      <c r="E19" s="46"/>
      <c r="F19" s="47" t="s">
        <v>312</v>
      </c>
      <c r="G19" s="57" t="s">
        <v>325</v>
      </c>
      <c r="H19" s="48">
        <v>11174584.91</v>
      </c>
      <c r="I19" s="48">
        <v>5641.72</v>
      </c>
      <c r="J19" s="48">
        <v>0</v>
      </c>
      <c r="K19" s="48">
        <v>366529.31</v>
      </c>
      <c r="L19" s="48">
        <v>0</v>
      </c>
      <c r="M19" s="48">
        <v>31116.3</v>
      </c>
      <c r="N19" s="48">
        <v>1536669.23</v>
      </c>
      <c r="O19" s="48">
        <v>138159.43</v>
      </c>
      <c r="P19" s="48">
        <v>3987048.92</v>
      </c>
      <c r="Q19" s="48">
        <v>100000</v>
      </c>
      <c r="R19" s="48">
        <v>474534</v>
      </c>
      <c r="S19" s="48">
        <v>82980</v>
      </c>
      <c r="T19" s="48">
        <v>47254</v>
      </c>
      <c r="U19" s="48">
        <v>914402</v>
      </c>
      <c r="V19" s="48">
        <v>247700</v>
      </c>
      <c r="W19" s="48">
        <v>138541</v>
      </c>
      <c r="X19" s="48">
        <v>3104009</v>
      </c>
    </row>
    <row r="20" spans="1:24" ht="12.75">
      <c r="A20" s="45">
        <v>6</v>
      </c>
      <c r="B20" s="45">
        <v>17</v>
      </c>
      <c r="C20" s="45">
        <v>1</v>
      </c>
      <c r="D20" s="40">
        <v>1</v>
      </c>
      <c r="E20" s="46"/>
      <c r="F20" s="47" t="s">
        <v>312</v>
      </c>
      <c r="G20" s="57" t="s">
        <v>326</v>
      </c>
      <c r="H20" s="48">
        <v>181098060.17</v>
      </c>
      <c r="I20" s="48">
        <v>123456.03</v>
      </c>
      <c r="J20" s="48">
        <v>0</v>
      </c>
      <c r="K20" s="48">
        <v>20017513.98</v>
      </c>
      <c r="L20" s="48">
        <v>0</v>
      </c>
      <c r="M20" s="48">
        <v>3076100</v>
      </c>
      <c r="N20" s="48">
        <v>13687521.33</v>
      </c>
      <c r="O20" s="48">
        <v>1894880</v>
      </c>
      <c r="P20" s="48">
        <v>46509234.43</v>
      </c>
      <c r="Q20" s="48">
        <v>880100</v>
      </c>
      <c r="R20" s="48">
        <v>9532009.8</v>
      </c>
      <c r="S20" s="48">
        <v>0</v>
      </c>
      <c r="T20" s="48">
        <v>2415049.36</v>
      </c>
      <c r="U20" s="48">
        <v>34560778.93</v>
      </c>
      <c r="V20" s="48">
        <v>4738300</v>
      </c>
      <c r="W20" s="48">
        <v>9700531.31</v>
      </c>
      <c r="X20" s="48">
        <v>33962585</v>
      </c>
    </row>
    <row r="21" spans="1:24" ht="12.75">
      <c r="A21" s="45">
        <v>6</v>
      </c>
      <c r="B21" s="45">
        <v>1</v>
      </c>
      <c r="C21" s="45">
        <v>2</v>
      </c>
      <c r="D21" s="40">
        <v>1</v>
      </c>
      <c r="E21" s="46"/>
      <c r="F21" s="47" t="s">
        <v>312</v>
      </c>
      <c r="G21" s="57" t="s">
        <v>327</v>
      </c>
      <c r="H21" s="48">
        <v>23845882.11</v>
      </c>
      <c r="I21" s="48">
        <v>2573.52</v>
      </c>
      <c r="J21" s="48">
        <v>0</v>
      </c>
      <c r="K21" s="48">
        <v>1283336</v>
      </c>
      <c r="L21" s="48">
        <v>0</v>
      </c>
      <c r="M21" s="48">
        <v>404600</v>
      </c>
      <c r="N21" s="48">
        <v>2276942.28</v>
      </c>
      <c r="O21" s="48">
        <v>468529</v>
      </c>
      <c r="P21" s="48">
        <v>6254625.54</v>
      </c>
      <c r="Q21" s="48">
        <v>170000</v>
      </c>
      <c r="R21" s="48">
        <v>1298122</v>
      </c>
      <c r="S21" s="48">
        <v>0</v>
      </c>
      <c r="T21" s="48">
        <v>164044.17</v>
      </c>
      <c r="U21" s="48">
        <v>4495801.63</v>
      </c>
      <c r="V21" s="48">
        <v>819450</v>
      </c>
      <c r="W21" s="48">
        <v>80000</v>
      </c>
      <c r="X21" s="48">
        <v>6127857.97</v>
      </c>
    </row>
    <row r="22" spans="1:24" ht="12.75">
      <c r="A22" s="45">
        <v>6</v>
      </c>
      <c r="B22" s="45">
        <v>18</v>
      </c>
      <c r="C22" s="45">
        <v>1</v>
      </c>
      <c r="D22" s="40">
        <v>1</v>
      </c>
      <c r="E22" s="46"/>
      <c r="F22" s="47" t="s">
        <v>312</v>
      </c>
      <c r="G22" s="57" t="s">
        <v>328</v>
      </c>
      <c r="H22" s="48">
        <v>89602355.4</v>
      </c>
      <c r="I22" s="48">
        <v>3348.42</v>
      </c>
      <c r="J22" s="48">
        <v>0</v>
      </c>
      <c r="K22" s="48">
        <v>8133982</v>
      </c>
      <c r="L22" s="48">
        <v>0</v>
      </c>
      <c r="M22" s="48">
        <v>1829211</v>
      </c>
      <c r="N22" s="48">
        <v>6999598.61</v>
      </c>
      <c r="O22" s="48">
        <v>229018</v>
      </c>
      <c r="P22" s="48">
        <v>28064393.37</v>
      </c>
      <c r="Q22" s="48">
        <v>423657</v>
      </c>
      <c r="R22" s="48">
        <v>4378092</v>
      </c>
      <c r="S22" s="48">
        <v>526735</v>
      </c>
      <c r="T22" s="48">
        <v>793713</v>
      </c>
      <c r="U22" s="48">
        <v>14878167</v>
      </c>
      <c r="V22" s="48">
        <v>3221796</v>
      </c>
      <c r="W22" s="48">
        <v>2849802</v>
      </c>
      <c r="X22" s="48">
        <v>17270842</v>
      </c>
    </row>
    <row r="23" spans="1:24" ht="12.75">
      <c r="A23" s="45">
        <v>6</v>
      </c>
      <c r="B23" s="45">
        <v>19</v>
      </c>
      <c r="C23" s="45">
        <v>1</v>
      </c>
      <c r="D23" s="40">
        <v>1</v>
      </c>
      <c r="E23" s="46"/>
      <c r="F23" s="47" t="s">
        <v>312</v>
      </c>
      <c r="G23" s="57" t="s">
        <v>329</v>
      </c>
      <c r="H23" s="48">
        <v>57446398.3</v>
      </c>
      <c r="I23" s="48">
        <v>23926.05</v>
      </c>
      <c r="J23" s="48">
        <v>0</v>
      </c>
      <c r="K23" s="48">
        <v>1993589</v>
      </c>
      <c r="L23" s="48">
        <v>675070</v>
      </c>
      <c r="M23" s="48">
        <v>1657015</v>
      </c>
      <c r="N23" s="48">
        <v>3741294.42</v>
      </c>
      <c r="O23" s="48">
        <v>458815</v>
      </c>
      <c r="P23" s="48">
        <v>20096854.08</v>
      </c>
      <c r="Q23" s="48">
        <v>338770</v>
      </c>
      <c r="R23" s="48">
        <v>3528714.75</v>
      </c>
      <c r="S23" s="48">
        <v>117094</v>
      </c>
      <c r="T23" s="48">
        <v>545839</v>
      </c>
      <c r="U23" s="48">
        <v>6100746</v>
      </c>
      <c r="V23" s="48">
        <v>1702041</v>
      </c>
      <c r="W23" s="48">
        <v>2490732</v>
      </c>
      <c r="X23" s="48">
        <v>13975898</v>
      </c>
    </row>
    <row r="24" spans="1:24" ht="12.75">
      <c r="A24" s="45">
        <v>6</v>
      </c>
      <c r="B24" s="45">
        <v>8</v>
      </c>
      <c r="C24" s="45">
        <v>2</v>
      </c>
      <c r="D24" s="40">
        <v>2</v>
      </c>
      <c r="E24" s="46"/>
      <c r="F24" s="47" t="s">
        <v>312</v>
      </c>
      <c r="G24" s="57" t="s">
        <v>330</v>
      </c>
      <c r="H24" s="48">
        <v>21057665.63</v>
      </c>
      <c r="I24" s="48">
        <v>277159.19</v>
      </c>
      <c r="J24" s="48">
        <v>476607.03</v>
      </c>
      <c r="K24" s="48">
        <v>3823088.67</v>
      </c>
      <c r="L24" s="48">
        <v>0</v>
      </c>
      <c r="M24" s="48">
        <v>25000</v>
      </c>
      <c r="N24" s="48">
        <v>2955370.29</v>
      </c>
      <c r="O24" s="48">
        <v>457995.5</v>
      </c>
      <c r="P24" s="48">
        <v>5833332.85</v>
      </c>
      <c r="Q24" s="48">
        <v>54000</v>
      </c>
      <c r="R24" s="48">
        <v>466295</v>
      </c>
      <c r="S24" s="48">
        <v>0</v>
      </c>
      <c r="T24" s="48">
        <v>276881</v>
      </c>
      <c r="U24" s="48">
        <v>815928.38</v>
      </c>
      <c r="V24" s="48">
        <v>266584</v>
      </c>
      <c r="W24" s="48">
        <v>224753.02</v>
      </c>
      <c r="X24" s="48">
        <v>5104670.7</v>
      </c>
    </row>
    <row r="25" spans="1:24" ht="12.75">
      <c r="A25" s="45">
        <v>6</v>
      </c>
      <c r="B25" s="45">
        <v>11</v>
      </c>
      <c r="C25" s="45">
        <v>3</v>
      </c>
      <c r="D25" s="40">
        <v>2</v>
      </c>
      <c r="E25" s="46"/>
      <c r="F25" s="47" t="s">
        <v>312</v>
      </c>
      <c r="G25" s="57" t="s">
        <v>331</v>
      </c>
      <c r="H25" s="48">
        <v>29605022.84</v>
      </c>
      <c r="I25" s="48">
        <v>292391.26</v>
      </c>
      <c r="J25" s="48">
        <v>0</v>
      </c>
      <c r="K25" s="48">
        <v>2638257.96</v>
      </c>
      <c r="L25" s="48">
        <v>0</v>
      </c>
      <c r="M25" s="48">
        <v>126000</v>
      </c>
      <c r="N25" s="48">
        <v>2636714.77</v>
      </c>
      <c r="O25" s="48">
        <v>397316.57</v>
      </c>
      <c r="P25" s="48">
        <v>11935021.75</v>
      </c>
      <c r="Q25" s="48">
        <v>91528</v>
      </c>
      <c r="R25" s="48">
        <v>957046</v>
      </c>
      <c r="S25" s="48">
        <v>0</v>
      </c>
      <c r="T25" s="48">
        <v>370890</v>
      </c>
      <c r="U25" s="48">
        <v>1043200</v>
      </c>
      <c r="V25" s="48">
        <v>843036.63</v>
      </c>
      <c r="W25" s="48">
        <v>134000</v>
      </c>
      <c r="X25" s="48">
        <v>8139619.9</v>
      </c>
    </row>
    <row r="26" spans="1:24" ht="12.75">
      <c r="A26" s="45">
        <v>6</v>
      </c>
      <c r="B26" s="45">
        <v>20</v>
      </c>
      <c r="C26" s="45">
        <v>1</v>
      </c>
      <c r="D26" s="40">
        <v>2</v>
      </c>
      <c r="E26" s="46"/>
      <c r="F26" s="47" t="s">
        <v>312</v>
      </c>
      <c r="G26" s="57" t="s">
        <v>331</v>
      </c>
      <c r="H26" s="48">
        <v>28887437.83</v>
      </c>
      <c r="I26" s="48">
        <v>2277083.79</v>
      </c>
      <c r="J26" s="48">
        <v>169300</v>
      </c>
      <c r="K26" s="48">
        <v>3728037.14</v>
      </c>
      <c r="L26" s="48">
        <v>1500</v>
      </c>
      <c r="M26" s="48">
        <v>163000</v>
      </c>
      <c r="N26" s="48">
        <v>2266229.58</v>
      </c>
      <c r="O26" s="48">
        <v>764076.32</v>
      </c>
      <c r="P26" s="48">
        <v>5501647.14</v>
      </c>
      <c r="Q26" s="48">
        <v>55000</v>
      </c>
      <c r="R26" s="48">
        <v>971779</v>
      </c>
      <c r="S26" s="48">
        <v>0</v>
      </c>
      <c r="T26" s="48">
        <v>132480</v>
      </c>
      <c r="U26" s="48">
        <v>6985535.86</v>
      </c>
      <c r="V26" s="48">
        <v>258000</v>
      </c>
      <c r="W26" s="48">
        <v>66000</v>
      </c>
      <c r="X26" s="48">
        <v>5547769</v>
      </c>
    </row>
    <row r="27" spans="1:24" ht="12.75">
      <c r="A27" s="45">
        <v>6</v>
      </c>
      <c r="B27" s="45">
        <v>2</v>
      </c>
      <c r="C27" s="45">
        <v>2</v>
      </c>
      <c r="D27" s="40">
        <v>2</v>
      </c>
      <c r="E27" s="46"/>
      <c r="F27" s="47" t="s">
        <v>312</v>
      </c>
      <c r="G27" s="57" t="s">
        <v>332</v>
      </c>
      <c r="H27" s="48">
        <v>18524537.71</v>
      </c>
      <c r="I27" s="48">
        <v>119146.23</v>
      </c>
      <c r="J27" s="48">
        <v>100000</v>
      </c>
      <c r="K27" s="48">
        <v>862000</v>
      </c>
      <c r="L27" s="48">
        <v>0</v>
      </c>
      <c r="M27" s="48">
        <v>200000</v>
      </c>
      <c r="N27" s="48">
        <v>1581679.82</v>
      </c>
      <c r="O27" s="48">
        <v>317201</v>
      </c>
      <c r="P27" s="48">
        <v>4015249.66</v>
      </c>
      <c r="Q27" s="48">
        <v>46000</v>
      </c>
      <c r="R27" s="48">
        <v>586049</v>
      </c>
      <c r="S27" s="48">
        <v>0</v>
      </c>
      <c r="T27" s="48">
        <v>53689</v>
      </c>
      <c r="U27" s="48">
        <v>5379538</v>
      </c>
      <c r="V27" s="48">
        <v>221486</v>
      </c>
      <c r="W27" s="48">
        <v>70000</v>
      </c>
      <c r="X27" s="48">
        <v>4972499</v>
      </c>
    </row>
    <row r="28" spans="1:24" ht="12.75">
      <c r="A28" s="45">
        <v>6</v>
      </c>
      <c r="B28" s="45">
        <v>14</v>
      </c>
      <c r="C28" s="45">
        <v>2</v>
      </c>
      <c r="D28" s="40">
        <v>2</v>
      </c>
      <c r="E28" s="46"/>
      <c r="F28" s="47" t="s">
        <v>312</v>
      </c>
      <c r="G28" s="57" t="s">
        <v>333</v>
      </c>
      <c r="H28" s="48">
        <v>18647468.67</v>
      </c>
      <c r="I28" s="48">
        <v>1252143.85</v>
      </c>
      <c r="J28" s="48">
        <v>145250</v>
      </c>
      <c r="K28" s="48">
        <v>1962505.35</v>
      </c>
      <c r="L28" s="48">
        <v>0</v>
      </c>
      <c r="M28" s="48">
        <v>76500</v>
      </c>
      <c r="N28" s="48">
        <v>1515362.95</v>
      </c>
      <c r="O28" s="48">
        <v>140240</v>
      </c>
      <c r="P28" s="48">
        <v>5167729.17</v>
      </c>
      <c r="Q28" s="48">
        <v>47800</v>
      </c>
      <c r="R28" s="48">
        <v>557539</v>
      </c>
      <c r="S28" s="48">
        <v>0</v>
      </c>
      <c r="T28" s="48">
        <v>18928</v>
      </c>
      <c r="U28" s="48">
        <v>2313112.52</v>
      </c>
      <c r="V28" s="48">
        <v>620778.2</v>
      </c>
      <c r="W28" s="48">
        <v>0</v>
      </c>
      <c r="X28" s="48">
        <v>4829579.63</v>
      </c>
    </row>
    <row r="29" spans="1:24" ht="12.75">
      <c r="A29" s="45">
        <v>6</v>
      </c>
      <c r="B29" s="45">
        <v>5</v>
      </c>
      <c r="C29" s="45">
        <v>1</v>
      </c>
      <c r="D29" s="40">
        <v>2</v>
      </c>
      <c r="E29" s="46"/>
      <c r="F29" s="47" t="s">
        <v>312</v>
      </c>
      <c r="G29" s="57" t="s">
        <v>334</v>
      </c>
      <c r="H29" s="48">
        <v>16754963.78</v>
      </c>
      <c r="I29" s="48">
        <v>231104.24</v>
      </c>
      <c r="J29" s="48">
        <v>223023</v>
      </c>
      <c r="K29" s="48">
        <v>1236210</v>
      </c>
      <c r="L29" s="48">
        <v>0</v>
      </c>
      <c r="M29" s="48">
        <v>120</v>
      </c>
      <c r="N29" s="48">
        <v>1978765.83</v>
      </c>
      <c r="O29" s="48">
        <v>200965.14</v>
      </c>
      <c r="P29" s="48">
        <v>3972248.65</v>
      </c>
      <c r="Q29" s="48">
        <v>48816</v>
      </c>
      <c r="R29" s="48">
        <v>408650</v>
      </c>
      <c r="S29" s="48">
        <v>0</v>
      </c>
      <c r="T29" s="48">
        <v>26867.5</v>
      </c>
      <c r="U29" s="48">
        <v>3637465.1</v>
      </c>
      <c r="V29" s="48">
        <v>363000</v>
      </c>
      <c r="W29" s="48">
        <v>62676.82</v>
      </c>
      <c r="X29" s="48">
        <v>4365051.5</v>
      </c>
    </row>
    <row r="30" spans="1:24" ht="12.75">
      <c r="A30" s="45">
        <v>6</v>
      </c>
      <c r="B30" s="45">
        <v>18</v>
      </c>
      <c r="C30" s="45">
        <v>2</v>
      </c>
      <c r="D30" s="40">
        <v>2</v>
      </c>
      <c r="E30" s="46"/>
      <c r="F30" s="47" t="s">
        <v>312</v>
      </c>
      <c r="G30" s="57" t="s">
        <v>335</v>
      </c>
      <c r="H30" s="48">
        <v>15852102.19</v>
      </c>
      <c r="I30" s="48">
        <v>2441265.85</v>
      </c>
      <c r="J30" s="48">
        <v>0</v>
      </c>
      <c r="K30" s="48">
        <v>793181.34</v>
      </c>
      <c r="L30" s="48">
        <v>5500</v>
      </c>
      <c r="M30" s="48">
        <v>105800</v>
      </c>
      <c r="N30" s="48">
        <v>1580159.41</v>
      </c>
      <c r="O30" s="48">
        <v>168168.01</v>
      </c>
      <c r="P30" s="48">
        <v>4619016.51</v>
      </c>
      <c r="Q30" s="48">
        <v>39000</v>
      </c>
      <c r="R30" s="48">
        <v>550651</v>
      </c>
      <c r="S30" s="48">
        <v>0</v>
      </c>
      <c r="T30" s="48">
        <v>24736</v>
      </c>
      <c r="U30" s="48">
        <v>858456.76</v>
      </c>
      <c r="V30" s="48">
        <v>489330.31</v>
      </c>
      <c r="W30" s="48">
        <v>141328</v>
      </c>
      <c r="X30" s="48">
        <v>4035509</v>
      </c>
    </row>
    <row r="31" spans="1:24" ht="12.75">
      <c r="A31" s="45">
        <v>6</v>
      </c>
      <c r="B31" s="45">
        <v>1</v>
      </c>
      <c r="C31" s="45">
        <v>3</v>
      </c>
      <c r="D31" s="40">
        <v>2</v>
      </c>
      <c r="E31" s="46"/>
      <c r="F31" s="47" t="s">
        <v>312</v>
      </c>
      <c r="G31" s="57" t="s">
        <v>336</v>
      </c>
      <c r="H31" s="48">
        <v>71390133.71</v>
      </c>
      <c r="I31" s="48">
        <v>9004392.72</v>
      </c>
      <c r="J31" s="48">
        <v>85000</v>
      </c>
      <c r="K31" s="48">
        <v>4738348.75</v>
      </c>
      <c r="L31" s="48">
        <v>0</v>
      </c>
      <c r="M31" s="48">
        <v>333810.83</v>
      </c>
      <c r="N31" s="48">
        <v>4600458.91</v>
      </c>
      <c r="O31" s="48">
        <v>628000</v>
      </c>
      <c r="P31" s="48">
        <v>18830082.75</v>
      </c>
      <c r="Q31" s="48">
        <v>130000</v>
      </c>
      <c r="R31" s="48">
        <v>2680736</v>
      </c>
      <c r="S31" s="48">
        <v>0</v>
      </c>
      <c r="T31" s="48">
        <v>398473</v>
      </c>
      <c r="U31" s="48">
        <v>7497972</v>
      </c>
      <c r="V31" s="48">
        <v>2483140.21</v>
      </c>
      <c r="W31" s="48">
        <v>282955.63</v>
      </c>
      <c r="X31" s="48">
        <v>19696762.91</v>
      </c>
    </row>
    <row r="32" spans="1:24" ht="12.75">
      <c r="A32" s="45">
        <v>6</v>
      </c>
      <c r="B32" s="45">
        <v>3</v>
      </c>
      <c r="C32" s="45">
        <v>2</v>
      </c>
      <c r="D32" s="40">
        <v>2</v>
      </c>
      <c r="E32" s="46"/>
      <c r="F32" s="47" t="s">
        <v>312</v>
      </c>
      <c r="G32" s="57" t="s">
        <v>337</v>
      </c>
      <c r="H32" s="48">
        <v>14102569.08</v>
      </c>
      <c r="I32" s="48">
        <v>290217.8</v>
      </c>
      <c r="J32" s="48">
        <v>232000</v>
      </c>
      <c r="K32" s="48">
        <v>841070</v>
      </c>
      <c r="L32" s="48">
        <v>0</v>
      </c>
      <c r="M32" s="48">
        <v>29400</v>
      </c>
      <c r="N32" s="48">
        <v>1510845.11</v>
      </c>
      <c r="O32" s="48">
        <v>223241</v>
      </c>
      <c r="P32" s="48">
        <v>3643068.34</v>
      </c>
      <c r="Q32" s="48">
        <v>35000</v>
      </c>
      <c r="R32" s="48">
        <v>856900</v>
      </c>
      <c r="S32" s="48">
        <v>2500</v>
      </c>
      <c r="T32" s="48">
        <v>44000</v>
      </c>
      <c r="U32" s="48">
        <v>2769986.83</v>
      </c>
      <c r="V32" s="48">
        <v>392600</v>
      </c>
      <c r="W32" s="48">
        <v>25000</v>
      </c>
      <c r="X32" s="48">
        <v>3206740</v>
      </c>
    </row>
    <row r="33" spans="1:24" ht="12.75">
      <c r="A33" s="45">
        <v>6</v>
      </c>
      <c r="B33" s="45">
        <v>2</v>
      </c>
      <c r="C33" s="45">
        <v>3</v>
      </c>
      <c r="D33" s="40">
        <v>2</v>
      </c>
      <c r="E33" s="46"/>
      <c r="F33" s="47" t="s">
        <v>312</v>
      </c>
      <c r="G33" s="57" t="s">
        <v>313</v>
      </c>
      <c r="H33" s="48">
        <v>64027313.75</v>
      </c>
      <c r="I33" s="48">
        <v>4781275.45</v>
      </c>
      <c r="J33" s="48">
        <v>562500</v>
      </c>
      <c r="K33" s="48">
        <v>2245264.88</v>
      </c>
      <c r="L33" s="48">
        <v>45000</v>
      </c>
      <c r="M33" s="48">
        <v>463470.16</v>
      </c>
      <c r="N33" s="48">
        <v>5997970.02</v>
      </c>
      <c r="O33" s="48">
        <v>2056058.81</v>
      </c>
      <c r="P33" s="48">
        <v>18995950.97</v>
      </c>
      <c r="Q33" s="48">
        <v>126000</v>
      </c>
      <c r="R33" s="48">
        <v>2368399.32</v>
      </c>
      <c r="S33" s="48">
        <v>0</v>
      </c>
      <c r="T33" s="48">
        <v>87735</v>
      </c>
      <c r="U33" s="48">
        <v>5232683.82</v>
      </c>
      <c r="V33" s="48">
        <v>1296955</v>
      </c>
      <c r="W33" s="48">
        <v>1064295.86</v>
      </c>
      <c r="X33" s="48">
        <v>18703754.46</v>
      </c>
    </row>
    <row r="34" spans="1:24" ht="12.75">
      <c r="A34" s="45">
        <v>6</v>
      </c>
      <c r="B34" s="45">
        <v>2</v>
      </c>
      <c r="C34" s="45">
        <v>4</v>
      </c>
      <c r="D34" s="40">
        <v>2</v>
      </c>
      <c r="E34" s="46"/>
      <c r="F34" s="47" t="s">
        <v>312</v>
      </c>
      <c r="G34" s="57" t="s">
        <v>338</v>
      </c>
      <c r="H34" s="48">
        <v>41387861.77</v>
      </c>
      <c r="I34" s="48">
        <v>3482569.38</v>
      </c>
      <c r="J34" s="48">
        <v>0</v>
      </c>
      <c r="K34" s="48">
        <v>6154507</v>
      </c>
      <c r="L34" s="48">
        <v>30135</v>
      </c>
      <c r="M34" s="48">
        <v>40000</v>
      </c>
      <c r="N34" s="48">
        <v>2032682.52</v>
      </c>
      <c r="O34" s="48">
        <v>299080</v>
      </c>
      <c r="P34" s="48">
        <v>4079199.87</v>
      </c>
      <c r="Q34" s="48">
        <v>9302110</v>
      </c>
      <c r="R34" s="48">
        <v>690853</v>
      </c>
      <c r="S34" s="48">
        <v>96100</v>
      </c>
      <c r="T34" s="48">
        <v>37313</v>
      </c>
      <c r="U34" s="48">
        <v>6317209</v>
      </c>
      <c r="V34" s="48">
        <v>3097950</v>
      </c>
      <c r="W34" s="48">
        <v>35000</v>
      </c>
      <c r="X34" s="48">
        <v>5693153</v>
      </c>
    </row>
    <row r="35" spans="1:24" ht="12.75">
      <c r="A35" s="45">
        <v>6</v>
      </c>
      <c r="B35" s="45">
        <v>15</v>
      </c>
      <c r="C35" s="45">
        <v>2</v>
      </c>
      <c r="D35" s="40">
        <v>2</v>
      </c>
      <c r="E35" s="46"/>
      <c r="F35" s="47" t="s">
        <v>312</v>
      </c>
      <c r="G35" s="57" t="s">
        <v>339</v>
      </c>
      <c r="H35" s="48">
        <v>33434992.52</v>
      </c>
      <c r="I35" s="48">
        <v>2171171.15</v>
      </c>
      <c r="J35" s="48">
        <v>0</v>
      </c>
      <c r="K35" s="48">
        <v>1876918</v>
      </c>
      <c r="L35" s="48">
        <v>7435</v>
      </c>
      <c r="M35" s="48">
        <v>297730</v>
      </c>
      <c r="N35" s="48">
        <v>2582489</v>
      </c>
      <c r="O35" s="48">
        <v>396468.43</v>
      </c>
      <c r="P35" s="48">
        <v>8533336.76</v>
      </c>
      <c r="Q35" s="48">
        <v>55500</v>
      </c>
      <c r="R35" s="48">
        <v>1502671.76</v>
      </c>
      <c r="S35" s="48">
        <v>0</v>
      </c>
      <c r="T35" s="48">
        <v>267201</v>
      </c>
      <c r="U35" s="48">
        <v>4747556.42</v>
      </c>
      <c r="V35" s="48">
        <v>624345</v>
      </c>
      <c r="W35" s="48">
        <v>146065</v>
      </c>
      <c r="X35" s="48">
        <v>10226105</v>
      </c>
    </row>
    <row r="36" spans="1:24" ht="12.75">
      <c r="A36" s="45">
        <v>6</v>
      </c>
      <c r="B36" s="45">
        <v>9</v>
      </c>
      <c r="C36" s="45">
        <v>2</v>
      </c>
      <c r="D36" s="40">
        <v>2</v>
      </c>
      <c r="E36" s="46"/>
      <c r="F36" s="47" t="s">
        <v>312</v>
      </c>
      <c r="G36" s="57" t="s">
        <v>340</v>
      </c>
      <c r="H36" s="48">
        <v>15621448</v>
      </c>
      <c r="I36" s="48">
        <v>335722.21</v>
      </c>
      <c r="J36" s="48">
        <v>8300</v>
      </c>
      <c r="K36" s="48">
        <v>1930500</v>
      </c>
      <c r="L36" s="48">
        <v>0</v>
      </c>
      <c r="M36" s="48">
        <v>0</v>
      </c>
      <c r="N36" s="48">
        <v>1945618.71</v>
      </c>
      <c r="O36" s="48">
        <v>275170.34</v>
      </c>
      <c r="P36" s="48">
        <v>4618484.34</v>
      </c>
      <c r="Q36" s="48">
        <v>204000</v>
      </c>
      <c r="R36" s="48">
        <v>363461</v>
      </c>
      <c r="S36" s="48">
        <v>222173.4</v>
      </c>
      <c r="T36" s="48">
        <v>51620</v>
      </c>
      <c r="U36" s="48">
        <v>623000</v>
      </c>
      <c r="V36" s="48">
        <v>242000</v>
      </c>
      <c r="W36" s="48">
        <v>352360</v>
      </c>
      <c r="X36" s="48">
        <v>4449038</v>
      </c>
    </row>
    <row r="37" spans="1:24" ht="12.75">
      <c r="A37" s="45">
        <v>6</v>
      </c>
      <c r="B37" s="45">
        <v>3</v>
      </c>
      <c r="C37" s="45">
        <v>3</v>
      </c>
      <c r="D37" s="40">
        <v>2</v>
      </c>
      <c r="E37" s="46"/>
      <c r="F37" s="47" t="s">
        <v>312</v>
      </c>
      <c r="G37" s="57" t="s">
        <v>341</v>
      </c>
      <c r="H37" s="48">
        <v>84906465</v>
      </c>
      <c r="I37" s="48">
        <v>4426206.32</v>
      </c>
      <c r="J37" s="48">
        <v>0</v>
      </c>
      <c r="K37" s="48">
        <v>11399802.61</v>
      </c>
      <c r="L37" s="48">
        <v>104000</v>
      </c>
      <c r="M37" s="48">
        <v>371000</v>
      </c>
      <c r="N37" s="48">
        <v>9845033.04</v>
      </c>
      <c r="O37" s="48">
        <v>613853.57</v>
      </c>
      <c r="P37" s="48">
        <v>18280987.03</v>
      </c>
      <c r="Q37" s="48">
        <v>115000</v>
      </c>
      <c r="R37" s="48">
        <v>2254776</v>
      </c>
      <c r="S37" s="48">
        <v>0</v>
      </c>
      <c r="T37" s="48">
        <v>167418</v>
      </c>
      <c r="U37" s="48">
        <v>17698935.37</v>
      </c>
      <c r="V37" s="48">
        <v>2581000</v>
      </c>
      <c r="W37" s="48">
        <v>396000</v>
      </c>
      <c r="X37" s="48">
        <v>16652453.06</v>
      </c>
    </row>
    <row r="38" spans="1:24" ht="12.75">
      <c r="A38" s="45">
        <v>6</v>
      </c>
      <c r="B38" s="45">
        <v>12</v>
      </c>
      <c r="C38" s="45">
        <v>1</v>
      </c>
      <c r="D38" s="40">
        <v>2</v>
      </c>
      <c r="E38" s="46"/>
      <c r="F38" s="47" t="s">
        <v>312</v>
      </c>
      <c r="G38" s="57" t="s">
        <v>342</v>
      </c>
      <c r="H38" s="48">
        <v>34826749.11</v>
      </c>
      <c r="I38" s="48">
        <v>272383.95</v>
      </c>
      <c r="J38" s="48">
        <v>0</v>
      </c>
      <c r="K38" s="48">
        <v>1609670.25</v>
      </c>
      <c r="L38" s="48">
        <v>600000</v>
      </c>
      <c r="M38" s="48">
        <v>59000</v>
      </c>
      <c r="N38" s="48">
        <v>3444119.57</v>
      </c>
      <c r="O38" s="48">
        <v>311739</v>
      </c>
      <c r="P38" s="48">
        <v>11028657.59</v>
      </c>
      <c r="Q38" s="48">
        <v>153750</v>
      </c>
      <c r="R38" s="48">
        <v>1341558.89</v>
      </c>
      <c r="S38" s="48">
        <v>0</v>
      </c>
      <c r="T38" s="48">
        <v>146765</v>
      </c>
      <c r="U38" s="48">
        <v>3183299.18</v>
      </c>
      <c r="V38" s="48">
        <v>455000</v>
      </c>
      <c r="W38" s="48">
        <v>2562394.75</v>
      </c>
      <c r="X38" s="48">
        <v>9658410.93</v>
      </c>
    </row>
    <row r="39" spans="1:24" ht="12.75">
      <c r="A39" s="45">
        <v>6</v>
      </c>
      <c r="B39" s="45">
        <v>5</v>
      </c>
      <c r="C39" s="45">
        <v>2</v>
      </c>
      <c r="D39" s="40">
        <v>2</v>
      </c>
      <c r="E39" s="46"/>
      <c r="F39" s="47" t="s">
        <v>312</v>
      </c>
      <c r="G39" s="57" t="s">
        <v>343</v>
      </c>
      <c r="H39" s="48">
        <v>11881514.49</v>
      </c>
      <c r="I39" s="48">
        <v>271538.93</v>
      </c>
      <c r="J39" s="48">
        <v>0</v>
      </c>
      <c r="K39" s="48">
        <v>778251.37</v>
      </c>
      <c r="L39" s="48">
        <v>0</v>
      </c>
      <c r="M39" s="48">
        <v>20000</v>
      </c>
      <c r="N39" s="48">
        <v>1798700.24</v>
      </c>
      <c r="O39" s="48">
        <v>239684</v>
      </c>
      <c r="P39" s="48">
        <v>3875573.77</v>
      </c>
      <c r="Q39" s="48">
        <v>35000</v>
      </c>
      <c r="R39" s="48">
        <v>315370.64</v>
      </c>
      <c r="S39" s="48">
        <v>0</v>
      </c>
      <c r="T39" s="48">
        <v>37714</v>
      </c>
      <c r="U39" s="48">
        <v>549887.54</v>
      </c>
      <c r="V39" s="48">
        <v>84000</v>
      </c>
      <c r="W39" s="48">
        <v>3230</v>
      </c>
      <c r="X39" s="48">
        <v>3872564</v>
      </c>
    </row>
    <row r="40" spans="1:24" ht="12.75">
      <c r="A40" s="45">
        <v>6</v>
      </c>
      <c r="B40" s="45">
        <v>10</v>
      </c>
      <c r="C40" s="45">
        <v>1</v>
      </c>
      <c r="D40" s="40">
        <v>2</v>
      </c>
      <c r="E40" s="46"/>
      <c r="F40" s="47" t="s">
        <v>312</v>
      </c>
      <c r="G40" s="57" t="s">
        <v>344</v>
      </c>
      <c r="H40" s="48">
        <v>48682182.53</v>
      </c>
      <c r="I40" s="48">
        <v>364026.28</v>
      </c>
      <c r="J40" s="48">
        <v>417000</v>
      </c>
      <c r="K40" s="48">
        <v>6486791.15</v>
      </c>
      <c r="L40" s="48">
        <v>0</v>
      </c>
      <c r="M40" s="48">
        <v>148176.51</v>
      </c>
      <c r="N40" s="48">
        <v>5118525.16</v>
      </c>
      <c r="O40" s="48">
        <v>388584.69</v>
      </c>
      <c r="P40" s="48">
        <v>19905971.82</v>
      </c>
      <c r="Q40" s="48">
        <v>100000</v>
      </c>
      <c r="R40" s="48">
        <v>1589622.4</v>
      </c>
      <c r="S40" s="48">
        <v>0</v>
      </c>
      <c r="T40" s="48">
        <v>544215</v>
      </c>
      <c r="U40" s="48">
        <v>2587193.59</v>
      </c>
      <c r="V40" s="48">
        <v>792049.09</v>
      </c>
      <c r="W40" s="48">
        <v>273506.06</v>
      </c>
      <c r="X40" s="48">
        <v>9966520.78</v>
      </c>
    </row>
    <row r="41" spans="1:24" ht="12.75">
      <c r="A41" s="45">
        <v>6</v>
      </c>
      <c r="B41" s="45">
        <v>15</v>
      </c>
      <c r="C41" s="45">
        <v>3</v>
      </c>
      <c r="D41" s="40">
        <v>2</v>
      </c>
      <c r="E41" s="46"/>
      <c r="F41" s="47" t="s">
        <v>312</v>
      </c>
      <c r="G41" s="57" t="s">
        <v>345</v>
      </c>
      <c r="H41" s="48">
        <v>22468871.7</v>
      </c>
      <c r="I41" s="48">
        <v>279976.63</v>
      </c>
      <c r="J41" s="48">
        <v>0</v>
      </c>
      <c r="K41" s="48">
        <v>1272516.93</v>
      </c>
      <c r="L41" s="48">
        <v>0</v>
      </c>
      <c r="M41" s="48">
        <v>56372</v>
      </c>
      <c r="N41" s="48">
        <v>2559733.26</v>
      </c>
      <c r="O41" s="48">
        <v>407870</v>
      </c>
      <c r="P41" s="48">
        <v>5684326.86</v>
      </c>
      <c r="Q41" s="48">
        <v>57180</v>
      </c>
      <c r="R41" s="48">
        <v>958498</v>
      </c>
      <c r="S41" s="48">
        <v>0</v>
      </c>
      <c r="T41" s="48">
        <v>266195</v>
      </c>
      <c r="U41" s="48">
        <v>2643008</v>
      </c>
      <c r="V41" s="48">
        <v>2388712.65</v>
      </c>
      <c r="W41" s="48">
        <v>205910</v>
      </c>
      <c r="X41" s="48">
        <v>5688572.37</v>
      </c>
    </row>
    <row r="42" spans="1:24" ht="12.75">
      <c r="A42" s="45">
        <v>6</v>
      </c>
      <c r="B42" s="45">
        <v>13</v>
      </c>
      <c r="C42" s="45">
        <v>1</v>
      </c>
      <c r="D42" s="40">
        <v>2</v>
      </c>
      <c r="E42" s="46"/>
      <c r="F42" s="47" t="s">
        <v>312</v>
      </c>
      <c r="G42" s="57" t="s">
        <v>346</v>
      </c>
      <c r="H42" s="48">
        <v>27478252.07</v>
      </c>
      <c r="I42" s="48">
        <v>2769450.75</v>
      </c>
      <c r="J42" s="48">
        <v>0</v>
      </c>
      <c r="K42" s="48">
        <v>395752.26</v>
      </c>
      <c r="L42" s="48">
        <v>220896</v>
      </c>
      <c r="M42" s="48">
        <v>43000</v>
      </c>
      <c r="N42" s="48">
        <v>2424828.18</v>
      </c>
      <c r="O42" s="48">
        <v>293221.44</v>
      </c>
      <c r="P42" s="48">
        <v>5067771.62</v>
      </c>
      <c r="Q42" s="48">
        <v>62000</v>
      </c>
      <c r="R42" s="48">
        <v>1705074.46</v>
      </c>
      <c r="S42" s="48">
        <v>0</v>
      </c>
      <c r="T42" s="48">
        <v>86286</v>
      </c>
      <c r="U42" s="48">
        <v>8159298.27</v>
      </c>
      <c r="V42" s="48">
        <v>522169.09</v>
      </c>
      <c r="W42" s="48">
        <v>103210</v>
      </c>
      <c r="X42" s="48">
        <v>5625294</v>
      </c>
    </row>
    <row r="43" spans="1:24" ht="12.75">
      <c r="A43" s="45">
        <v>6</v>
      </c>
      <c r="B43" s="45">
        <v>4</v>
      </c>
      <c r="C43" s="45">
        <v>2</v>
      </c>
      <c r="D43" s="40">
        <v>2</v>
      </c>
      <c r="E43" s="46"/>
      <c r="F43" s="47" t="s">
        <v>312</v>
      </c>
      <c r="G43" s="57" t="s">
        <v>347</v>
      </c>
      <c r="H43" s="48">
        <v>32271121.21</v>
      </c>
      <c r="I43" s="48">
        <v>1489126.48</v>
      </c>
      <c r="J43" s="48">
        <v>0</v>
      </c>
      <c r="K43" s="48">
        <v>3742759.85</v>
      </c>
      <c r="L43" s="48">
        <v>0</v>
      </c>
      <c r="M43" s="48">
        <v>171879</v>
      </c>
      <c r="N43" s="48">
        <v>2051531.7</v>
      </c>
      <c r="O43" s="48">
        <v>2373742.93</v>
      </c>
      <c r="P43" s="48">
        <v>8599756.63</v>
      </c>
      <c r="Q43" s="48">
        <v>70000</v>
      </c>
      <c r="R43" s="48">
        <v>986053</v>
      </c>
      <c r="S43" s="48">
        <v>898351.78</v>
      </c>
      <c r="T43" s="48">
        <v>89285</v>
      </c>
      <c r="U43" s="48">
        <v>3829169.64</v>
      </c>
      <c r="V43" s="48">
        <v>2817199.25</v>
      </c>
      <c r="W43" s="48">
        <v>94481.95</v>
      </c>
      <c r="X43" s="48">
        <v>5057784</v>
      </c>
    </row>
    <row r="44" spans="1:24" ht="12.75">
      <c r="A44" s="45">
        <v>6</v>
      </c>
      <c r="B44" s="45">
        <v>3</v>
      </c>
      <c r="C44" s="45">
        <v>4</v>
      </c>
      <c r="D44" s="40">
        <v>2</v>
      </c>
      <c r="E44" s="46"/>
      <c r="F44" s="47" t="s">
        <v>312</v>
      </c>
      <c r="G44" s="57" t="s">
        <v>348</v>
      </c>
      <c r="H44" s="48">
        <v>31585403.07</v>
      </c>
      <c r="I44" s="48">
        <v>2708307.73</v>
      </c>
      <c r="J44" s="48">
        <v>185000</v>
      </c>
      <c r="K44" s="48">
        <v>1909691.09</v>
      </c>
      <c r="L44" s="48">
        <v>2513</v>
      </c>
      <c r="M44" s="48">
        <v>59546.66</v>
      </c>
      <c r="N44" s="48">
        <v>2710914.21</v>
      </c>
      <c r="O44" s="48">
        <v>344900</v>
      </c>
      <c r="P44" s="48">
        <v>7218733.18</v>
      </c>
      <c r="Q44" s="48">
        <v>91500</v>
      </c>
      <c r="R44" s="48">
        <v>2356180</v>
      </c>
      <c r="S44" s="48">
        <v>0</v>
      </c>
      <c r="T44" s="48">
        <v>216452</v>
      </c>
      <c r="U44" s="48">
        <v>1520622.3</v>
      </c>
      <c r="V44" s="48">
        <v>4782848.55</v>
      </c>
      <c r="W44" s="48">
        <v>125000</v>
      </c>
      <c r="X44" s="48">
        <v>7353194.35</v>
      </c>
    </row>
    <row r="45" spans="1:24" ht="12.75">
      <c r="A45" s="45">
        <v>6</v>
      </c>
      <c r="B45" s="45">
        <v>1</v>
      </c>
      <c r="C45" s="45">
        <v>4</v>
      </c>
      <c r="D45" s="40">
        <v>2</v>
      </c>
      <c r="E45" s="46"/>
      <c r="F45" s="47" t="s">
        <v>312</v>
      </c>
      <c r="G45" s="57" t="s">
        <v>349</v>
      </c>
      <c r="H45" s="48">
        <v>42477289.6</v>
      </c>
      <c r="I45" s="48">
        <v>9834155.63</v>
      </c>
      <c r="J45" s="48">
        <v>397700</v>
      </c>
      <c r="K45" s="48">
        <v>2692128.39</v>
      </c>
      <c r="L45" s="48">
        <v>0</v>
      </c>
      <c r="M45" s="48">
        <v>122000</v>
      </c>
      <c r="N45" s="48">
        <v>2251721.25</v>
      </c>
      <c r="O45" s="48">
        <v>505336.57</v>
      </c>
      <c r="P45" s="48">
        <v>8684416.29</v>
      </c>
      <c r="Q45" s="48">
        <v>48362</v>
      </c>
      <c r="R45" s="48">
        <v>579956</v>
      </c>
      <c r="S45" s="48">
        <v>0</v>
      </c>
      <c r="T45" s="48">
        <v>72522</v>
      </c>
      <c r="U45" s="48">
        <v>7140784.08</v>
      </c>
      <c r="V45" s="48">
        <v>1741115.51</v>
      </c>
      <c r="W45" s="48">
        <v>32800</v>
      </c>
      <c r="X45" s="48">
        <v>8374291.88</v>
      </c>
    </row>
    <row r="46" spans="1:24" ht="12.75">
      <c r="A46" s="45">
        <v>6</v>
      </c>
      <c r="B46" s="45">
        <v>3</v>
      </c>
      <c r="C46" s="45">
        <v>5</v>
      </c>
      <c r="D46" s="40">
        <v>2</v>
      </c>
      <c r="E46" s="46"/>
      <c r="F46" s="47" t="s">
        <v>312</v>
      </c>
      <c r="G46" s="57" t="s">
        <v>350</v>
      </c>
      <c r="H46" s="48">
        <v>9291490.07</v>
      </c>
      <c r="I46" s="48">
        <v>178708.41</v>
      </c>
      <c r="J46" s="48">
        <v>21000</v>
      </c>
      <c r="K46" s="48">
        <v>448787</v>
      </c>
      <c r="L46" s="48">
        <v>5000</v>
      </c>
      <c r="M46" s="48">
        <v>85160</v>
      </c>
      <c r="N46" s="48">
        <v>1582638.39</v>
      </c>
      <c r="O46" s="48">
        <v>135524</v>
      </c>
      <c r="P46" s="48">
        <v>2441336.06</v>
      </c>
      <c r="Q46" s="48">
        <v>18500</v>
      </c>
      <c r="R46" s="48">
        <v>712792</v>
      </c>
      <c r="S46" s="48">
        <v>0</v>
      </c>
      <c r="T46" s="48">
        <v>101314</v>
      </c>
      <c r="U46" s="48">
        <v>321548.21</v>
      </c>
      <c r="V46" s="48">
        <v>422360</v>
      </c>
      <c r="W46" s="48">
        <v>1800</v>
      </c>
      <c r="X46" s="48">
        <v>2815022</v>
      </c>
    </row>
    <row r="47" spans="1:24" ht="12.75">
      <c r="A47" s="45">
        <v>6</v>
      </c>
      <c r="B47" s="45">
        <v>7</v>
      </c>
      <c r="C47" s="45">
        <v>3</v>
      </c>
      <c r="D47" s="40">
        <v>2</v>
      </c>
      <c r="E47" s="46"/>
      <c r="F47" s="47" t="s">
        <v>312</v>
      </c>
      <c r="G47" s="57" t="s">
        <v>351</v>
      </c>
      <c r="H47" s="48">
        <v>32343083.61</v>
      </c>
      <c r="I47" s="48">
        <v>5655144.53</v>
      </c>
      <c r="J47" s="48">
        <v>0</v>
      </c>
      <c r="K47" s="48">
        <v>931500</v>
      </c>
      <c r="L47" s="48">
        <v>248792</v>
      </c>
      <c r="M47" s="48">
        <v>82500</v>
      </c>
      <c r="N47" s="48">
        <v>2201286.28</v>
      </c>
      <c r="O47" s="48">
        <v>171040</v>
      </c>
      <c r="P47" s="48">
        <v>7821677.53</v>
      </c>
      <c r="Q47" s="48">
        <v>94893.2</v>
      </c>
      <c r="R47" s="48">
        <v>766950</v>
      </c>
      <c r="S47" s="48">
        <v>0</v>
      </c>
      <c r="T47" s="48">
        <v>199902</v>
      </c>
      <c r="U47" s="48">
        <v>6430344.07</v>
      </c>
      <c r="V47" s="48">
        <v>460000</v>
      </c>
      <c r="W47" s="48">
        <v>1394500</v>
      </c>
      <c r="X47" s="48">
        <v>5884554</v>
      </c>
    </row>
    <row r="48" spans="1:24" ht="12.75">
      <c r="A48" s="45">
        <v>6</v>
      </c>
      <c r="B48" s="45">
        <v>5</v>
      </c>
      <c r="C48" s="45">
        <v>3</v>
      </c>
      <c r="D48" s="40">
        <v>2</v>
      </c>
      <c r="E48" s="46"/>
      <c r="F48" s="47" t="s">
        <v>312</v>
      </c>
      <c r="G48" s="57" t="s">
        <v>352</v>
      </c>
      <c r="H48" s="48">
        <v>34959340.16</v>
      </c>
      <c r="I48" s="48">
        <v>5064016.32</v>
      </c>
      <c r="J48" s="48">
        <v>186100</v>
      </c>
      <c r="K48" s="48">
        <v>2468838.6</v>
      </c>
      <c r="L48" s="48">
        <v>0</v>
      </c>
      <c r="M48" s="48">
        <v>3000</v>
      </c>
      <c r="N48" s="48">
        <v>2660146.51</v>
      </c>
      <c r="O48" s="48">
        <v>371536</v>
      </c>
      <c r="P48" s="48">
        <v>8400279.41</v>
      </c>
      <c r="Q48" s="48">
        <v>101200</v>
      </c>
      <c r="R48" s="48">
        <v>1009862</v>
      </c>
      <c r="S48" s="48">
        <v>0</v>
      </c>
      <c r="T48" s="48">
        <v>40000</v>
      </c>
      <c r="U48" s="48">
        <v>6173712.05</v>
      </c>
      <c r="V48" s="48">
        <v>572086.56</v>
      </c>
      <c r="W48" s="48">
        <v>145300</v>
      </c>
      <c r="X48" s="48">
        <v>7763262.71</v>
      </c>
    </row>
    <row r="49" spans="1:24" ht="12.75">
      <c r="A49" s="45">
        <v>6</v>
      </c>
      <c r="B49" s="45">
        <v>6</v>
      </c>
      <c r="C49" s="45">
        <v>2</v>
      </c>
      <c r="D49" s="40">
        <v>2</v>
      </c>
      <c r="E49" s="46"/>
      <c r="F49" s="47" t="s">
        <v>312</v>
      </c>
      <c r="G49" s="57" t="s">
        <v>353</v>
      </c>
      <c r="H49" s="48">
        <v>26542740.54</v>
      </c>
      <c r="I49" s="48">
        <v>1741372.41</v>
      </c>
      <c r="J49" s="48">
        <v>376079</v>
      </c>
      <c r="K49" s="48">
        <v>1444632.2</v>
      </c>
      <c r="L49" s="48">
        <v>0</v>
      </c>
      <c r="M49" s="48">
        <v>98729</v>
      </c>
      <c r="N49" s="48">
        <v>3184118.82</v>
      </c>
      <c r="O49" s="48">
        <v>327931.8</v>
      </c>
      <c r="P49" s="48">
        <v>5577768.87</v>
      </c>
      <c r="Q49" s="48">
        <v>79590</v>
      </c>
      <c r="R49" s="48">
        <v>643281.48</v>
      </c>
      <c r="S49" s="48">
        <v>0</v>
      </c>
      <c r="T49" s="48">
        <v>63117</v>
      </c>
      <c r="U49" s="48">
        <v>5369829.94</v>
      </c>
      <c r="V49" s="48">
        <v>1607981.29</v>
      </c>
      <c r="W49" s="48">
        <v>1342409.73</v>
      </c>
      <c r="X49" s="48">
        <v>4685899</v>
      </c>
    </row>
    <row r="50" spans="1:24" ht="12.75">
      <c r="A50" s="45">
        <v>6</v>
      </c>
      <c r="B50" s="45">
        <v>8</v>
      </c>
      <c r="C50" s="45">
        <v>3</v>
      </c>
      <c r="D50" s="40">
        <v>2</v>
      </c>
      <c r="E50" s="46"/>
      <c r="F50" s="47" t="s">
        <v>312</v>
      </c>
      <c r="G50" s="57" t="s">
        <v>354</v>
      </c>
      <c r="H50" s="48">
        <v>33749681.09</v>
      </c>
      <c r="I50" s="48">
        <v>1513914.37</v>
      </c>
      <c r="J50" s="48">
        <v>402000</v>
      </c>
      <c r="K50" s="48">
        <v>3452331</v>
      </c>
      <c r="L50" s="48">
        <v>0</v>
      </c>
      <c r="M50" s="48">
        <v>72000</v>
      </c>
      <c r="N50" s="48">
        <v>2999652.51</v>
      </c>
      <c r="O50" s="48">
        <v>572650</v>
      </c>
      <c r="P50" s="48">
        <v>7190728.21</v>
      </c>
      <c r="Q50" s="48">
        <v>103600</v>
      </c>
      <c r="R50" s="48">
        <v>1266764</v>
      </c>
      <c r="S50" s="48">
        <v>0</v>
      </c>
      <c r="T50" s="48">
        <v>303710</v>
      </c>
      <c r="U50" s="48">
        <v>6287070</v>
      </c>
      <c r="V50" s="48">
        <v>490000</v>
      </c>
      <c r="W50" s="48">
        <v>546200</v>
      </c>
      <c r="X50" s="48">
        <v>8549061</v>
      </c>
    </row>
    <row r="51" spans="1:24" ht="12.75">
      <c r="A51" s="45">
        <v>6</v>
      </c>
      <c r="B51" s="45">
        <v>9</v>
      </c>
      <c r="C51" s="45">
        <v>4</v>
      </c>
      <c r="D51" s="40">
        <v>2</v>
      </c>
      <c r="E51" s="46"/>
      <c r="F51" s="47" t="s">
        <v>312</v>
      </c>
      <c r="G51" s="57" t="s">
        <v>355</v>
      </c>
      <c r="H51" s="48">
        <v>45959025.02</v>
      </c>
      <c r="I51" s="48">
        <v>2976528.97</v>
      </c>
      <c r="J51" s="48">
        <v>209303.33</v>
      </c>
      <c r="K51" s="48">
        <v>4229378.4</v>
      </c>
      <c r="L51" s="48">
        <v>3000</v>
      </c>
      <c r="M51" s="48">
        <v>308052.28</v>
      </c>
      <c r="N51" s="48">
        <v>2600493.28</v>
      </c>
      <c r="O51" s="48">
        <v>656343.5</v>
      </c>
      <c r="P51" s="48">
        <v>15399980.16</v>
      </c>
      <c r="Q51" s="48">
        <v>191492.06</v>
      </c>
      <c r="R51" s="48">
        <v>1320532</v>
      </c>
      <c r="S51" s="48">
        <v>353258.75</v>
      </c>
      <c r="T51" s="48">
        <v>362301.21</v>
      </c>
      <c r="U51" s="48">
        <v>5694656.89</v>
      </c>
      <c r="V51" s="48">
        <v>607896.23</v>
      </c>
      <c r="W51" s="48">
        <v>178300</v>
      </c>
      <c r="X51" s="48">
        <v>10867507.96</v>
      </c>
    </row>
    <row r="52" spans="1:24" ht="12.75">
      <c r="A52" s="45">
        <v>6</v>
      </c>
      <c r="B52" s="45">
        <v>9</v>
      </c>
      <c r="C52" s="45">
        <v>5</v>
      </c>
      <c r="D52" s="40">
        <v>2</v>
      </c>
      <c r="E52" s="46"/>
      <c r="F52" s="47" t="s">
        <v>312</v>
      </c>
      <c r="G52" s="57" t="s">
        <v>356</v>
      </c>
      <c r="H52" s="48">
        <v>81899404.93</v>
      </c>
      <c r="I52" s="48">
        <v>10743533.34</v>
      </c>
      <c r="J52" s="48">
        <v>0</v>
      </c>
      <c r="K52" s="48">
        <v>11891737.94</v>
      </c>
      <c r="L52" s="48">
        <v>0</v>
      </c>
      <c r="M52" s="48">
        <v>476456</v>
      </c>
      <c r="N52" s="48">
        <v>5271401.19</v>
      </c>
      <c r="O52" s="48">
        <v>486704</v>
      </c>
      <c r="P52" s="48">
        <v>28248580.55</v>
      </c>
      <c r="Q52" s="48">
        <v>95000</v>
      </c>
      <c r="R52" s="48">
        <v>1495028</v>
      </c>
      <c r="S52" s="48">
        <v>0</v>
      </c>
      <c r="T52" s="48">
        <v>485116</v>
      </c>
      <c r="U52" s="48">
        <v>9231997.34</v>
      </c>
      <c r="V52" s="48">
        <v>814977</v>
      </c>
      <c r="W52" s="48">
        <v>102499.56</v>
      </c>
      <c r="X52" s="48">
        <v>12556374.01</v>
      </c>
    </row>
    <row r="53" spans="1:24" ht="12.75">
      <c r="A53" s="45">
        <v>6</v>
      </c>
      <c r="B53" s="45">
        <v>5</v>
      </c>
      <c r="C53" s="45">
        <v>4</v>
      </c>
      <c r="D53" s="40">
        <v>2</v>
      </c>
      <c r="E53" s="46"/>
      <c r="F53" s="47" t="s">
        <v>312</v>
      </c>
      <c r="G53" s="57" t="s">
        <v>357</v>
      </c>
      <c r="H53" s="48">
        <v>31502540.53</v>
      </c>
      <c r="I53" s="48">
        <v>361271.66</v>
      </c>
      <c r="J53" s="48">
        <v>213027.66</v>
      </c>
      <c r="K53" s="48">
        <v>4077871.85</v>
      </c>
      <c r="L53" s="48">
        <v>0</v>
      </c>
      <c r="M53" s="48">
        <v>69450</v>
      </c>
      <c r="N53" s="48">
        <v>2401980.27</v>
      </c>
      <c r="O53" s="48">
        <v>463216.48</v>
      </c>
      <c r="P53" s="48">
        <v>7536465.15</v>
      </c>
      <c r="Q53" s="48">
        <v>64000</v>
      </c>
      <c r="R53" s="48">
        <v>454863.2</v>
      </c>
      <c r="S53" s="48">
        <v>0</v>
      </c>
      <c r="T53" s="48">
        <v>38014</v>
      </c>
      <c r="U53" s="48">
        <v>7351427.43</v>
      </c>
      <c r="V53" s="48">
        <v>777482</v>
      </c>
      <c r="W53" s="48">
        <v>30336</v>
      </c>
      <c r="X53" s="48">
        <v>7663134.83</v>
      </c>
    </row>
    <row r="54" spans="1:24" ht="12.75">
      <c r="A54" s="45">
        <v>6</v>
      </c>
      <c r="B54" s="45">
        <v>2</v>
      </c>
      <c r="C54" s="45">
        <v>6</v>
      </c>
      <c r="D54" s="40">
        <v>2</v>
      </c>
      <c r="E54" s="46"/>
      <c r="F54" s="47" t="s">
        <v>312</v>
      </c>
      <c r="G54" s="57" t="s">
        <v>358</v>
      </c>
      <c r="H54" s="48">
        <v>20926788.69</v>
      </c>
      <c r="I54" s="48">
        <v>2726010.41</v>
      </c>
      <c r="J54" s="48">
        <v>236000</v>
      </c>
      <c r="K54" s="48">
        <v>2182947</v>
      </c>
      <c r="L54" s="48">
        <v>0</v>
      </c>
      <c r="M54" s="48">
        <v>116137</v>
      </c>
      <c r="N54" s="48">
        <v>2597080.97</v>
      </c>
      <c r="O54" s="48">
        <v>276697</v>
      </c>
      <c r="P54" s="48">
        <v>3730796.31</v>
      </c>
      <c r="Q54" s="48">
        <v>49100</v>
      </c>
      <c r="R54" s="48">
        <v>701554</v>
      </c>
      <c r="S54" s="48">
        <v>0</v>
      </c>
      <c r="T54" s="48">
        <v>132500</v>
      </c>
      <c r="U54" s="48">
        <v>2581373</v>
      </c>
      <c r="V54" s="48">
        <v>709464</v>
      </c>
      <c r="W54" s="48">
        <v>68000</v>
      </c>
      <c r="X54" s="48">
        <v>4819129</v>
      </c>
    </row>
    <row r="55" spans="1:24" ht="12.75">
      <c r="A55" s="45">
        <v>6</v>
      </c>
      <c r="B55" s="45">
        <v>6</v>
      </c>
      <c r="C55" s="45">
        <v>3</v>
      </c>
      <c r="D55" s="40">
        <v>2</v>
      </c>
      <c r="E55" s="46"/>
      <c r="F55" s="47" t="s">
        <v>312</v>
      </c>
      <c r="G55" s="57" t="s">
        <v>359</v>
      </c>
      <c r="H55" s="48">
        <v>13504960.24</v>
      </c>
      <c r="I55" s="48">
        <v>516373.21</v>
      </c>
      <c r="J55" s="48">
        <v>376243</v>
      </c>
      <c r="K55" s="48">
        <v>1000119.49</v>
      </c>
      <c r="L55" s="48">
        <v>0</v>
      </c>
      <c r="M55" s="48">
        <v>51000</v>
      </c>
      <c r="N55" s="48">
        <v>1835001.82</v>
      </c>
      <c r="O55" s="48">
        <v>127114</v>
      </c>
      <c r="P55" s="48">
        <v>2865638.8</v>
      </c>
      <c r="Q55" s="48">
        <v>44800</v>
      </c>
      <c r="R55" s="48">
        <v>513408</v>
      </c>
      <c r="S55" s="48">
        <v>0</v>
      </c>
      <c r="T55" s="48">
        <v>19160</v>
      </c>
      <c r="U55" s="48">
        <v>2343331.77</v>
      </c>
      <c r="V55" s="48">
        <v>587057.14</v>
      </c>
      <c r="W55" s="48">
        <v>45000</v>
      </c>
      <c r="X55" s="48">
        <v>3180713.01</v>
      </c>
    </row>
    <row r="56" spans="1:24" ht="12.75">
      <c r="A56" s="45">
        <v>6</v>
      </c>
      <c r="B56" s="45">
        <v>7</v>
      </c>
      <c r="C56" s="45">
        <v>4</v>
      </c>
      <c r="D56" s="40">
        <v>2</v>
      </c>
      <c r="E56" s="46"/>
      <c r="F56" s="47" t="s">
        <v>312</v>
      </c>
      <c r="G56" s="57" t="s">
        <v>360</v>
      </c>
      <c r="H56" s="48">
        <v>40726565.69</v>
      </c>
      <c r="I56" s="48">
        <v>302099.27</v>
      </c>
      <c r="J56" s="48">
        <v>376004.11</v>
      </c>
      <c r="K56" s="48">
        <v>2781994.12</v>
      </c>
      <c r="L56" s="48">
        <v>0</v>
      </c>
      <c r="M56" s="48">
        <v>50000</v>
      </c>
      <c r="N56" s="48">
        <v>3799892.23</v>
      </c>
      <c r="O56" s="48">
        <v>1020307.76</v>
      </c>
      <c r="P56" s="48">
        <v>9978875.79</v>
      </c>
      <c r="Q56" s="48">
        <v>95893.2</v>
      </c>
      <c r="R56" s="48">
        <v>2716996</v>
      </c>
      <c r="S56" s="48">
        <v>0</v>
      </c>
      <c r="T56" s="48">
        <v>691328.17</v>
      </c>
      <c r="U56" s="48">
        <v>7805621</v>
      </c>
      <c r="V56" s="48">
        <v>669868.84</v>
      </c>
      <c r="W56" s="48">
        <v>595317.2</v>
      </c>
      <c r="X56" s="48">
        <v>9842368</v>
      </c>
    </row>
    <row r="57" spans="1:24" ht="12.75">
      <c r="A57" s="45">
        <v>6</v>
      </c>
      <c r="B57" s="45">
        <v>20</v>
      </c>
      <c r="C57" s="45">
        <v>2</v>
      </c>
      <c r="D57" s="40">
        <v>2</v>
      </c>
      <c r="E57" s="46"/>
      <c r="F57" s="47" t="s">
        <v>312</v>
      </c>
      <c r="G57" s="57" t="s">
        <v>361</v>
      </c>
      <c r="H57" s="48">
        <v>17450187.28</v>
      </c>
      <c r="I57" s="48">
        <v>502607.55</v>
      </c>
      <c r="J57" s="48">
        <v>417300</v>
      </c>
      <c r="K57" s="48">
        <v>2678317.35</v>
      </c>
      <c r="L57" s="48">
        <v>0</v>
      </c>
      <c r="M57" s="48">
        <v>61600</v>
      </c>
      <c r="N57" s="48">
        <v>1898633.72</v>
      </c>
      <c r="O57" s="48">
        <v>811196.93</v>
      </c>
      <c r="P57" s="48">
        <v>4650060.73</v>
      </c>
      <c r="Q57" s="48">
        <v>40000</v>
      </c>
      <c r="R57" s="48">
        <v>819160</v>
      </c>
      <c r="S57" s="48">
        <v>0</v>
      </c>
      <c r="T57" s="48">
        <v>458437</v>
      </c>
      <c r="U57" s="48">
        <v>467208</v>
      </c>
      <c r="V57" s="48">
        <v>638600</v>
      </c>
      <c r="W57" s="48">
        <v>5022</v>
      </c>
      <c r="X57" s="48">
        <v>4002044</v>
      </c>
    </row>
    <row r="58" spans="1:24" ht="12.75">
      <c r="A58" s="45">
        <v>6</v>
      </c>
      <c r="B58" s="45">
        <v>19</v>
      </c>
      <c r="C58" s="45">
        <v>2</v>
      </c>
      <c r="D58" s="40">
        <v>2</v>
      </c>
      <c r="E58" s="46"/>
      <c r="F58" s="47" t="s">
        <v>312</v>
      </c>
      <c r="G58" s="57" t="s">
        <v>362</v>
      </c>
      <c r="H58" s="48">
        <v>21205857.32</v>
      </c>
      <c r="I58" s="48">
        <v>1223983.58</v>
      </c>
      <c r="J58" s="48">
        <v>196145</v>
      </c>
      <c r="K58" s="48">
        <v>397372.98</v>
      </c>
      <c r="L58" s="48">
        <v>285000</v>
      </c>
      <c r="M58" s="48">
        <v>159630</v>
      </c>
      <c r="N58" s="48">
        <v>1607861.31</v>
      </c>
      <c r="O58" s="48">
        <v>346071.59</v>
      </c>
      <c r="P58" s="48">
        <v>3399488.96</v>
      </c>
      <c r="Q58" s="48">
        <v>25000</v>
      </c>
      <c r="R58" s="48">
        <v>627239</v>
      </c>
      <c r="S58" s="48">
        <v>0</v>
      </c>
      <c r="T58" s="48">
        <v>68000</v>
      </c>
      <c r="U58" s="48">
        <v>2274162.07</v>
      </c>
      <c r="V58" s="48">
        <v>6718219.08</v>
      </c>
      <c r="W58" s="48">
        <v>42600</v>
      </c>
      <c r="X58" s="48">
        <v>3835083.75</v>
      </c>
    </row>
    <row r="59" spans="1:24" ht="12.75">
      <c r="A59" s="45">
        <v>6</v>
      </c>
      <c r="B59" s="45">
        <v>19</v>
      </c>
      <c r="C59" s="45">
        <v>3</v>
      </c>
      <c r="D59" s="40">
        <v>2</v>
      </c>
      <c r="E59" s="46"/>
      <c r="F59" s="47" t="s">
        <v>312</v>
      </c>
      <c r="G59" s="57" t="s">
        <v>363</v>
      </c>
      <c r="H59" s="48">
        <v>21347346.93</v>
      </c>
      <c r="I59" s="48">
        <v>214054.09</v>
      </c>
      <c r="J59" s="48">
        <v>0</v>
      </c>
      <c r="K59" s="48">
        <v>5646099.18</v>
      </c>
      <c r="L59" s="48">
        <v>6000</v>
      </c>
      <c r="M59" s="48">
        <v>741858.61</v>
      </c>
      <c r="N59" s="48">
        <v>1668950.11</v>
      </c>
      <c r="O59" s="48">
        <v>274782</v>
      </c>
      <c r="P59" s="48">
        <v>4250003.69</v>
      </c>
      <c r="Q59" s="48">
        <v>41969.84</v>
      </c>
      <c r="R59" s="48">
        <v>834808.49</v>
      </c>
      <c r="S59" s="48">
        <v>0</v>
      </c>
      <c r="T59" s="48">
        <v>61100</v>
      </c>
      <c r="U59" s="48">
        <v>314471.7</v>
      </c>
      <c r="V59" s="48">
        <v>1587955.91</v>
      </c>
      <c r="W59" s="48">
        <v>262906</v>
      </c>
      <c r="X59" s="48">
        <v>5442387.31</v>
      </c>
    </row>
    <row r="60" spans="1:24" ht="12.75">
      <c r="A60" s="45">
        <v>6</v>
      </c>
      <c r="B60" s="45">
        <v>4</v>
      </c>
      <c r="C60" s="45">
        <v>3</v>
      </c>
      <c r="D60" s="40">
        <v>2</v>
      </c>
      <c r="E60" s="46"/>
      <c r="F60" s="47" t="s">
        <v>312</v>
      </c>
      <c r="G60" s="57" t="s">
        <v>364</v>
      </c>
      <c r="H60" s="48">
        <v>26386233.54</v>
      </c>
      <c r="I60" s="48">
        <v>391569.13</v>
      </c>
      <c r="J60" s="48">
        <v>0</v>
      </c>
      <c r="K60" s="48">
        <v>2233707.98</v>
      </c>
      <c r="L60" s="48">
        <v>105000</v>
      </c>
      <c r="M60" s="48">
        <v>30000</v>
      </c>
      <c r="N60" s="48">
        <v>2366248.99</v>
      </c>
      <c r="O60" s="48">
        <v>473480</v>
      </c>
      <c r="P60" s="48">
        <v>9154583.63</v>
      </c>
      <c r="Q60" s="48">
        <v>37000</v>
      </c>
      <c r="R60" s="48">
        <v>1529564</v>
      </c>
      <c r="S60" s="48">
        <v>0</v>
      </c>
      <c r="T60" s="48">
        <v>487419</v>
      </c>
      <c r="U60" s="48">
        <v>753301.02</v>
      </c>
      <c r="V60" s="48">
        <v>1425771</v>
      </c>
      <c r="W60" s="48">
        <v>1512000</v>
      </c>
      <c r="X60" s="48">
        <v>5886588.79</v>
      </c>
    </row>
    <row r="61" spans="1:24" ht="12.75">
      <c r="A61" s="45">
        <v>6</v>
      </c>
      <c r="B61" s="45">
        <v>4</v>
      </c>
      <c r="C61" s="45">
        <v>4</v>
      </c>
      <c r="D61" s="40">
        <v>2</v>
      </c>
      <c r="E61" s="46"/>
      <c r="F61" s="47" t="s">
        <v>312</v>
      </c>
      <c r="G61" s="57" t="s">
        <v>315</v>
      </c>
      <c r="H61" s="48">
        <v>45317676.59</v>
      </c>
      <c r="I61" s="48">
        <v>4059721.25</v>
      </c>
      <c r="J61" s="48">
        <v>553200</v>
      </c>
      <c r="K61" s="48">
        <v>3425890.59</v>
      </c>
      <c r="L61" s="48">
        <v>0</v>
      </c>
      <c r="M61" s="48">
        <v>1048100</v>
      </c>
      <c r="N61" s="48">
        <v>3831901.7</v>
      </c>
      <c r="O61" s="48">
        <v>525275.5</v>
      </c>
      <c r="P61" s="48">
        <v>13244864.64</v>
      </c>
      <c r="Q61" s="48">
        <v>92830</v>
      </c>
      <c r="R61" s="48">
        <v>2020049</v>
      </c>
      <c r="S61" s="48">
        <v>0</v>
      </c>
      <c r="T61" s="48">
        <v>213400</v>
      </c>
      <c r="U61" s="48">
        <v>2505951</v>
      </c>
      <c r="V61" s="48">
        <v>2087600.93</v>
      </c>
      <c r="W61" s="48">
        <v>169245.98</v>
      </c>
      <c r="X61" s="48">
        <v>11539646</v>
      </c>
    </row>
    <row r="62" spans="1:24" ht="12.75">
      <c r="A62" s="45">
        <v>6</v>
      </c>
      <c r="B62" s="45">
        <v>6</v>
      </c>
      <c r="C62" s="45">
        <v>4</v>
      </c>
      <c r="D62" s="40">
        <v>2</v>
      </c>
      <c r="E62" s="46"/>
      <c r="F62" s="47" t="s">
        <v>312</v>
      </c>
      <c r="G62" s="57" t="s">
        <v>365</v>
      </c>
      <c r="H62" s="48">
        <v>36934985.49</v>
      </c>
      <c r="I62" s="48">
        <v>1938307.36</v>
      </c>
      <c r="J62" s="48">
        <v>0</v>
      </c>
      <c r="K62" s="48">
        <v>1081505.46</v>
      </c>
      <c r="L62" s="48">
        <v>0</v>
      </c>
      <c r="M62" s="48">
        <v>55000</v>
      </c>
      <c r="N62" s="48">
        <v>3774972.59</v>
      </c>
      <c r="O62" s="48">
        <v>300207.06</v>
      </c>
      <c r="P62" s="48">
        <v>11781502.81</v>
      </c>
      <c r="Q62" s="48">
        <v>121750</v>
      </c>
      <c r="R62" s="48">
        <v>1973057</v>
      </c>
      <c r="S62" s="48">
        <v>0</v>
      </c>
      <c r="T62" s="48">
        <v>515232</v>
      </c>
      <c r="U62" s="48">
        <v>4087824.57</v>
      </c>
      <c r="V62" s="48">
        <v>983889.24</v>
      </c>
      <c r="W62" s="48">
        <v>273611.4</v>
      </c>
      <c r="X62" s="48">
        <v>10048126</v>
      </c>
    </row>
    <row r="63" spans="1:24" ht="12.75">
      <c r="A63" s="45">
        <v>6</v>
      </c>
      <c r="B63" s="45">
        <v>9</v>
      </c>
      <c r="C63" s="45">
        <v>6</v>
      </c>
      <c r="D63" s="40">
        <v>2</v>
      </c>
      <c r="E63" s="46"/>
      <c r="F63" s="47" t="s">
        <v>312</v>
      </c>
      <c r="G63" s="57" t="s">
        <v>366</v>
      </c>
      <c r="H63" s="48">
        <v>44272406.24</v>
      </c>
      <c r="I63" s="48">
        <v>1651399.02</v>
      </c>
      <c r="J63" s="48">
        <v>0</v>
      </c>
      <c r="K63" s="48">
        <v>2987600.01</v>
      </c>
      <c r="L63" s="48">
        <v>0</v>
      </c>
      <c r="M63" s="48">
        <v>158500</v>
      </c>
      <c r="N63" s="48">
        <v>4680922.13</v>
      </c>
      <c r="O63" s="48">
        <v>476853.14</v>
      </c>
      <c r="P63" s="48">
        <v>12555208.86</v>
      </c>
      <c r="Q63" s="48">
        <v>114000</v>
      </c>
      <c r="R63" s="48">
        <v>1131004</v>
      </c>
      <c r="S63" s="48">
        <v>0</v>
      </c>
      <c r="T63" s="48">
        <v>442203.67</v>
      </c>
      <c r="U63" s="48">
        <v>9358936.85</v>
      </c>
      <c r="V63" s="48">
        <v>1128905.27</v>
      </c>
      <c r="W63" s="48">
        <v>488655.03</v>
      </c>
      <c r="X63" s="48">
        <v>9098218.26</v>
      </c>
    </row>
    <row r="64" spans="1:24" ht="12.75">
      <c r="A64" s="45">
        <v>6</v>
      </c>
      <c r="B64" s="45">
        <v>13</v>
      </c>
      <c r="C64" s="45">
        <v>2</v>
      </c>
      <c r="D64" s="40">
        <v>2</v>
      </c>
      <c r="E64" s="46"/>
      <c r="F64" s="47" t="s">
        <v>312</v>
      </c>
      <c r="G64" s="57" t="s">
        <v>367</v>
      </c>
      <c r="H64" s="48">
        <v>21380016.25</v>
      </c>
      <c r="I64" s="48">
        <v>648646.37</v>
      </c>
      <c r="J64" s="48">
        <v>216000</v>
      </c>
      <c r="K64" s="48">
        <v>4869874.33</v>
      </c>
      <c r="L64" s="48">
        <v>0</v>
      </c>
      <c r="M64" s="48">
        <v>1450373</v>
      </c>
      <c r="N64" s="48">
        <v>1589798.92</v>
      </c>
      <c r="O64" s="48">
        <v>212500</v>
      </c>
      <c r="P64" s="48">
        <v>4695473.96</v>
      </c>
      <c r="Q64" s="48">
        <v>53000</v>
      </c>
      <c r="R64" s="48">
        <v>718560</v>
      </c>
      <c r="S64" s="48">
        <v>0</v>
      </c>
      <c r="T64" s="48">
        <v>88694</v>
      </c>
      <c r="U64" s="48">
        <v>1100070</v>
      </c>
      <c r="V64" s="48">
        <v>530000</v>
      </c>
      <c r="W64" s="48">
        <v>388241</v>
      </c>
      <c r="X64" s="48">
        <v>4818784.67</v>
      </c>
    </row>
    <row r="65" spans="1:24" ht="12.75">
      <c r="A65" s="45">
        <v>6</v>
      </c>
      <c r="B65" s="45">
        <v>14</v>
      </c>
      <c r="C65" s="45">
        <v>3</v>
      </c>
      <c r="D65" s="40">
        <v>2</v>
      </c>
      <c r="E65" s="46"/>
      <c r="F65" s="47" t="s">
        <v>312</v>
      </c>
      <c r="G65" s="57" t="s">
        <v>368</v>
      </c>
      <c r="H65" s="48">
        <v>16372322.8</v>
      </c>
      <c r="I65" s="48">
        <v>138311.78</v>
      </c>
      <c r="J65" s="48">
        <v>548200</v>
      </c>
      <c r="K65" s="48">
        <v>2892519</v>
      </c>
      <c r="L65" s="48">
        <v>0</v>
      </c>
      <c r="M65" s="48">
        <v>509200</v>
      </c>
      <c r="N65" s="48">
        <v>1480526.84</v>
      </c>
      <c r="O65" s="48">
        <v>186050</v>
      </c>
      <c r="P65" s="48">
        <v>4502178.18</v>
      </c>
      <c r="Q65" s="48">
        <v>42000</v>
      </c>
      <c r="R65" s="48">
        <v>588181</v>
      </c>
      <c r="S65" s="48">
        <v>0</v>
      </c>
      <c r="T65" s="48">
        <v>193136</v>
      </c>
      <c r="U65" s="48">
        <v>696633</v>
      </c>
      <c r="V65" s="48">
        <v>384000</v>
      </c>
      <c r="W65" s="48">
        <v>53000</v>
      </c>
      <c r="X65" s="48">
        <v>4158387</v>
      </c>
    </row>
    <row r="66" spans="1:24" ht="12.75">
      <c r="A66" s="45">
        <v>6</v>
      </c>
      <c r="B66" s="45">
        <v>1</v>
      </c>
      <c r="C66" s="45">
        <v>5</v>
      </c>
      <c r="D66" s="40">
        <v>2</v>
      </c>
      <c r="E66" s="46"/>
      <c r="F66" s="47" t="s">
        <v>312</v>
      </c>
      <c r="G66" s="57" t="s">
        <v>369</v>
      </c>
      <c r="H66" s="48">
        <v>33131630.34</v>
      </c>
      <c r="I66" s="48">
        <v>473365.87</v>
      </c>
      <c r="J66" s="48">
        <v>237500</v>
      </c>
      <c r="K66" s="48">
        <v>5110392.75</v>
      </c>
      <c r="L66" s="48">
        <v>0</v>
      </c>
      <c r="M66" s="48">
        <v>1775457.66</v>
      </c>
      <c r="N66" s="48">
        <v>2835009.83</v>
      </c>
      <c r="O66" s="48">
        <v>349500</v>
      </c>
      <c r="P66" s="48">
        <v>12951224.5</v>
      </c>
      <c r="Q66" s="48">
        <v>65000</v>
      </c>
      <c r="R66" s="48">
        <v>914257</v>
      </c>
      <c r="S66" s="48">
        <v>0</v>
      </c>
      <c r="T66" s="48">
        <v>133977.91</v>
      </c>
      <c r="U66" s="48">
        <v>515200</v>
      </c>
      <c r="V66" s="48">
        <v>1050007</v>
      </c>
      <c r="W66" s="48">
        <v>173000</v>
      </c>
      <c r="X66" s="48">
        <v>6547737.82</v>
      </c>
    </row>
    <row r="67" spans="1:24" ht="12.75">
      <c r="A67" s="45">
        <v>6</v>
      </c>
      <c r="B67" s="45">
        <v>18</v>
      </c>
      <c r="C67" s="45">
        <v>3</v>
      </c>
      <c r="D67" s="40">
        <v>2</v>
      </c>
      <c r="E67" s="46"/>
      <c r="F67" s="47" t="s">
        <v>312</v>
      </c>
      <c r="G67" s="57" t="s">
        <v>370</v>
      </c>
      <c r="H67" s="48">
        <v>15902026.52</v>
      </c>
      <c r="I67" s="48">
        <v>1124134.22</v>
      </c>
      <c r="J67" s="48">
        <v>255557</v>
      </c>
      <c r="K67" s="48">
        <v>2152406</v>
      </c>
      <c r="L67" s="48">
        <v>0</v>
      </c>
      <c r="M67" s="48">
        <v>19200</v>
      </c>
      <c r="N67" s="48">
        <v>1843062.93</v>
      </c>
      <c r="O67" s="48">
        <v>312227</v>
      </c>
      <c r="P67" s="48">
        <v>4438470.42</v>
      </c>
      <c r="Q67" s="48">
        <v>29500</v>
      </c>
      <c r="R67" s="48">
        <v>565892</v>
      </c>
      <c r="S67" s="48">
        <v>0</v>
      </c>
      <c r="T67" s="48">
        <v>14869</v>
      </c>
      <c r="U67" s="48">
        <v>696100</v>
      </c>
      <c r="V67" s="48">
        <v>357739</v>
      </c>
      <c r="W67" s="48">
        <v>55000</v>
      </c>
      <c r="X67" s="48">
        <v>4037868.95</v>
      </c>
    </row>
    <row r="68" spans="1:24" ht="12.75">
      <c r="A68" s="45">
        <v>6</v>
      </c>
      <c r="B68" s="45">
        <v>9</v>
      </c>
      <c r="C68" s="45">
        <v>7</v>
      </c>
      <c r="D68" s="40">
        <v>2</v>
      </c>
      <c r="E68" s="46"/>
      <c r="F68" s="47" t="s">
        <v>312</v>
      </c>
      <c r="G68" s="57" t="s">
        <v>371</v>
      </c>
      <c r="H68" s="48">
        <v>84607042.79</v>
      </c>
      <c r="I68" s="48">
        <v>5807566.52</v>
      </c>
      <c r="J68" s="48">
        <v>0</v>
      </c>
      <c r="K68" s="48">
        <v>12612995.44</v>
      </c>
      <c r="L68" s="48">
        <v>92113</v>
      </c>
      <c r="M68" s="48">
        <v>5720502.24</v>
      </c>
      <c r="N68" s="48">
        <v>5641247.67</v>
      </c>
      <c r="O68" s="48">
        <v>492237.5</v>
      </c>
      <c r="P68" s="48">
        <v>21411855.57</v>
      </c>
      <c r="Q68" s="48">
        <v>193190</v>
      </c>
      <c r="R68" s="48">
        <v>2271271.1</v>
      </c>
      <c r="S68" s="48">
        <v>872290</v>
      </c>
      <c r="T68" s="48">
        <v>633187.5</v>
      </c>
      <c r="U68" s="48">
        <v>8072761.05</v>
      </c>
      <c r="V68" s="48">
        <v>2207973.44</v>
      </c>
      <c r="W68" s="48">
        <v>168692.69</v>
      </c>
      <c r="X68" s="48">
        <v>18409159.07</v>
      </c>
    </row>
    <row r="69" spans="1:24" ht="12.75">
      <c r="A69" s="45">
        <v>6</v>
      </c>
      <c r="B69" s="45">
        <v>8</v>
      </c>
      <c r="C69" s="45">
        <v>4</v>
      </c>
      <c r="D69" s="40">
        <v>2</v>
      </c>
      <c r="E69" s="46"/>
      <c r="F69" s="47" t="s">
        <v>312</v>
      </c>
      <c r="G69" s="57" t="s">
        <v>372</v>
      </c>
      <c r="H69" s="48">
        <v>19235314.49</v>
      </c>
      <c r="I69" s="48">
        <v>7614840.08</v>
      </c>
      <c r="J69" s="48">
        <v>0</v>
      </c>
      <c r="K69" s="48">
        <v>380055</v>
      </c>
      <c r="L69" s="48">
        <v>0</v>
      </c>
      <c r="M69" s="48">
        <v>20000</v>
      </c>
      <c r="N69" s="48">
        <v>1515080.97</v>
      </c>
      <c r="O69" s="48">
        <v>214496</v>
      </c>
      <c r="P69" s="48">
        <v>2421114.34</v>
      </c>
      <c r="Q69" s="48">
        <v>35800</v>
      </c>
      <c r="R69" s="48">
        <v>752723</v>
      </c>
      <c r="S69" s="48">
        <v>0</v>
      </c>
      <c r="T69" s="48">
        <v>107229</v>
      </c>
      <c r="U69" s="48">
        <v>482292.1</v>
      </c>
      <c r="V69" s="48">
        <v>1681166</v>
      </c>
      <c r="W69" s="48">
        <v>20000</v>
      </c>
      <c r="X69" s="48">
        <v>3990518</v>
      </c>
    </row>
    <row r="70" spans="1:24" ht="12.75">
      <c r="A70" s="45">
        <v>6</v>
      </c>
      <c r="B70" s="45">
        <v>3</v>
      </c>
      <c r="C70" s="45">
        <v>6</v>
      </c>
      <c r="D70" s="40">
        <v>2</v>
      </c>
      <c r="E70" s="46"/>
      <c r="F70" s="47" t="s">
        <v>312</v>
      </c>
      <c r="G70" s="57" t="s">
        <v>373</v>
      </c>
      <c r="H70" s="48">
        <v>19292345.04</v>
      </c>
      <c r="I70" s="48">
        <v>300081.89</v>
      </c>
      <c r="J70" s="48">
        <v>26000</v>
      </c>
      <c r="K70" s="48">
        <v>2075121.4</v>
      </c>
      <c r="L70" s="48">
        <v>0</v>
      </c>
      <c r="M70" s="48">
        <v>61510</v>
      </c>
      <c r="N70" s="48">
        <v>1870317.44</v>
      </c>
      <c r="O70" s="48">
        <v>133992.7</v>
      </c>
      <c r="P70" s="48">
        <v>5600820.76</v>
      </c>
      <c r="Q70" s="48">
        <v>48000</v>
      </c>
      <c r="R70" s="48">
        <v>1158100</v>
      </c>
      <c r="S70" s="48">
        <v>0</v>
      </c>
      <c r="T70" s="48">
        <v>76650</v>
      </c>
      <c r="U70" s="48">
        <v>2057409.07</v>
      </c>
      <c r="V70" s="48">
        <v>745654.01</v>
      </c>
      <c r="W70" s="48">
        <v>50500</v>
      </c>
      <c r="X70" s="48">
        <v>5088187.77</v>
      </c>
    </row>
    <row r="71" spans="1:24" ht="12.75">
      <c r="A71" s="45">
        <v>6</v>
      </c>
      <c r="B71" s="45">
        <v>8</v>
      </c>
      <c r="C71" s="45">
        <v>5</v>
      </c>
      <c r="D71" s="40">
        <v>2</v>
      </c>
      <c r="E71" s="46"/>
      <c r="F71" s="47" t="s">
        <v>312</v>
      </c>
      <c r="G71" s="57" t="s">
        <v>374</v>
      </c>
      <c r="H71" s="48">
        <v>45121063.33</v>
      </c>
      <c r="I71" s="48">
        <v>6493546.06</v>
      </c>
      <c r="J71" s="48">
        <v>396400</v>
      </c>
      <c r="K71" s="48">
        <v>2377391.24</v>
      </c>
      <c r="L71" s="48">
        <v>0</v>
      </c>
      <c r="M71" s="48">
        <v>56800</v>
      </c>
      <c r="N71" s="48">
        <v>3185468.4</v>
      </c>
      <c r="O71" s="48">
        <v>324931.2</v>
      </c>
      <c r="P71" s="48">
        <v>13436898.01</v>
      </c>
      <c r="Q71" s="48">
        <v>100500</v>
      </c>
      <c r="R71" s="48">
        <v>935800</v>
      </c>
      <c r="S71" s="48">
        <v>0</v>
      </c>
      <c r="T71" s="48">
        <v>1183710.2</v>
      </c>
      <c r="U71" s="48">
        <v>7215236.04</v>
      </c>
      <c r="V71" s="48">
        <v>659926</v>
      </c>
      <c r="W71" s="48">
        <v>233725.18</v>
      </c>
      <c r="X71" s="48">
        <v>8520731</v>
      </c>
    </row>
    <row r="72" spans="1:24" ht="12.75">
      <c r="A72" s="45">
        <v>6</v>
      </c>
      <c r="B72" s="45">
        <v>12</v>
      </c>
      <c r="C72" s="45">
        <v>3</v>
      </c>
      <c r="D72" s="40">
        <v>2</v>
      </c>
      <c r="E72" s="46"/>
      <c r="F72" s="47" t="s">
        <v>312</v>
      </c>
      <c r="G72" s="57" t="s">
        <v>375</v>
      </c>
      <c r="H72" s="48">
        <v>26485331.92</v>
      </c>
      <c r="I72" s="48">
        <v>629289.84</v>
      </c>
      <c r="J72" s="48">
        <v>3020375.66</v>
      </c>
      <c r="K72" s="48">
        <v>823060.36</v>
      </c>
      <c r="L72" s="48">
        <v>0</v>
      </c>
      <c r="M72" s="48">
        <v>164022.69</v>
      </c>
      <c r="N72" s="48">
        <v>2409512.96</v>
      </c>
      <c r="O72" s="48">
        <v>296860.2</v>
      </c>
      <c r="P72" s="48">
        <v>8593802.81</v>
      </c>
      <c r="Q72" s="48">
        <v>106000</v>
      </c>
      <c r="R72" s="48">
        <v>1055899</v>
      </c>
      <c r="S72" s="48">
        <v>0</v>
      </c>
      <c r="T72" s="48">
        <v>597876.89</v>
      </c>
      <c r="U72" s="48">
        <v>1064940.51</v>
      </c>
      <c r="V72" s="48">
        <v>584500</v>
      </c>
      <c r="W72" s="48">
        <v>77000</v>
      </c>
      <c r="X72" s="48">
        <v>7062191</v>
      </c>
    </row>
    <row r="73" spans="1:24" ht="12.75">
      <c r="A73" s="45">
        <v>6</v>
      </c>
      <c r="B73" s="45">
        <v>15</v>
      </c>
      <c r="C73" s="45">
        <v>4</v>
      </c>
      <c r="D73" s="40">
        <v>2</v>
      </c>
      <c r="E73" s="46"/>
      <c r="F73" s="47" t="s">
        <v>312</v>
      </c>
      <c r="G73" s="57" t="s">
        <v>376</v>
      </c>
      <c r="H73" s="48">
        <v>40727919.27</v>
      </c>
      <c r="I73" s="48">
        <v>677039.92</v>
      </c>
      <c r="J73" s="48">
        <v>372000</v>
      </c>
      <c r="K73" s="48">
        <v>2715800</v>
      </c>
      <c r="L73" s="48">
        <v>0</v>
      </c>
      <c r="M73" s="48">
        <v>77772</v>
      </c>
      <c r="N73" s="48">
        <v>3061857.53</v>
      </c>
      <c r="O73" s="48">
        <v>321279.74</v>
      </c>
      <c r="P73" s="48">
        <v>13539258.91</v>
      </c>
      <c r="Q73" s="48">
        <v>55000</v>
      </c>
      <c r="R73" s="48">
        <v>1760286</v>
      </c>
      <c r="S73" s="48">
        <v>0</v>
      </c>
      <c r="T73" s="48">
        <v>110000</v>
      </c>
      <c r="U73" s="48">
        <v>3883028</v>
      </c>
      <c r="V73" s="48">
        <v>1481380</v>
      </c>
      <c r="W73" s="48">
        <v>130657</v>
      </c>
      <c r="X73" s="48">
        <v>12542560.17</v>
      </c>
    </row>
    <row r="74" spans="1:24" ht="12.75">
      <c r="A74" s="45">
        <v>6</v>
      </c>
      <c r="B74" s="45">
        <v>16</v>
      </c>
      <c r="C74" s="45">
        <v>2</v>
      </c>
      <c r="D74" s="40">
        <v>2</v>
      </c>
      <c r="E74" s="46"/>
      <c r="F74" s="47" t="s">
        <v>312</v>
      </c>
      <c r="G74" s="57" t="s">
        <v>377</v>
      </c>
      <c r="H74" s="48">
        <v>39555451.03</v>
      </c>
      <c r="I74" s="48">
        <v>5579655.98</v>
      </c>
      <c r="J74" s="48">
        <v>0</v>
      </c>
      <c r="K74" s="48">
        <v>1860300</v>
      </c>
      <c r="L74" s="48">
        <v>0</v>
      </c>
      <c r="M74" s="48">
        <v>45000</v>
      </c>
      <c r="N74" s="48">
        <v>3181605.51</v>
      </c>
      <c r="O74" s="48">
        <v>462466</v>
      </c>
      <c r="P74" s="48">
        <v>12573528.97</v>
      </c>
      <c r="Q74" s="48">
        <v>80000</v>
      </c>
      <c r="R74" s="48">
        <v>1018145.2</v>
      </c>
      <c r="S74" s="48">
        <v>175000</v>
      </c>
      <c r="T74" s="48">
        <v>237293</v>
      </c>
      <c r="U74" s="48">
        <v>1050419.37</v>
      </c>
      <c r="V74" s="48">
        <v>1300000</v>
      </c>
      <c r="W74" s="48">
        <v>414987</v>
      </c>
      <c r="X74" s="48">
        <v>11577050</v>
      </c>
    </row>
    <row r="75" spans="1:24" ht="12.75">
      <c r="A75" s="45">
        <v>6</v>
      </c>
      <c r="B75" s="45">
        <v>1</v>
      </c>
      <c r="C75" s="45">
        <v>6</v>
      </c>
      <c r="D75" s="40">
        <v>2</v>
      </c>
      <c r="E75" s="46"/>
      <c r="F75" s="47" t="s">
        <v>312</v>
      </c>
      <c r="G75" s="57" t="s">
        <v>378</v>
      </c>
      <c r="H75" s="48">
        <v>23351275.14</v>
      </c>
      <c r="I75" s="48">
        <v>276399.5</v>
      </c>
      <c r="J75" s="48">
        <v>238300</v>
      </c>
      <c r="K75" s="48">
        <v>962199.91</v>
      </c>
      <c r="L75" s="48">
        <v>0</v>
      </c>
      <c r="M75" s="48">
        <v>46100</v>
      </c>
      <c r="N75" s="48">
        <v>2394785.06</v>
      </c>
      <c r="O75" s="48">
        <v>253624.5</v>
      </c>
      <c r="P75" s="48">
        <v>8687528.4</v>
      </c>
      <c r="Q75" s="48">
        <v>42000</v>
      </c>
      <c r="R75" s="48">
        <v>2008740.17</v>
      </c>
      <c r="S75" s="48">
        <v>55320</v>
      </c>
      <c r="T75" s="48">
        <v>130657.87</v>
      </c>
      <c r="U75" s="48">
        <v>3852447.72</v>
      </c>
      <c r="V75" s="48">
        <v>639273</v>
      </c>
      <c r="W75" s="48">
        <v>52192</v>
      </c>
      <c r="X75" s="48">
        <v>3711707.01</v>
      </c>
    </row>
    <row r="76" spans="1:24" ht="12.75">
      <c r="A76" s="45">
        <v>6</v>
      </c>
      <c r="B76" s="45">
        <v>15</v>
      </c>
      <c r="C76" s="45">
        <v>5</v>
      </c>
      <c r="D76" s="40">
        <v>2</v>
      </c>
      <c r="E76" s="46"/>
      <c r="F76" s="47" t="s">
        <v>312</v>
      </c>
      <c r="G76" s="57" t="s">
        <v>379</v>
      </c>
      <c r="H76" s="48">
        <v>22535006.64</v>
      </c>
      <c r="I76" s="48">
        <v>958760.43</v>
      </c>
      <c r="J76" s="48">
        <v>0</v>
      </c>
      <c r="K76" s="48">
        <v>2075794.27</v>
      </c>
      <c r="L76" s="48">
        <v>7000</v>
      </c>
      <c r="M76" s="48">
        <v>457865.08</v>
      </c>
      <c r="N76" s="48">
        <v>1850806.15</v>
      </c>
      <c r="O76" s="48">
        <v>388890</v>
      </c>
      <c r="P76" s="48">
        <v>6389780.71</v>
      </c>
      <c r="Q76" s="48">
        <v>36000</v>
      </c>
      <c r="R76" s="48">
        <v>1152770</v>
      </c>
      <c r="S76" s="48">
        <v>49766</v>
      </c>
      <c r="T76" s="48">
        <v>302115</v>
      </c>
      <c r="U76" s="48">
        <v>3024774</v>
      </c>
      <c r="V76" s="48">
        <v>408500</v>
      </c>
      <c r="W76" s="48">
        <v>49130</v>
      </c>
      <c r="X76" s="48">
        <v>5383055</v>
      </c>
    </row>
    <row r="77" spans="1:24" ht="12.75">
      <c r="A77" s="45">
        <v>6</v>
      </c>
      <c r="B77" s="45">
        <v>20</v>
      </c>
      <c r="C77" s="45">
        <v>3</v>
      </c>
      <c r="D77" s="40">
        <v>2</v>
      </c>
      <c r="E77" s="46"/>
      <c r="F77" s="47" t="s">
        <v>312</v>
      </c>
      <c r="G77" s="57" t="s">
        <v>380</v>
      </c>
      <c r="H77" s="48">
        <v>21406569.39</v>
      </c>
      <c r="I77" s="48">
        <v>439575.81</v>
      </c>
      <c r="J77" s="48">
        <v>130900</v>
      </c>
      <c r="K77" s="48">
        <v>1954204.74</v>
      </c>
      <c r="L77" s="48">
        <v>50000</v>
      </c>
      <c r="M77" s="48">
        <v>17500</v>
      </c>
      <c r="N77" s="48">
        <v>2713933.26</v>
      </c>
      <c r="O77" s="48">
        <v>526487.49</v>
      </c>
      <c r="P77" s="48">
        <v>5779111.89</v>
      </c>
      <c r="Q77" s="48">
        <v>32100</v>
      </c>
      <c r="R77" s="48">
        <v>1012631</v>
      </c>
      <c r="S77" s="48">
        <v>190077.6</v>
      </c>
      <c r="T77" s="48">
        <v>67428.05</v>
      </c>
      <c r="U77" s="48">
        <v>1992910.41</v>
      </c>
      <c r="V77" s="48">
        <v>508473.43</v>
      </c>
      <c r="W77" s="48">
        <v>28652.5</v>
      </c>
      <c r="X77" s="48">
        <v>5962583.21</v>
      </c>
    </row>
    <row r="78" spans="1:24" ht="12.75">
      <c r="A78" s="45">
        <v>6</v>
      </c>
      <c r="B78" s="45">
        <v>9</v>
      </c>
      <c r="C78" s="45">
        <v>8</v>
      </c>
      <c r="D78" s="40">
        <v>2</v>
      </c>
      <c r="E78" s="46"/>
      <c r="F78" s="47" t="s">
        <v>312</v>
      </c>
      <c r="G78" s="57" t="s">
        <v>381</v>
      </c>
      <c r="H78" s="48">
        <v>65202815.9</v>
      </c>
      <c r="I78" s="48">
        <v>2208692.85</v>
      </c>
      <c r="J78" s="48">
        <v>658801.48</v>
      </c>
      <c r="K78" s="48">
        <v>9816108.35</v>
      </c>
      <c r="L78" s="48">
        <v>0</v>
      </c>
      <c r="M78" s="48">
        <v>1859068.71</v>
      </c>
      <c r="N78" s="48">
        <v>4748344.6</v>
      </c>
      <c r="O78" s="48">
        <v>739216.28</v>
      </c>
      <c r="P78" s="48">
        <v>16894391.75</v>
      </c>
      <c r="Q78" s="48">
        <v>246214</v>
      </c>
      <c r="R78" s="48">
        <v>1584833.8</v>
      </c>
      <c r="S78" s="48">
        <v>0</v>
      </c>
      <c r="T78" s="48">
        <v>895156</v>
      </c>
      <c r="U78" s="48">
        <v>9496406.17</v>
      </c>
      <c r="V78" s="48">
        <v>793911.99</v>
      </c>
      <c r="W78" s="48">
        <v>269598.84</v>
      </c>
      <c r="X78" s="48">
        <v>14992071.08</v>
      </c>
    </row>
    <row r="79" spans="1:24" ht="12.75">
      <c r="A79" s="45">
        <v>6</v>
      </c>
      <c r="B79" s="45">
        <v>1</v>
      </c>
      <c r="C79" s="45">
        <v>7</v>
      </c>
      <c r="D79" s="40">
        <v>2</v>
      </c>
      <c r="E79" s="46"/>
      <c r="F79" s="47" t="s">
        <v>312</v>
      </c>
      <c r="G79" s="57" t="s">
        <v>382</v>
      </c>
      <c r="H79" s="48">
        <v>26860181.09</v>
      </c>
      <c r="I79" s="48">
        <v>2516525.37</v>
      </c>
      <c r="J79" s="48">
        <v>0</v>
      </c>
      <c r="K79" s="48">
        <v>2262676.54</v>
      </c>
      <c r="L79" s="48">
        <v>25130</v>
      </c>
      <c r="M79" s="48">
        <v>250927.08</v>
      </c>
      <c r="N79" s="48">
        <v>2114632.24</v>
      </c>
      <c r="O79" s="48">
        <v>183318</v>
      </c>
      <c r="P79" s="48">
        <v>6292188.86</v>
      </c>
      <c r="Q79" s="48">
        <v>44000</v>
      </c>
      <c r="R79" s="48">
        <v>888841</v>
      </c>
      <c r="S79" s="48">
        <v>1408056</v>
      </c>
      <c r="T79" s="48">
        <v>209357</v>
      </c>
      <c r="U79" s="48">
        <v>4034095</v>
      </c>
      <c r="V79" s="48">
        <v>614822</v>
      </c>
      <c r="W79" s="48">
        <v>104634</v>
      </c>
      <c r="X79" s="48">
        <v>5910978</v>
      </c>
    </row>
    <row r="80" spans="1:24" ht="12.75">
      <c r="A80" s="45">
        <v>6</v>
      </c>
      <c r="B80" s="45">
        <v>14</v>
      </c>
      <c r="C80" s="45">
        <v>5</v>
      </c>
      <c r="D80" s="40">
        <v>2</v>
      </c>
      <c r="E80" s="46"/>
      <c r="F80" s="47" t="s">
        <v>312</v>
      </c>
      <c r="G80" s="57" t="s">
        <v>383</v>
      </c>
      <c r="H80" s="48">
        <v>49566617.05</v>
      </c>
      <c r="I80" s="48">
        <v>1920316.09</v>
      </c>
      <c r="J80" s="48">
        <v>16014</v>
      </c>
      <c r="K80" s="48">
        <v>3217432</v>
      </c>
      <c r="L80" s="48">
        <v>0</v>
      </c>
      <c r="M80" s="48">
        <v>366173.5</v>
      </c>
      <c r="N80" s="48">
        <v>4136244.03</v>
      </c>
      <c r="O80" s="48">
        <v>314600</v>
      </c>
      <c r="P80" s="48">
        <v>12881192.06</v>
      </c>
      <c r="Q80" s="48">
        <v>135200</v>
      </c>
      <c r="R80" s="48">
        <v>2496584</v>
      </c>
      <c r="S80" s="48">
        <v>15000</v>
      </c>
      <c r="T80" s="48">
        <v>445548</v>
      </c>
      <c r="U80" s="48">
        <v>11509920.99</v>
      </c>
      <c r="V80" s="48">
        <v>861000</v>
      </c>
      <c r="W80" s="48">
        <v>329300</v>
      </c>
      <c r="X80" s="48">
        <v>10922092.38</v>
      </c>
    </row>
    <row r="81" spans="1:24" ht="12.75">
      <c r="A81" s="45">
        <v>6</v>
      </c>
      <c r="B81" s="45">
        <v>6</v>
      </c>
      <c r="C81" s="45">
        <v>5</v>
      </c>
      <c r="D81" s="40">
        <v>2</v>
      </c>
      <c r="E81" s="46"/>
      <c r="F81" s="47" t="s">
        <v>312</v>
      </c>
      <c r="G81" s="57" t="s">
        <v>317</v>
      </c>
      <c r="H81" s="48">
        <v>38505686.41</v>
      </c>
      <c r="I81" s="48">
        <v>877079.41</v>
      </c>
      <c r="J81" s="48">
        <v>154960</v>
      </c>
      <c r="K81" s="48">
        <v>3350825</v>
      </c>
      <c r="L81" s="48">
        <v>0</v>
      </c>
      <c r="M81" s="48">
        <v>760689</v>
      </c>
      <c r="N81" s="48">
        <v>3150007.83</v>
      </c>
      <c r="O81" s="48">
        <v>451851</v>
      </c>
      <c r="P81" s="48">
        <v>13151336.17</v>
      </c>
      <c r="Q81" s="48">
        <v>158000</v>
      </c>
      <c r="R81" s="48">
        <v>1841813</v>
      </c>
      <c r="S81" s="48">
        <v>0</v>
      </c>
      <c r="T81" s="48">
        <v>209400</v>
      </c>
      <c r="U81" s="48">
        <v>3526030</v>
      </c>
      <c r="V81" s="48">
        <v>2397214</v>
      </c>
      <c r="W81" s="48">
        <v>63500</v>
      </c>
      <c r="X81" s="48">
        <v>8412981</v>
      </c>
    </row>
    <row r="82" spans="1:24" ht="12.75">
      <c r="A82" s="45">
        <v>6</v>
      </c>
      <c r="B82" s="45">
        <v>6</v>
      </c>
      <c r="C82" s="45">
        <v>6</v>
      </c>
      <c r="D82" s="40">
        <v>2</v>
      </c>
      <c r="E82" s="46"/>
      <c r="F82" s="47" t="s">
        <v>312</v>
      </c>
      <c r="G82" s="57" t="s">
        <v>384</v>
      </c>
      <c r="H82" s="48">
        <v>12710870.28</v>
      </c>
      <c r="I82" s="48">
        <v>1212070.98</v>
      </c>
      <c r="J82" s="48">
        <v>435045</v>
      </c>
      <c r="K82" s="48">
        <v>154000</v>
      </c>
      <c r="L82" s="48">
        <v>0</v>
      </c>
      <c r="M82" s="48">
        <v>36750</v>
      </c>
      <c r="N82" s="48">
        <v>1812982.82</v>
      </c>
      <c r="O82" s="48">
        <v>161997.67</v>
      </c>
      <c r="P82" s="48">
        <v>3342335.61</v>
      </c>
      <c r="Q82" s="48">
        <v>35500</v>
      </c>
      <c r="R82" s="48">
        <v>743985</v>
      </c>
      <c r="S82" s="48">
        <v>0</v>
      </c>
      <c r="T82" s="48">
        <v>81775</v>
      </c>
      <c r="U82" s="48">
        <v>734779.19</v>
      </c>
      <c r="V82" s="48">
        <v>170600</v>
      </c>
      <c r="W82" s="48">
        <v>370730.01</v>
      </c>
      <c r="X82" s="48">
        <v>3418319</v>
      </c>
    </row>
    <row r="83" spans="1:24" ht="12.75">
      <c r="A83" s="45">
        <v>6</v>
      </c>
      <c r="B83" s="45">
        <v>7</v>
      </c>
      <c r="C83" s="45">
        <v>5</v>
      </c>
      <c r="D83" s="40">
        <v>2</v>
      </c>
      <c r="E83" s="46"/>
      <c r="F83" s="47" t="s">
        <v>312</v>
      </c>
      <c r="G83" s="57" t="s">
        <v>318</v>
      </c>
      <c r="H83" s="48">
        <v>37801899.33</v>
      </c>
      <c r="I83" s="48">
        <v>5574309.53</v>
      </c>
      <c r="J83" s="48">
        <v>290000</v>
      </c>
      <c r="K83" s="48">
        <v>4038679.83</v>
      </c>
      <c r="L83" s="48">
        <v>0</v>
      </c>
      <c r="M83" s="48">
        <v>333471.16</v>
      </c>
      <c r="N83" s="48">
        <v>2881166.66</v>
      </c>
      <c r="O83" s="48">
        <v>164900</v>
      </c>
      <c r="P83" s="48">
        <v>10456800.97</v>
      </c>
      <c r="Q83" s="48">
        <v>95688</v>
      </c>
      <c r="R83" s="48">
        <v>1192493</v>
      </c>
      <c r="S83" s="48">
        <v>0</v>
      </c>
      <c r="T83" s="48">
        <v>547961</v>
      </c>
      <c r="U83" s="48">
        <v>3402795</v>
      </c>
      <c r="V83" s="48">
        <v>330715.35</v>
      </c>
      <c r="W83" s="48">
        <v>403207.83</v>
      </c>
      <c r="X83" s="48">
        <v>8089711</v>
      </c>
    </row>
    <row r="84" spans="1:24" ht="12.75">
      <c r="A84" s="45">
        <v>6</v>
      </c>
      <c r="B84" s="45">
        <v>18</v>
      </c>
      <c r="C84" s="45">
        <v>4</v>
      </c>
      <c r="D84" s="40">
        <v>2</v>
      </c>
      <c r="E84" s="46"/>
      <c r="F84" s="47" t="s">
        <v>312</v>
      </c>
      <c r="G84" s="57" t="s">
        <v>385</v>
      </c>
      <c r="H84" s="48">
        <v>15867897.78</v>
      </c>
      <c r="I84" s="48">
        <v>1235837.93</v>
      </c>
      <c r="J84" s="48">
        <v>369692.32</v>
      </c>
      <c r="K84" s="48">
        <v>1162000</v>
      </c>
      <c r="L84" s="48">
        <v>363965.69</v>
      </c>
      <c r="M84" s="48">
        <v>182000</v>
      </c>
      <c r="N84" s="48">
        <v>1861404.5</v>
      </c>
      <c r="O84" s="48">
        <v>355304</v>
      </c>
      <c r="P84" s="48">
        <v>3887312.61</v>
      </c>
      <c r="Q84" s="48">
        <v>43975.68</v>
      </c>
      <c r="R84" s="48">
        <v>691590</v>
      </c>
      <c r="S84" s="48">
        <v>0</v>
      </c>
      <c r="T84" s="48">
        <v>96550</v>
      </c>
      <c r="U84" s="48">
        <v>1437575.49</v>
      </c>
      <c r="V84" s="48">
        <v>564504.64</v>
      </c>
      <c r="W84" s="48">
        <v>79146.51</v>
      </c>
      <c r="X84" s="48">
        <v>3537038.41</v>
      </c>
    </row>
    <row r="85" spans="1:24" ht="12.75">
      <c r="A85" s="45">
        <v>6</v>
      </c>
      <c r="B85" s="45">
        <v>9</v>
      </c>
      <c r="C85" s="45">
        <v>9</v>
      </c>
      <c r="D85" s="40">
        <v>2</v>
      </c>
      <c r="E85" s="46"/>
      <c r="F85" s="47" t="s">
        <v>312</v>
      </c>
      <c r="G85" s="57" t="s">
        <v>386</v>
      </c>
      <c r="H85" s="48">
        <v>25732636.81</v>
      </c>
      <c r="I85" s="48">
        <v>482722.27</v>
      </c>
      <c r="J85" s="48">
        <v>305600</v>
      </c>
      <c r="K85" s="48">
        <v>2445356.97</v>
      </c>
      <c r="L85" s="48">
        <v>0</v>
      </c>
      <c r="M85" s="48">
        <v>45500</v>
      </c>
      <c r="N85" s="48">
        <v>2168529.34</v>
      </c>
      <c r="O85" s="48">
        <v>326785</v>
      </c>
      <c r="P85" s="48">
        <v>5610240.26</v>
      </c>
      <c r="Q85" s="48">
        <v>50000</v>
      </c>
      <c r="R85" s="48">
        <v>896690</v>
      </c>
      <c r="S85" s="48">
        <v>0</v>
      </c>
      <c r="T85" s="48">
        <v>439840</v>
      </c>
      <c r="U85" s="48">
        <v>7862507.22</v>
      </c>
      <c r="V85" s="48">
        <v>426016.27</v>
      </c>
      <c r="W85" s="48">
        <v>11000</v>
      </c>
      <c r="X85" s="48">
        <v>4661849.48</v>
      </c>
    </row>
    <row r="86" spans="1:24" ht="12.75">
      <c r="A86" s="45">
        <v>6</v>
      </c>
      <c r="B86" s="45">
        <v>11</v>
      </c>
      <c r="C86" s="45">
        <v>4</v>
      </c>
      <c r="D86" s="40">
        <v>2</v>
      </c>
      <c r="E86" s="46"/>
      <c r="F86" s="47" t="s">
        <v>312</v>
      </c>
      <c r="G86" s="57" t="s">
        <v>387</v>
      </c>
      <c r="H86" s="48">
        <v>53724627.31</v>
      </c>
      <c r="I86" s="48">
        <v>532618.43</v>
      </c>
      <c r="J86" s="48">
        <v>0</v>
      </c>
      <c r="K86" s="48">
        <v>3136596</v>
      </c>
      <c r="L86" s="48">
        <v>0</v>
      </c>
      <c r="M86" s="48">
        <v>786934.7</v>
      </c>
      <c r="N86" s="48">
        <v>4448434.58</v>
      </c>
      <c r="O86" s="48">
        <v>760330</v>
      </c>
      <c r="P86" s="48">
        <v>19078197.72</v>
      </c>
      <c r="Q86" s="48">
        <v>160622</v>
      </c>
      <c r="R86" s="48">
        <v>3228008.7</v>
      </c>
      <c r="S86" s="48">
        <v>3000</v>
      </c>
      <c r="T86" s="48">
        <v>1101606</v>
      </c>
      <c r="U86" s="48">
        <v>925367.53</v>
      </c>
      <c r="V86" s="48">
        <v>1382950</v>
      </c>
      <c r="W86" s="48">
        <v>397400</v>
      </c>
      <c r="X86" s="48">
        <v>17782561.65</v>
      </c>
    </row>
    <row r="87" spans="1:24" ht="12.75">
      <c r="A87" s="45">
        <v>6</v>
      </c>
      <c r="B87" s="45">
        <v>2</v>
      </c>
      <c r="C87" s="45">
        <v>8</v>
      </c>
      <c r="D87" s="40">
        <v>2</v>
      </c>
      <c r="E87" s="46"/>
      <c r="F87" s="47" t="s">
        <v>312</v>
      </c>
      <c r="G87" s="57" t="s">
        <v>388</v>
      </c>
      <c r="H87" s="48">
        <v>39133304.79</v>
      </c>
      <c r="I87" s="48">
        <v>405280.62</v>
      </c>
      <c r="J87" s="48">
        <v>0</v>
      </c>
      <c r="K87" s="48">
        <v>2819827</v>
      </c>
      <c r="L87" s="48">
        <v>0</v>
      </c>
      <c r="M87" s="48">
        <v>0</v>
      </c>
      <c r="N87" s="48">
        <v>2306027.09</v>
      </c>
      <c r="O87" s="48">
        <v>505487.83</v>
      </c>
      <c r="P87" s="48">
        <v>10534268.08</v>
      </c>
      <c r="Q87" s="48">
        <v>75000</v>
      </c>
      <c r="R87" s="48">
        <v>754494</v>
      </c>
      <c r="S87" s="48">
        <v>0</v>
      </c>
      <c r="T87" s="48">
        <v>269275</v>
      </c>
      <c r="U87" s="48">
        <v>8793864.17</v>
      </c>
      <c r="V87" s="48">
        <v>2290500</v>
      </c>
      <c r="W87" s="48">
        <v>463100</v>
      </c>
      <c r="X87" s="48">
        <v>9916181</v>
      </c>
    </row>
    <row r="88" spans="1:24" ht="12.75">
      <c r="A88" s="45">
        <v>6</v>
      </c>
      <c r="B88" s="45">
        <v>14</v>
      </c>
      <c r="C88" s="45">
        <v>6</v>
      </c>
      <c r="D88" s="40">
        <v>2</v>
      </c>
      <c r="E88" s="46"/>
      <c r="F88" s="47" t="s">
        <v>312</v>
      </c>
      <c r="G88" s="57" t="s">
        <v>389</v>
      </c>
      <c r="H88" s="48">
        <v>42304712.47</v>
      </c>
      <c r="I88" s="48">
        <v>1519709.4</v>
      </c>
      <c r="J88" s="48">
        <v>100000</v>
      </c>
      <c r="K88" s="48">
        <v>3564516.89</v>
      </c>
      <c r="L88" s="48">
        <v>7000</v>
      </c>
      <c r="M88" s="48">
        <v>1041000</v>
      </c>
      <c r="N88" s="48">
        <v>2634211.91</v>
      </c>
      <c r="O88" s="48">
        <v>271219.32</v>
      </c>
      <c r="P88" s="48">
        <v>12662412.97</v>
      </c>
      <c r="Q88" s="48">
        <v>103500</v>
      </c>
      <c r="R88" s="48">
        <v>1090386.5</v>
      </c>
      <c r="S88" s="48">
        <v>10000</v>
      </c>
      <c r="T88" s="48">
        <v>637150</v>
      </c>
      <c r="U88" s="48">
        <v>6758115.48</v>
      </c>
      <c r="V88" s="48">
        <v>2061204</v>
      </c>
      <c r="W88" s="48">
        <v>88500</v>
      </c>
      <c r="X88" s="48">
        <v>9755786</v>
      </c>
    </row>
    <row r="89" spans="1:24" ht="12.75">
      <c r="A89" s="45">
        <v>6</v>
      </c>
      <c r="B89" s="45">
        <v>1</v>
      </c>
      <c r="C89" s="45">
        <v>8</v>
      </c>
      <c r="D89" s="40">
        <v>2</v>
      </c>
      <c r="E89" s="46"/>
      <c r="F89" s="47" t="s">
        <v>312</v>
      </c>
      <c r="G89" s="57" t="s">
        <v>390</v>
      </c>
      <c r="H89" s="48">
        <v>25518170.48</v>
      </c>
      <c r="I89" s="48">
        <v>1538734.19</v>
      </c>
      <c r="J89" s="48">
        <v>411153.66</v>
      </c>
      <c r="K89" s="48">
        <v>2364392.49</v>
      </c>
      <c r="L89" s="48">
        <v>0</v>
      </c>
      <c r="M89" s="48">
        <v>205786</v>
      </c>
      <c r="N89" s="48">
        <v>2274688.43</v>
      </c>
      <c r="O89" s="48">
        <v>360206</v>
      </c>
      <c r="P89" s="48">
        <v>6578940.96</v>
      </c>
      <c r="Q89" s="48">
        <v>41450</v>
      </c>
      <c r="R89" s="48">
        <v>1092205</v>
      </c>
      <c r="S89" s="48">
        <v>0</v>
      </c>
      <c r="T89" s="48">
        <v>138380</v>
      </c>
      <c r="U89" s="48">
        <v>3925471.79</v>
      </c>
      <c r="V89" s="48">
        <v>684094.63</v>
      </c>
      <c r="W89" s="48">
        <v>55500</v>
      </c>
      <c r="X89" s="48">
        <v>5847167.33</v>
      </c>
    </row>
    <row r="90" spans="1:24" ht="12.75">
      <c r="A90" s="45">
        <v>6</v>
      </c>
      <c r="B90" s="45">
        <v>3</v>
      </c>
      <c r="C90" s="45">
        <v>7</v>
      </c>
      <c r="D90" s="40">
        <v>2</v>
      </c>
      <c r="E90" s="46"/>
      <c r="F90" s="47" t="s">
        <v>312</v>
      </c>
      <c r="G90" s="57" t="s">
        <v>391</v>
      </c>
      <c r="H90" s="48">
        <v>21753088.24</v>
      </c>
      <c r="I90" s="48">
        <v>470179.2</v>
      </c>
      <c r="J90" s="48">
        <v>259488</v>
      </c>
      <c r="K90" s="48">
        <v>2100920</v>
      </c>
      <c r="L90" s="48">
        <v>550000</v>
      </c>
      <c r="M90" s="48">
        <v>186605</v>
      </c>
      <c r="N90" s="48">
        <v>1817628.91</v>
      </c>
      <c r="O90" s="48">
        <v>186717</v>
      </c>
      <c r="P90" s="48">
        <v>4140613.76</v>
      </c>
      <c r="Q90" s="48">
        <v>24000</v>
      </c>
      <c r="R90" s="48">
        <v>1551438</v>
      </c>
      <c r="S90" s="48">
        <v>0</v>
      </c>
      <c r="T90" s="48">
        <v>115261.04</v>
      </c>
      <c r="U90" s="48">
        <v>3643125</v>
      </c>
      <c r="V90" s="48">
        <v>587670</v>
      </c>
      <c r="W90" s="48">
        <v>124500</v>
      </c>
      <c r="X90" s="48">
        <v>5994942.33</v>
      </c>
    </row>
    <row r="91" spans="1:24" ht="12.75">
      <c r="A91" s="45">
        <v>6</v>
      </c>
      <c r="B91" s="45">
        <v>8</v>
      </c>
      <c r="C91" s="45">
        <v>7</v>
      </c>
      <c r="D91" s="40">
        <v>2</v>
      </c>
      <c r="E91" s="46"/>
      <c r="F91" s="47" t="s">
        <v>312</v>
      </c>
      <c r="G91" s="57" t="s">
        <v>319</v>
      </c>
      <c r="H91" s="48">
        <v>77749115.47</v>
      </c>
      <c r="I91" s="48">
        <v>2482178.16</v>
      </c>
      <c r="J91" s="48">
        <v>0</v>
      </c>
      <c r="K91" s="48">
        <v>6549734.74</v>
      </c>
      <c r="L91" s="48">
        <v>0</v>
      </c>
      <c r="M91" s="48">
        <v>2108644.11</v>
      </c>
      <c r="N91" s="48">
        <v>4909820.05</v>
      </c>
      <c r="O91" s="48">
        <v>357054.1</v>
      </c>
      <c r="P91" s="48">
        <v>19918512.63</v>
      </c>
      <c r="Q91" s="48">
        <v>120000</v>
      </c>
      <c r="R91" s="48">
        <v>1950399</v>
      </c>
      <c r="S91" s="48">
        <v>0</v>
      </c>
      <c r="T91" s="48">
        <v>218537.19</v>
      </c>
      <c r="U91" s="48">
        <v>14411526.49</v>
      </c>
      <c r="V91" s="48">
        <v>977160</v>
      </c>
      <c r="W91" s="48">
        <v>8806863</v>
      </c>
      <c r="X91" s="48">
        <v>14938686</v>
      </c>
    </row>
    <row r="92" spans="1:24" ht="12.75">
      <c r="A92" s="45">
        <v>6</v>
      </c>
      <c r="B92" s="45">
        <v>10</v>
      </c>
      <c r="C92" s="45">
        <v>2</v>
      </c>
      <c r="D92" s="40">
        <v>2</v>
      </c>
      <c r="E92" s="46"/>
      <c r="F92" s="47" t="s">
        <v>312</v>
      </c>
      <c r="G92" s="57" t="s">
        <v>392</v>
      </c>
      <c r="H92" s="48">
        <v>25591607.74</v>
      </c>
      <c r="I92" s="48">
        <v>391829.52</v>
      </c>
      <c r="J92" s="48">
        <v>286578.7</v>
      </c>
      <c r="K92" s="48">
        <v>1238605.84</v>
      </c>
      <c r="L92" s="48">
        <v>6000</v>
      </c>
      <c r="M92" s="48">
        <v>120996.39</v>
      </c>
      <c r="N92" s="48">
        <v>2991332</v>
      </c>
      <c r="O92" s="48">
        <v>403841.33</v>
      </c>
      <c r="P92" s="48">
        <v>8137616.34</v>
      </c>
      <c r="Q92" s="48">
        <v>94000</v>
      </c>
      <c r="R92" s="48">
        <v>1123143.56</v>
      </c>
      <c r="S92" s="48">
        <v>0</v>
      </c>
      <c r="T92" s="48">
        <v>173625.87</v>
      </c>
      <c r="U92" s="48">
        <v>1716501.2</v>
      </c>
      <c r="V92" s="48">
        <v>1611582.12</v>
      </c>
      <c r="W92" s="48">
        <v>76100</v>
      </c>
      <c r="X92" s="48">
        <v>7219854.87</v>
      </c>
    </row>
    <row r="93" spans="1:24" ht="12.75">
      <c r="A93" s="45">
        <v>6</v>
      </c>
      <c r="B93" s="45">
        <v>20</v>
      </c>
      <c r="C93" s="45">
        <v>5</v>
      </c>
      <c r="D93" s="40">
        <v>2</v>
      </c>
      <c r="E93" s="46"/>
      <c r="F93" s="47" t="s">
        <v>312</v>
      </c>
      <c r="G93" s="57" t="s">
        <v>393</v>
      </c>
      <c r="H93" s="48">
        <v>32766436.23</v>
      </c>
      <c r="I93" s="48">
        <v>274712.36</v>
      </c>
      <c r="J93" s="48">
        <v>67993</v>
      </c>
      <c r="K93" s="48">
        <v>1188423.94</v>
      </c>
      <c r="L93" s="48">
        <v>55899.77</v>
      </c>
      <c r="M93" s="48">
        <v>28686</v>
      </c>
      <c r="N93" s="48">
        <v>2556300.57</v>
      </c>
      <c r="O93" s="48">
        <v>763084</v>
      </c>
      <c r="P93" s="48">
        <v>7892517.7</v>
      </c>
      <c r="Q93" s="48">
        <v>67437</v>
      </c>
      <c r="R93" s="48">
        <v>1030190</v>
      </c>
      <c r="S93" s="48">
        <v>5332.2</v>
      </c>
      <c r="T93" s="48">
        <v>438148</v>
      </c>
      <c r="U93" s="48">
        <v>10282448.26</v>
      </c>
      <c r="V93" s="48">
        <v>479269</v>
      </c>
      <c r="W93" s="48">
        <v>103700</v>
      </c>
      <c r="X93" s="48">
        <v>7532294.43</v>
      </c>
    </row>
    <row r="94" spans="1:24" ht="12.75">
      <c r="A94" s="45">
        <v>6</v>
      </c>
      <c r="B94" s="45">
        <v>12</v>
      </c>
      <c r="C94" s="45">
        <v>4</v>
      </c>
      <c r="D94" s="40">
        <v>2</v>
      </c>
      <c r="E94" s="46"/>
      <c r="F94" s="47" t="s">
        <v>312</v>
      </c>
      <c r="G94" s="57" t="s">
        <v>394</v>
      </c>
      <c r="H94" s="48">
        <v>21479124.46</v>
      </c>
      <c r="I94" s="48">
        <v>340685.57</v>
      </c>
      <c r="J94" s="48">
        <v>517935</v>
      </c>
      <c r="K94" s="48">
        <v>967112</v>
      </c>
      <c r="L94" s="48">
        <v>0</v>
      </c>
      <c r="M94" s="48">
        <v>52522</v>
      </c>
      <c r="N94" s="48">
        <v>2467494</v>
      </c>
      <c r="O94" s="48">
        <v>603860</v>
      </c>
      <c r="P94" s="48">
        <v>7755513.89</v>
      </c>
      <c r="Q94" s="48">
        <v>70100</v>
      </c>
      <c r="R94" s="48">
        <v>962134</v>
      </c>
      <c r="S94" s="48">
        <v>0</v>
      </c>
      <c r="T94" s="48">
        <v>47188</v>
      </c>
      <c r="U94" s="48">
        <v>878557</v>
      </c>
      <c r="V94" s="48">
        <v>451600</v>
      </c>
      <c r="W94" s="48">
        <v>113592</v>
      </c>
      <c r="X94" s="48">
        <v>6250831</v>
      </c>
    </row>
    <row r="95" spans="1:24" ht="12.75">
      <c r="A95" s="45">
        <v>6</v>
      </c>
      <c r="B95" s="45">
        <v>1</v>
      </c>
      <c r="C95" s="45">
        <v>9</v>
      </c>
      <c r="D95" s="40">
        <v>2</v>
      </c>
      <c r="E95" s="46"/>
      <c r="F95" s="47" t="s">
        <v>312</v>
      </c>
      <c r="G95" s="57" t="s">
        <v>395</v>
      </c>
      <c r="H95" s="48">
        <v>27166872.34</v>
      </c>
      <c r="I95" s="48">
        <v>1590916.68</v>
      </c>
      <c r="J95" s="48">
        <v>286000</v>
      </c>
      <c r="K95" s="48">
        <v>1255092</v>
      </c>
      <c r="L95" s="48">
        <v>0</v>
      </c>
      <c r="M95" s="48">
        <v>75968</v>
      </c>
      <c r="N95" s="48">
        <v>2074464.69</v>
      </c>
      <c r="O95" s="48">
        <v>343999.5</v>
      </c>
      <c r="P95" s="48">
        <v>7139962.08</v>
      </c>
      <c r="Q95" s="48">
        <v>57650</v>
      </c>
      <c r="R95" s="48">
        <v>805071</v>
      </c>
      <c r="S95" s="48">
        <v>0</v>
      </c>
      <c r="T95" s="48">
        <v>80497</v>
      </c>
      <c r="U95" s="48">
        <v>4503186</v>
      </c>
      <c r="V95" s="48">
        <v>2359164</v>
      </c>
      <c r="W95" s="48">
        <v>215831</v>
      </c>
      <c r="X95" s="48">
        <v>6379070.39</v>
      </c>
    </row>
    <row r="96" spans="1:24" ht="12.75">
      <c r="A96" s="45">
        <v>6</v>
      </c>
      <c r="B96" s="45">
        <v>6</v>
      </c>
      <c r="C96" s="45">
        <v>7</v>
      </c>
      <c r="D96" s="40">
        <v>2</v>
      </c>
      <c r="E96" s="46"/>
      <c r="F96" s="47" t="s">
        <v>312</v>
      </c>
      <c r="G96" s="57" t="s">
        <v>396</v>
      </c>
      <c r="H96" s="48">
        <v>17710529.23</v>
      </c>
      <c r="I96" s="48">
        <v>427794.84</v>
      </c>
      <c r="J96" s="48">
        <v>315447</v>
      </c>
      <c r="K96" s="48">
        <v>3160463.5</v>
      </c>
      <c r="L96" s="48">
        <v>0</v>
      </c>
      <c r="M96" s="48">
        <v>114475</v>
      </c>
      <c r="N96" s="48">
        <v>1770262.01</v>
      </c>
      <c r="O96" s="48">
        <v>312605</v>
      </c>
      <c r="P96" s="48">
        <v>3991068.41</v>
      </c>
      <c r="Q96" s="48">
        <v>30500</v>
      </c>
      <c r="R96" s="48">
        <v>680500</v>
      </c>
      <c r="S96" s="48">
        <v>0</v>
      </c>
      <c r="T96" s="48">
        <v>38881</v>
      </c>
      <c r="U96" s="48">
        <v>512081.37</v>
      </c>
      <c r="V96" s="48">
        <v>548786</v>
      </c>
      <c r="W96" s="48">
        <v>103300</v>
      </c>
      <c r="X96" s="48">
        <v>5704365.1</v>
      </c>
    </row>
    <row r="97" spans="1:24" ht="12.75">
      <c r="A97" s="45">
        <v>6</v>
      </c>
      <c r="B97" s="45">
        <v>2</v>
      </c>
      <c r="C97" s="45">
        <v>9</v>
      </c>
      <c r="D97" s="40">
        <v>2</v>
      </c>
      <c r="E97" s="46"/>
      <c r="F97" s="47" t="s">
        <v>312</v>
      </c>
      <c r="G97" s="57" t="s">
        <v>397</v>
      </c>
      <c r="H97" s="48">
        <v>23161014.88</v>
      </c>
      <c r="I97" s="48">
        <v>1201437.38</v>
      </c>
      <c r="J97" s="48">
        <v>0</v>
      </c>
      <c r="K97" s="48">
        <v>2419410.08</v>
      </c>
      <c r="L97" s="48">
        <v>0</v>
      </c>
      <c r="M97" s="48">
        <v>18000</v>
      </c>
      <c r="N97" s="48">
        <v>1652320.3</v>
      </c>
      <c r="O97" s="48">
        <v>298452.21</v>
      </c>
      <c r="P97" s="48">
        <v>5454002.86</v>
      </c>
      <c r="Q97" s="48">
        <v>79200</v>
      </c>
      <c r="R97" s="48">
        <v>631100</v>
      </c>
      <c r="S97" s="48">
        <v>2000</v>
      </c>
      <c r="T97" s="48">
        <v>15000</v>
      </c>
      <c r="U97" s="48">
        <v>5395754.12</v>
      </c>
      <c r="V97" s="48">
        <v>616238.87</v>
      </c>
      <c r="W97" s="48">
        <v>184000</v>
      </c>
      <c r="X97" s="48">
        <v>5194099.06</v>
      </c>
    </row>
    <row r="98" spans="1:24" ht="12.75">
      <c r="A98" s="45">
        <v>6</v>
      </c>
      <c r="B98" s="45">
        <v>11</v>
      </c>
      <c r="C98" s="45">
        <v>5</v>
      </c>
      <c r="D98" s="40">
        <v>2</v>
      </c>
      <c r="E98" s="46"/>
      <c r="F98" s="47" t="s">
        <v>312</v>
      </c>
      <c r="G98" s="57" t="s">
        <v>320</v>
      </c>
      <c r="H98" s="48">
        <v>89047023.13</v>
      </c>
      <c r="I98" s="48">
        <v>1126499.38</v>
      </c>
      <c r="J98" s="48">
        <v>0</v>
      </c>
      <c r="K98" s="48">
        <v>6608455.38</v>
      </c>
      <c r="L98" s="48">
        <v>202000</v>
      </c>
      <c r="M98" s="48">
        <v>606518.59</v>
      </c>
      <c r="N98" s="48">
        <v>6415651.51</v>
      </c>
      <c r="O98" s="48">
        <v>1181848.4</v>
      </c>
      <c r="P98" s="48">
        <v>30191988.54</v>
      </c>
      <c r="Q98" s="48">
        <v>166108</v>
      </c>
      <c r="R98" s="48">
        <v>2380766.85</v>
      </c>
      <c r="S98" s="48">
        <v>464646.4</v>
      </c>
      <c r="T98" s="48">
        <v>932493</v>
      </c>
      <c r="U98" s="48">
        <v>8310807.31</v>
      </c>
      <c r="V98" s="48">
        <v>2329896.87</v>
      </c>
      <c r="W98" s="48">
        <v>508709.32</v>
      </c>
      <c r="X98" s="48">
        <v>27620633.58</v>
      </c>
    </row>
    <row r="99" spans="1:24" ht="12.75">
      <c r="A99" s="45">
        <v>6</v>
      </c>
      <c r="B99" s="45">
        <v>14</v>
      </c>
      <c r="C99" s="45">
        <v>7</v>
      </c>
      <c r="D99" s="40">
        <v>2</v>
      </c>
      <c r="E99" s="46"/>
      <c r="F99" s="47" t="s">
        <v>312</v>
      </c>
      <c r="G99" s="57" t="s">
        <v>398</v>
      </c>
      <c r="H99" s="48">
        <v>18656950.75</v>
      </c>
      <c r="I99" s="48">
        <v>5098535.07</v>
      </c>
      <c r="J99" s="48">
        <v>158090</v>
      </c>
      <c r="K99" s="48">
        <v>504107.78</v>
      </c>
      <c r="L99" s="48">
        <v>411</v>
      </c>
      <c r="M99" s="48">
        <v>23489</v>
      </c>
      <c r="N99" s="48">
        <v>1350183.66</v>
      </c>
      <c r="O99" s="48">
        <v>75303.06</v>
      </c>
      <c r="P99" s="48">
        <v>3867748.02</v>
      </c>
      <c r="Q99" s="48">
        <v>83500</v>
      </c>
      <c r="R99" s="48">
        <v>652544</v>
      </c>
      <c r="S99" s="48">
        <v>0</v>
      </c>
      <c r="T99" s="48">
        <v>155624</v>
      </c>
      <c r="U99" s="48">
        <v>2604904</v>
      </c>
      <c r="V99" s="48">
        <v>258946.72</v>
      </c>
      <c r="W99" s="48">
        <v>33300.5</v>
      </c>
      <c r="X99" s="48">
        <v>3790263.94</v>
      </c>
    </row>
    <row r="100" spans="1:24" ht="12.75">
      <c r="A100" s="45">
        <v>6</v>
      </c>
      <c r="B100" s="45">
        <v>17</v>
      </c>
      <c r="C100" s="45">
        <v>2</v>
      </c>
      <c r="D100" s="40">
        <v>2</v>
      </c>
      <c r="E100" s="46"/>
      <c r="F100" s="47" t="s">
        <v>312</v>
      </c>
      <c r="G100" s="57" t="s">
        <v>399</v>
      </c>
      <c r="H100" s="48">
        <v>43862610.01</v>
      </c>
      <c r="I100" s="48">
        <v>304556.27</v>
      </c>
      <c r="J100" s="48">
        <v>1603222.87</v>
      </c>
      <c r="K100" s="48">
        <v>6097636.86</v>
      </c>
      <c r="L100" s="48">
        <v>0</v>
      </c>
      <c r="M100" s="48">
        <v>1538466.31</v>
      </c>
      <c r="N100" s="48">
        <v>3651385.63</v>
      </c>
      <c r="O100" s="48">
        <v>355708.19</v>
      </c>
      <c r="P100" s="48">
        <v>12350981.41</v>
      </c>
      <c r="Q100" s="48">
        <v>60000</v>
      </c>
      <c r="R100" s="48">
        <v>1466650.44</v>
      </c>
      <c r="S100" s="48">
        <v>21996</v>
      </c>
      <c r="T100" s="48">
        <v>420392.09</v>
      </c>
      <c r="U100" s="48">
        <v>4708880.72</v>
      </c>
      <c r="V100" s="48">
        <v>1096399.22</v>
      </c>
      <c r="W100" s="48">
        <v>93000</v>
      </c>
      <c r="X100" s="48">
        <v>10093334</v>
      </c>
    </row>
    <row r="101" spans="1:24" ht="12.75">
      <c r="A101" s="45">
        <v>6</v>
      </c>
      <c r="B101" s="45">
        <v>20</v>
      </c>
      <c r="C101" s="45">
        <v>6</v>
      </c>
      <c r="D101" s="40">
        <v>2</v>
      </c>
      <c r="E101" s="46"/>
      <c r="F101" s="47" t="s">
        <v>312</v>
      </c>
      <c r="G101" s="57" t="s">
        <v>400</v>
      </c>
      <c r="H101" s="48">
        <v>24609832.63</v>
      </c>
      <c r="I101" s="48">
        <v>614067.1</v>
      </c>
      <c r="J101" s="48">
        <v>0</v>
      </c>
      <c r="K101" s="48">
        <v>1007391.81</v>
      </c>
      <c r="L101" s="48">
        <v>0</v>
      </c>
      <c r="M101" s="48">
        <v>1000</v>
      </c>
      <c r="N101" s="48">
        <v>1849609.25</v>
      </c>
      <c r="O101" s="48">
        <v>390893.47</v>
      </c>
      <c r="P101" s="48">
        <v>8604101.22</v>
      </c>
      <c r="Q101" s="48">
        <v>41100</v>
      </c>
      <c r="R101" s="48">
        <v>1185435.79</v>
      </c>
      <c r="S101" s="48">
        <v>6398.64</v>
      </c>
      <c r="T101" s="48">
        <v>273842.91</v>
      </c>
      <c r="U101" s="48">
        <v>3633569.4</v>
      </c>
      <c r="V101" s="48">
        <v>302083.46</v>
      </c>
      <c r="W101" s="48">
        <v>86200</v>
      </c>
      <c r="X101" s="48">
        <v>6614139.58</v>
      </c>
    </row>
    <row r="102" spans="1:24" ht="12.75">
      <c r="A102" s="45">
        <v>6</v>
      </c>
      <c r="B102" s="45">
        <v>8</v>
      </c>
      <c r="C102" s="45">
        <v>8</v>
      </c>
      <c r="D102" s="40">
        <v>2</v>
      </c>
      <c r="E102" s="46"/>
      <c r="F102" s="47" t="s">
        <v>312</v>
      </c>
      <c r="G102" s="57" t="s">
        <v>401</v>
      </c>
      <c r="H102" s="48">
        <v>33886516.07</v>
      </c>
      <c r="I102" s="48">
        <v>621217.46</v>
      </c>
      <c r="J102" s="48">
        <v>637225</v>
      </c>
      <c r="K102" s="48">
        <v>3319392.65</v>
      </c>
      <c r="L102" s="48">
        <v>0</v>
      </c>
      <c r="M102" s="48">
        <v>59260.95</v>
      </c>
      <c r="N102" s="48">
        <v>5537108.8</v>
      </c>
      <c r="O102" s="48">
        <v>439817.62</v>
      </c>
      <c r="P102" s="48">
        <v>7849844.06</v>
      </c>
      <c r="Q102" s="48">
        <v>90000</v>
      </c>
      <c r="R102" s="48">
        <v>1422057</v>
      </c>
      <c r="S102" s="48">
        <v>0</v>
      </c>
      <c r="T102" s="48">
        <v>832250</v>
      </c>
      <c r="U102" s="48">
        <v>4786713.33</v>
      </c>
      <c r="V102" s="48">
        <v>348534.66</v>
      </c>
      <c r="W102" s="48">
        <v>104000</v>
      </c>
      <c r="X102" s="48">
        <v>7839094.54</v>
      </c>
    </row>
    <row r="103" spans="1:24" ht="12.75">
      <c r="A103" s="45">
        <v>6</v>
      </c>
      <c r="B103" s="45">
        <v>1</v>
      </c>
      <c r="C103" s="45">
        <v>10</v>
      </c>
      <c r="D103" s="40">
        <v>2</v>
      </c>
      <c r="E103" s="46"/>
      <c r="F103" s="47" t="s">
        <v>312</v>
      </c>
      <c r="G103" s="57" t="s">
        <v>321</v>
      </c>
      <c r="H103" s="48">
        <v>71628312.96</v>
      </c>
      <c r="I103" s="48">
        <v>6425876.7</v>
      </c>
      <c r="J103" s="48">
        <v>1066719.87</v>
      </c>
      <c r="K103" s="48">
        <v>4453833.11</v>
      </c>
      <c r="L103" s="48">
        <v>0</v>
      </c>
      <c r="M103" s="48">
        <v>304597.64</v>
      </c>
      <c r="N103" s="48">
        <v>4066212.79</v>
      </c>
      <c r="O103" s="48">
        <v>802456.36</v>
      </c>
      <c r="P103" s="48">
        <v>21270723.3</v>
      </c>
      <c r="Q103" s="48">
        <v>78000</v>
      </c>
      <c r="R103" s="48">
        <v>2444160.2</v>
      </c>
      <c r="S103" s="48">
        <v>0</v>
      </c>
      <c r="T103" s="48">
        <v>196792</v>
      </c>
      <c r="U103" s="48">
        <v>11178090.59</v>
      </c>
      <c r="V103" s="48">
        <v>2709445.42</v>
      </c>
      <c r="W103" s="48">
        <v>481726.47</v>
      </c>
      <c r="X103" s="48">
        <v>16149678.51</v>
      </c>
    </row>
    <row r="104" spans="1:24" ht="12.75">
      <c r="A104" s="45">
        <v>6</v>
      </c>
      <c r="B104" s="45">
        <v>13</v>
      </c>
      <c r="C104" s="45">
        <v>3</v>
      </c>
      <c r="D104" s="40">
        <v>2</v>
      </c>
      <c r="E104" s="46"/>
      <c r="F104" s="47" t="s">
        <v>312</v>
      </c>
      <c r="G104" s="57" t="s">
        <v>402</v>
      </c>
      <c r="H104" s="48">
        <v>22539927.76</v>
      </c>
      <c r="I104" s="48">
        <v>377317.42</v>
      </c>
      <c r="J104" s="48">
        <v>0</v>
      </c>
      <c r="K104" s="48">
        <v>1621315</v>
      </c>
      <c r="L104" s="48">
        <v>0</v>
      </c>
      <c r="M104" s="48">
        <v>53455</v>
      </c>
      <c r="N104" s="48">
        <v>2904965.17</v>
      </c>
      <c r="O104" s="48">
        <v>283228</v>
      </c>
      <c r="P104" s="48">
        <v>8244624.33</v>
      </c>
      <c r="Q104" s="48">
        <v>32740</v>
      </c>
      <c r="R104" s="48">
        <v>934110</v>
      </c>
      <c r="S104" s="48">
        <v>0</v>
      </c>
      <c r="T104" s="48">
        <v>187979</v>
      </c>
      <c r="U104" s="48">
        <v>1563087</v>
      </c>
      <c r="V104" s="48">
        <v>388868</v>
      </c>
      <c r="W104" s="48">
        <v>162510</v>
      </c>
      <c r="X104" s="48">
        <v>5785728.84</v>
      </c>
    </row>
    <row r="105" spans="1:24" ht="12.75">
      <c r="A105" s="45">
        <v>6</v>
      </c>
      <c r="B105" s="45">
        <v>10</v>
      </c>
      <c r="C105" s="45">
        <v>4</v>
      </c>
      <c r="D105" s="40">
        <v>2</v>
      </c>
      <c r="E105" s="46"/>
      <c r="F105" s="47" t="s">
        <v>312</v>
      </c>
      <c r="G105" s="57" t="s">
        <v>403</v>
      </c>
      <c r="H105" s="48">
        <v>55229097.39</v>
      </c>
      <c r="I105" s="48">
        <v>3828517.5</v>
      </c>
      <c r="J105" s="48">
        <v>754528</v>
      </c>
      <c r="K105" s="48">
        <v>2930286</v>
      </c>
      <c r="L105" s="48">
        <v>0</v>
      </c>
      <c r="M105" s="48">
        <v>228868</v>
      </c>
      <c r="N105" s="48">
        <v>6487820.45</v>
      </c>
      <c r="O105" s="48">
        <v>461319</v>
      </c>
      <c r="P105" s="48">
        <v>12597837.68</v>
      </c>
      <c r="Q105" s="48">
        <v>105000</v>
      </c>
      <c r="R105" s="48">
        <v>2478631</v>
      </c>
      <c r="S105" s="48">
        <v>0</v>
      </c>
      <c r="T105" s="48">
        <v>86300</v>
      </c>
      <c r="U105" s="48">
        <v>13384357.76</v>
      </c>
      <c r="V105" s="48">
        <v>1302115</v>
      </c>
      <c r="W105" s="48">
        <v>243500</v>
      </c>
      <c r="X105" s="48">
        <v>10340017</v>
      </c>
    </row>
    <row r="106" spans="1:24" ht="12.75">
      <c r="A106" s="45">
        <v>6</v>
      </c>
      <c r="B106" s="45">
        <v>4</v>
      </c>
      <c r="C106" s="45">
        <v>5</v>
      </c>
      <c r="D106" s="40">
        <v>2</v>
      </c>
      <c r="E106" s="46"/>
      <c r="F106" s="47" t="s">
        <v>312</v>
      </c>
      <c r="G106" s="57" t="s">
        <v>404</v>
      </c>
      <c r="H106" s="48">
        <v>29259156.97</v>
      </c>
      <c r="I106" s="48">
        <v>1155181.2</v>
      </c>
      <c r="J106" s="48">
        <v>0</v>
      </c>
      <c r="K106" s="48">
        <v>1977682.91</v>
      </c>
      <c r="L106" s="48">
        <v>2800</v>
      </c>
      <c r="M106" s="48">
        <v>100800.98</v>
      </c>
      <c r="N106" s="48">
        <v>3220112.89</v>
      </c>
      <c r="O106" s="48">
        <v>334400</v>
      </c>
      <c r="P106" s="48">
        <v>9543094.16</v>
      </c>
      <c r="Q106" s="48">
        <v>73550</v>
      </c>
      <c r="R106" s="48">
        <v>2549165.6</v>
      </c>
      <c r="S106" s="48">
        <v>0</v>
      </c>
      <c r="T106" s="48">
        <v>221674</v>
      </c>
      <c r="U106" s="48">
        <v>1296440.18</v>
      </c>
      <c r="V106" s="48">
        <v>1662174.05</v>
      </c>
      <c r="W106" s="48">
        <v>128600</v>
      </c>
      <c r="X106" s="48">
        <v>6993481</v>
      </c>
    </row>
    <row r="107" spans="1:24" ht="12.75">
      <c r="A107" s="45">
        <v>6</v>
      </c>
      <c r="B107" s="45">
        <v>9</v>
      </c>
      <c r="C107" s="45">
        <v>10</v>
      </c>
      <c r="D107" s="40">
        <v>2</v>
      </c>
      <c r="E107" s="46"/>
      <c r="F107" s="47" t="s">
        <v>312</v>
      </c>
      <c r="G107" s="57" t="s">
        <v>405</v>
      </c>
      <c r="H107" s="48">
        <v>77632365.6</v>
      </c>
      <c r="I107" s="48">
        <v>8855439.42</v>
      </c>
      <c r="J107" s="48">
        <v>0</v>
      </c>
      <c r="K107" s="48">
        <v>7243068.46</v>
      </c>
      <c r="L107" s="48">
        <v>0</v>
      </c>
      <c r="M107" s="48">
        <v>4366949.4</v>
      </c>
      <c r="N107" s="48">
        <v>4603985.91</v>
      </c>
      <c r="O107" s="48">
        <v>503824.39</v>
      </c>
      <c r="P107" s="48">
        <v>16860615.47</v>
      </c>
      <c r="Q107" s="48">
        <v>216119</v>
      </c>
      <c r="R107" s="48">
        <v>2033292.19</v>
      </c>
      <c r="S107" s="48">
        <v>0</v>
      </c>
      <c r="T107" s="48">
        <v>112699</v>
      </c>
      <c r="U107" s="48">
        <v>16976579.36</v>
      </c>
      <c r="V107" s="48">
        <v>813600</v>
      </c>
      <c r="W107" s="48">
        <v>252300</v>
      </c>
      <c r="X107" s="48">
        <v>14793893</v>
      </c>
    </row>
    <row r="108" spans="1:24" ht="12.75">
      <c r="A108" s="45">
        <v>6</v>
      </c>
      <c r="B108" s="45">
        <v>8</v>
      </c>
      <c r="C108" s="45">
        <v>9</v>
      </c>
      <c r="D108" s="40">
        <v>2</v>
      </c>
      <c r="E108" s="46"/>
      <c r="F108" s="47" t="s">
        <v>312</v>
      </c>
      <c r="G108" s="57" t="s">
        <v>406</v>
      </c>
      <c r="H108" s="48">
        <v>28320217.1</v>
      </c>
      <c r="I108" s="48">
        <v>2901323.27</v>
      </c>
      <c r="J108" s="48">
        <v>555982</v>
      </c>
      <c r="K108" s="48">
        <v>1033265</v>
      </c>
      <c r="L108" s="48">
        <v>3000</v>
      </c>
      <c r="M108" s="48">
        <v>45241.2</v>
      </c>
      <c r="N108" s="48">
        <v>2688087.12</v>
      </c>
      <c r="O108" s="48">
        <v>367008</v>
      </c>
      <c r="P108" s="48">
        <v>9245419.51</v>
      </c>
      <c r="Q108" s="48">
        <v>90320</v>
      </c>
      <c r="R108" s="48">
        <v>1243485</v>
      </c>
      <c r="S108" s="48">
        <v>3000</v>
      </c>
      <c r="T108" s="48">
        <v>99600</v>
      </c>
      <c r="U108" s="48">
        <v>1093700</v>
      </c>
      <c r="V108" s="48">
        <v>778100</v>
      </c>
      <c r="W108" s="48">
        <v>262600</v>
      </c>
      <c r="X108" s="48">
        <v>7910086</v>
      </c>
    </row>
    <row r="109" spans="1:24" ht="12.75">
      <c r="A109" s="45">
        <v>6</v>
      </c>
      <c r="B109" s="45">
        <v>20</v>
      </c>
      <c r="C109" s="45">
        <v>7</v>
      </c>
      <c r="D109" s="40">
        <v>2</v>
      </c>
      <c r="E109" s="46"/>
      <c r="F109" s="47" t="s">
        <v>312</v>
      </c>
      <c r="G109" s="57" t="s">
        <v>407</v>
      </c>
      <c r="H109" s="48">
        <v>24923788.41</v>
      </c>
      <c r="I109" s="48">
        <v>390238.54</v>
      </c>
      <c r="J109" s="48">
        <v>382500</v>
      </c>
      <c r="K109" s="48">
        <v>2954876.5</v>
      </c>
      <c r="L109" s="48">
        <v>116400</v>
      </c>
      <c r="M109" s="48">
        <v>968494.61</v>
      </c>
      <c r="N109" s="48">
        <v>2123645.23</v>
      </c>
      <c r="O109" s="48">
        <v>230123.02</v>
      </c>
      <c r="P109" s="48">
        <v>5813190.61</v>
      </c>
      <c r="Q109" s="48">
        <v>65000</v>
      </c>
      <c r="R109" s="48">
        <v>1195450</v>
      </c>
      <c r="S109" s="48">
        <v>4300</v>
      </c>
      <c r="T109" s="48">
        <v>291000</v>
      </c>
      <c r="U109" s="48">
        <v>2655929.93</v>
      </c>
      <c r="V109" s="48">
        <v>602600</v>
      </c>
      <c r="W109" s="48">
        <v>240000</v>
      </c>
      <c r="X109" s="48">
        <v>6890039.97</v>
      </c>
    </row>
    <row r="110" spans="1:24" ht="12.75">
      <c r="A110" s="45">
        <v>6</v>
      </c>
      <c r="B110" s="45">
        <v>9</v>
      </c>
      <c r="C110" s="45">
        <v>11</v>
      </c>
      <c r="D110" s="40">
        <v>2</v>
      </c>
      <c r="E110" s="46"/>
      <c r="F110" s="47" t="s">
        <v>312</v>
      </c>
      <c r="G110" s="57" t="s">
        <v>408</v>
      </c>
      <c r="H110" s="48">
        <v>98668723.57</v>
      </c>
      <c r="I110" s="48">
        <v>3255922.21</v>
      </c>
      <c r="J110" s="48">
        <v>0</v>
      </c>
      <c r="K110" s="48">
        <v>11430809.2</v>
      </c>
      <c r="L110" s="48">
        <v>0</v>
      </c>
      <c r="M110" s="48">
        <v>189745.35</v>
      </c>
      <c r="N110" s="48">
        <v>6659646.93</v>
      </c>
      <c r="O110" s="48">
        <v>767481.73</v>
      </c>
      <c r="P110" s="48">
        <v>26550315.58</v>
      </c>
      <c r="Q110" s="48">
        <v>386800</v>
      </c>
      <c r="R110" s="48">
        <v>3103742.53</v>
      </c>
      <c r="S110" s="48">
        <v>0</v>
      </c>
      <c r="T110" s="48">
        <v>353233</v>
      </c>
      <c r="U110" s="48">
        <v>17770552.43</v>
      </c>
      <c r="V110" s="48">
        <v>1997583.83</v>
      </c>
      <c r="W110" s="48">
        <v>2869509.21</v>
      </c>
      <c r="X110" s="48">
        <v>23333381.57</v>
      </c>
    </row>
    <row r="111" spans="1:24" ht="12.75">
      <c r="A111" s="45">
        <v>6</v>
      </c>
      <c r="B111" s="45">
        <v>16</v>
      </c>
      <c r="C111" s="45">
        <v>3</v>
      </c>
      <c r="D111" s="40">
        <v>2</v>
      </c>
      <c r="E111" s="46"/>
      <c r="F111" s="47" t="s">
        <v>312</v>
      </c>
      <c r="G111" s="57" t="s">
        <v>409</v>
      </c>
      <c r="H111" s="48">
        <v>25172158.35</v>
      </c>
      <c r="I111" s="48">
        <v>2056746.3</v>
      </c>
      <c r="J111" s="48">
        <v>0</v>
      </c>
      <c r="K111" s="48">
        <v>1809893.41</v>
      </c>
      <c r="L111" s="48">
        <v>0</v>
      </c>
      <c r="M111" s="48">
        <v>0</v>
      </c>
      <c r="N111" s="48">
        <v>2148843.27</v>
      </c>
      <c r="O111" s="48">
        <v>418201.38</v>
      </c>
      <c r="P111" s="48">
        <v>5265567.1</v>
      </c>
      <c r="Q111" s="48">
        <v>31000</v>
      </c>
      <c r="R111" s="48">
        <v>744283</v>
      </c>
      <c r="S111" s="48">
        <v>5000</v>
      </c>
      <c r="T111" s="48">
        <v>25000</v>
      </c>
      <c r="U111" s="48">
        <v>4786899.62</v>
      </c>
      <c r="V111" s="48">
        <v>558771.27</v>
      </c>
      <c r="W111" s="48">
        <v>291449</v>
      </c>
      <c r="X111" s="48">
        <v>7030504</v>
      </c>
    </row>
    <row r="112" spans="1:24" ht="12.75">
      <c r="A112" s="45">
        <v>6</v>
      </c>
      <c r="B112" s="45">
        <v>2</v>
      </c>
      <c r="C112" s="45">
        <v>10</v>
      </c>
      <c r="D112" s="40">
        <v>2</v>
      </c>
      <c r="E112" s="46"/>
      <c r="F112" s="47" t="s">
        <v>312</v>
      </c>
      <c r="G112" s="57" t="s">
        <v>410</v>
      </c>
      <c r="H112" s="48">
        <v>22155137.24</v>
      </c>
      <c r="I112" s="48">
        <v>2109528.7</v>
      </c>
      <c r="J112" s="48">
        <v>0</v>
      </c>
      <c r="K112" s="48">
        <v>2233789</v>
      </c>
      <c r="L112" s="48">
        <v>0</v>
      </c>
      <c r="M112" s="48">
        <v>150500</v>
      </c>
      <c r="N112" s="48">
        <v>2243317.2</v>
      </c>
      <c r="O112" s="48">
        <v>391914.49</v>
      </c>
      <c r="P112" s="48">
        <v>6346719.85</v>
      </c>
      <c r="Q112" s="48">
        <v>70000</v>
      </c>
      <c r="R112" s="48">
        <v>746855</v>
      </c>
      <c r="S112" s="48">
        <v>0</v>
      </c>
      <c r="T112" s="48">
        <v>16910</v>
      </c>
      <c r="U112" s="48">
        <v>1132370</v>
      </c>
      <c r="V112" s="48">
        <v>609900</v>
      </c>
      <c r="W112" s="48">
        <v>104400</v>
      </c>
      <c r="X112" s="48">
        <v>5998933</v>
      </c>
    </row>
    <row r="113" spans="1:24" ht="12.75">
      <c r="A113" s="45">
        <v>6</v>
      </c>
      <c r="B113" s="45">
        <v>8</v>
      </c>
      <c r="C113" s="45">
        <v>11</v>
      </c>
      <c r="D113" s="40">
        <v>2</v>
      </c>
      <c r="E113" s="46"/>
      <c r="F113" s="47" t="s">
        <v>312</v>
      </c>
      <c r="G113" s="57" t="s">
        <v>411</v>
      </c>
      <c r="H113" s="48">
        <v>20955961.06</v>
      </c>
      <c r="I113" s="48">
        <v>208166.52</v>
      </c>
      <c r="J113" s="48">
        <v>402993.52</v>
      </c>
      <c r="K113" s="48">
        <v>1730664.96</v>
      </c>
      <c r="L113" s="48">
        <v>0</v>
      </c>
      <c r="M113" s="48">
        <v>415169.54</v>
      </c>
      <c r="N113" s="48">
        <v>1970113.02</v>
      </c>
      <c r="O113" s="48">
        <v>276335.58</v>
      </c>
      <c r="P113" s="48">
        <v>6270678.93</v>
      </c>
      <c r="Q113" s="48">
        <v>32100</v>
      </c>
      <c r="R113" s="48">
        <v>1235572</v>
      </c>
      <c r="S113" s="48">
        <v>0</v>
      </c>
      <c r="T113" s="48">
        <v>168700</v>
      </c>
      <c r="U113" s="48">
        <v>2044714.99</v>
      </c>
      <c r="V113" s="48">
        <v>259750</v>
      </c>
      <c r="W113" s="48">
        <v>41269</v>
      </c>
      <c r="X113" s="48">
        <v>5899733</v>
      </c>
    </row>
    <row r="114" spans="1:24" ht="12.75">
      <c r="A114" s="45">
        <v>6</v>
      </c>
      <c r="B114" s="45">
        <v>1</v>
      </c>
      <c r="C114" s="45">
        <v>11</v>
      </c>
      <c r="D114" s="40">
        <v>2</v>
      </c>
      <c r="E114" s="46"/>
      <c r="F114" s="47" t="s">
        <v>312</v>
      </c>
      <c r="G114" s="57" t="s">
        <v>413</v>
      </c>
      <c r="H114" s="48">
        <v>45840140.51</v>
      </c>
      <c r="I114" s="48">
        <v>244937.54</v>
      </c>
      <c r="J114" s="48">
        <v>0</v>
      </c>
      <c r="K114" s="48">
        <v>8061426.2</v>
      </c>
      <c r="L114" s="48">
        <v>35500</v>
      </c>
      <c r="M114" s="48">
        <v>160100</v>
      </c>
      <c r="N114" s="48">
        <v>3247863.42</v>
      </c>
      <c r="O114" s="48">
        <v>565153.66</v>
      </c>
      <c r="P114" s="48">
        <v>11326742.36</v>
      </c>
      <c r="Q114" s="48">
        <v>73000</v>
      </c>
      <c r="R114" s="48">
        <v>896336</v>
      </c>
      <c r="S114" s="48">
        <v>0</v>
      </c>
      <c r="T114" s="48">
        <v>1559897</v>
      </c>
      <c r="U114" s="48">
        <v>8577310.07</v>
      </c>
      <c r="V114" s="48">
        <v>916700</v>
      </c>
      <c r="W114" s="48">
        <v>114400</v>
      </c>
      <c r="X114" s="48">
        <v>10060774.26</v>
      </c>
    </row>
    <row r="115" spans="1:24" ht="12.75">
      <c r="A115" s="45">
        <v>6</v>
      </c>
      <c r="B115" s="45">
        <v>13</v>
      </c>
      <c r="C115" s="45">
        <v>5</v>
      </c>
      <c r="D115" s="40">
        <v>2</v>
      </c>
      <c r="E115" s="46"/>
      <c r="F115" s="47" t="s">
        <v>312</v>
      </c>
      <c r="G115" s="57" t="s">
        <v>414</v>
      </c>
      <c r="H115" s="48">
        <v>7169199.89</v>
      </c>
      <c r="I115" s="48">
        <v>1594969.22</v>
      </c>
      <c r="J115" s="48">
        <v>0</v>
      </c>
      <c r="K115" s="48">
        <v>22000</v>
      </c>
      <c r="L115" s="48">
        <v>0</v>
      </c>
      <c r="M115" s="48">
        <v>33542</v>
      </c>
      <c r="N115" s="48">
        <v>1214720.62</v>
      </c>
      <c r="O115" s="48">
        <v>157339.91</v>
      </c>
      <c r="P115" s="48">
        <v>1529401.78</v>
      </c>
      <c r="Q115" s="48">
        <v>15225</v>
      </c>
      <c r="R115" s="48">
        <v>444506</v>
      </c>
      <c r="S115" s="48">
        <v>8200</v>
      </c>
      <c r="T115" s="48">
        <v>58506</v>
      </c>
      <c r="U115" s="48">
        <v>120686.5</v>
      </c>
      <c r="V115" s="48">
        <v>115300</v>
      </c>
      <c r="W115" s="48">
        <v>500</v>
      </c>
      <c r="X115" s="48">
        <v>1854302.86</v>
      </c>
    </row>
    <row r="116" spans="1:24" ht="12.75">
      <c r="A116" s="45">
        <v>6</v>
      </c>
      <c r="B116" s="45">
        <v>2</v>
      </c>
      <c r="C116" s="45">
        <v>11</v>
      </c>
      <c r="D116" s="40">
        <v>2</v>
      </c>
      <c r="E116" s="46"/>
      <c r="F116" s="47" t="s">
        <v>312</v>
      </c>
      <c r="G116" s="57" t="s">
        <v>415</v>
      </c>
      <c r="H116" s="48">
        <v>26181728</v>
      </c>
      <c r="I116" s="48">
        <v>284170.51</v>
      </c>
      <c r="J116" s="48">
        <v>0</v>
      </c>
      <c r="K116" s="48">
        <v>1295473.45</v>
      </c>
      <c r="L116" s="48">
        <v>0</v>
      </c>
      <c r="M116" s="48">
        <v>30000</v>
      </c>
      <c r="N116" s="48">
        <v>2368295.96</v>
      </c>
      <c r="O116" s="48">
        <v>733570.22</v>
      </c>
      <c r="P116" s="48">
        <v>6697188.03</v>
      </c>
      <c r="Q116" s="48">
        <v>58000</v>
      </c>
      <c r="R116" s="48">
        <v>673023</v>
      </c>
      <c r="S116" s="48">
        <v>3000</v>
      </c>
      <c r="T116" s="48">
        <v>84250</v>
      </c>
      <c r="U116" s="48">
        <v>7089944.48</v>
      </c>
      <c r="V116" s="48">
        <v>554794.35</v>
      </c>
      <c r="W116" s="48">
        <v>72000</v>
      </c>
      <c r="X116" s="48">
        <v>6238018</v>
      </c>
    </row>
    <row r="117" spans="1:24" ht="12.75">
      <c r="A117" s="45">
        <v>6</v>
      </c>
      <c r="B117" s="45">
        <v>5</v>
      </c>
      <c r="C117" s="45">
        <v>7</v>
      </c>
      <c r="D117" s="40">
        <v>2</v>
      </c>
      <c r="E117" s="46"/>
      <c r="F117" s="47" t="s">
        <v>312</v>
      </c>
      <c r="G117" s="57" t="s">
        <v>416</v>
      </c>
      <c r="H117" s="48">
        <v>23698495.99</v>
      </c>
      <c r="I117" s="48">
        <v>261583.36</v>
      </c>
      <c r="J117" s="48">
        <v>361281</v>
      </c>
      <c r="K117" s="48">
        <v>2018942</v>
      </c>
      <c r="L117" s="48">
        <v>412834</v>
      </c>
      <c r="M117" s="48">
        <v>137600</v>
      </c>
      <c r="N117" s="48">
        <v>2462562.33</v>
      </c>
      <c r="O117" s="48">
        <v>770200</v>
      </c>
      <c r="P117" s="48">
        <v>6017108.3</v>
      </c>
      <c r="Q117" s="48">
        <v>51500</v>
      </c>
      <c r="R117" s="48">
        <v>1031431</v>
      </c>
      <c r="S117" s="48">
        <v>0</v>
      </c>
      <c r="T117" s="48">
        <v>182193</v>
      </c>
      <c r="U117" s="48">
        <v>4357079</v>
      </c>
      <c r="V117" s="48">
        <v>346000</v>
      </c>
      <c r="W117" s="48">
        <v>100000</v>
      </c>
      <c r="X117" s="48">
        <v>5188182</v>
      </c>
    </row>
    <row r="118" spans="1:24" ht="12.75">
      <c r="A118" s="45">
        <v>6</v>
      </c>
      <c r="B118" s="45">
        <v>10</v>
      </c>
      <c r="C118" s="45">
        <v>5</v>
      </c>
      <c r="D118" s="40">
        <v>2</v>
      </c>
      <c r="E118" s="46"/>
      <c r="F118" s="47" t="s">
        <v>312</v>
      </c>
      <c r="G118" s="57" t="s">
        <v>417</v>
      </c>
      <c r="H118" s="48">
        <v>53249246.38</v>
      </c>
      <c r="I118" s="48">
        <v>7409044.17</v>
      </c>
      <c r="J118" s="48">
        <v>0</v>
      </c>
      <c r="K118" s="48">
        <v>2588019.91</v>
      </c>
      <c r="L118" s="48">
        <v>93900</v>
      </c>
      <c r="M118" s="48">
        <v>2475762.66</v>
      </c>
      <c r="N118" s="48">
        <v>4944446.71</v>
      </c>
      <c r="O118" s="48">
        <v>1217936.82</v>
      </c>
      <c r="P118" s="48">
        <v>15554122.53</v>
      </c>
      <c r="Q118" s="48">
        <v>252858</v>
      </c>
      <c r="R118" s="48">
        <v>1148653.72</v>
      </c>
      <c r="S118" s="48">
        <v>0</v>
      </c>
      <c r="T118" s="48">
        <v>364022</v>
      </c>
      <c r="U118" s="48">
        <v>6370149.33</v>
      </c>
      <c r="V118" s="48">
        <v>1731679.42</v>
      </c>
      <c r="W118" s="48">
        <v>421556.44</v>
      </c>
      <c r="X118" s="48">
        <v>8677094.67</v>
      </c>
    </row>
    <row r="119" spans="1:24" ht="12.75">
      <c r="A119" s="45">
        <v>6</v>
      </c>
      <c r="B119" s="45">
        <v>14</v>
      </c>
      <c r="C119" s="45">
        <v>9</v>
      </c>
      <c r="D119" s="40">
        <v>2</v>
      </c>
      <c r="E119" s="46"/>
      <c r="F119" s="47" t="s">
        <v>312</v>
      </c>
      <c r="G119" s="57" t="s">
        <v>322</v>
      </c>
      <c r="H119" s="48">
        <v>53932306.14</v>
      </c>
      <c r="I119" s="48">
        <v>476730.69</v>
      </c>
      <c r="J119" s="48">
        <v>1423241.69</v>
      </c>
      <c r="K119" s="48">
        <v>6118591.6</v>
      </c>
      <c r="L119" s="48">
        <v>5500</v>
      </c>
      <c r="M119" s="48">
        <v>142500</v>
      </c>
      <c r="N119" s="48">
        <v>4317342.61</v>
      </c>
      <c r="O119" s="48">
        <v>1079494.58</v>
      </c>
      <c r="P119" s="48">
        <v>17880039.06</v>
      </c>
      <c r="Q119" s="48">
        <v>130100</v>
      </c>
      <c r="R119" s="48">
        <v>2014530</v>
      </c>
      <c r="S119" s="48">
        <v>355860</v>
      </c>
      <c r="T119" s="48">
        <v>344189</v>
      </c>
      <c r="U119" s="48">
        <v>5311807.69</v>
      </c>
      <c r="V119" s="48">
        <v>1189919.39</v>
      </c>
      <c r="W119" s="48">
        <v>769368.87</v>
      </c>
      <c r="X119" s="48">
        <v>12373090.96</v>
      </c>
    </row>
    <row r="120" spans="1:24" ht="12.75">
      <c r="A120" s="45">
        <v>6</v>
      </c>
      <c r="B120" s="45">
        <v>18</v>
      </c>
      <c r="C120" s="45">
        <v>7</v>
      </c>
      <c r="D120" s="40">
        <v>2</v>
      </c>
      <c r="E120" s="46"/>
      <c r="F120" s="47" t="s">
        <v>312</v>
      </c>
      <c r="G120" s="57" t="s">
        <v>418</v>
      </c>
      <c r="H120" s="48">
        <v>21965613.7</v>
      </c>
      <c r="I120" s="48">
        <v>403818.95</v>
      </c>
      <c r="J120" s="48">
        <v>355348.69</v>
      </c>
      <c r="K120" s="48">
        <v>2023423</v>
      </c>
      <c r="L120" s="48">
        <v>0</v>
      </c>
      <c r="M120" s="48">
        <v>81303</v>
      </c>
      <c r="N120" s="48">
        <v>2267851.27</v>
      </c>
      <c r="O120" s="48">
        <v>304083</v>
      </c>
      <c r="P120" s="48">
        <v>7441205.44</v>
      </c>
      <c r="Q120" s="48">
        <v>54044</v>
      </c>
      <c r="R120" s="48">
        <v>836290</v>
      </c>
      <c r="S120" s="48">
        <v>0</v>
      </c>
      <c r="T120" s="48">
        <v>118000</v>
      </c>
      <c r="U120" s="48">
        <v>1077533.35</v>
      </c>
      <c r="V120" s="48">
        <v>419930</v>
      </c>
      <c r="W120" s="48">
        <v>323843</v>
      </c>
      <c r="X120" s="48">
        <v>6258940</v>
      </c>
    </row>
    <row r="121" spans="1:24" ht="12.75">
      <c r="A121" s="45">
        <v>6</v>
      </c>
      <c r="B121" s="45">
        <v>20</v>
      </c>
      <c r="C121" s="45">
        <v>8</v>
      </c>
      <c r="D121" s="40">
        <v>2</v>
      </c>
      <c r="E121" s="46"/>
      <c r="F121" s="47" t="s">
        <v>312</v>
      </c>
      <c r="G121" s="57" t="s">
        <v>419</v>
      </c>
      <c r="H121" s="48">
        <v>32232692.8</v>
      </c>
      <c r="I121" s="48">
        <v>463599.73</v>
      </c>
      <c r="J121" s="48">
        <v>531953</v>
      </c>
      <c r="K121" s="48">
        <v>2622248.61</v>
      </c>
      <c r="L121" s="48">
        <v>0</v>
      </c>
      <c r="M121" s="48">
        <v>17000</v>
      </c>
      <c r="N121" s="48">
        <v>2561010.9</v>
      </c>
      <c r="O121" s="48">
        <v>581575</v>
      </c>
      <c r="P121" s="48">
        <v>6979918.78</v>
      </c>
      <c r="Q121" s="48">
        <v>83000</v>
      </c>
      <c r="R121" s="48">
        <v>1280007</v>
      </c>
      <c r="S121" s="48">
        <v>22395</v>
      </c>
      <c r="T121" s="48">
        <v>41194</v>
      </c>
      <c r="U121" s="48">
        <v>10910433.47</v>
      </c>
      <c r="V121" s="48">
        <v>530356.31</v>
      </c>
      <c r="W121" s="48">
        <v>25000</v>
      </c>
      <c r="X121" s="48">
        <v>5583001</v>
      </c>
    </row>
    <row r="122" spans="1:24" ht="12.75">
      <c r="A122" s="45">
        <v>6</v>
      </c>
      <c r="B122" s="45">
        <v>15</v>
      </c>
      <c r="C122" s="45">
        <v>6</v>
      </c>
      <c r="D122" s="40">
        <v>2</v>
      </c>
      <c r="E122" s="46"/>
      <c r="F122" s="47" t="s">
        <v>312</v>
      </c>
      <c r="G122" s="57" t="s">
        <v>323</v>
      </c>
      <c r="H122" s="48">
        <v>41279112.49</v>
      </c>
      <c r="I122" s="48">
        <v>1481297.45</v>
      </c>
      <c r="J122" s="48">
        <v>698400</v>
      </c>
      <c r="K122" s="48">
        <v>1190341.69</v>
      </c>
      <c r="L122" s="48">
        <v>51820</v>
      </c>
      <c r="M122" s="48">
        <v>39100</v>
      </c>
      <c r="N122" s="48">
        <v>2713156.76</v>
      </c>
      <c r="O122" s="48">
        <v>1303496.03</v>
      </c>
      <c r="P122" s="48">
        <v>12663244.35</v>
      </c>
      <c r="Q122" s="48">
        <v>60000</v>
      </c>
      <c r="R122" s="48">
        <v>1507185</v>
      </c>
      <c r="S122" s="48">
        <v>0</v>
      </c>
      <c r="T122" s="48">
        <v>134230</v>
      </c>
      <c r="U122" s="48">
        <v>5462702.01</v>
      </c>
      <c r="V122" s="48">
        <v>2064828.43</v>
      </c>
      <c r="W122" s="48">
        <v>155505.83</v>
      </c>
      <c r="X122" s="48">
        <v>11753804.94</v>
      </c>
    </row>
    <row r="123" spans="1:24" ht="12.75">
      <c r="A123" s="45">
        <v>6</v>
      </c>
      <c r="B123" s="45">
        <v>3</v>
      </c>
      <c r="C123" s="45">
        <v>8</v>
      </c>
      <c r="D123" s="40">
        <v>2</v>
      </c>
      <c r="E123" s="46"/>
      <c r="F123" s="47" t="s">
        <v>312</v>
      </c>
      <c r="G123" s="57" t="s">
        <v>324</v>
      </c>
      <c r="H123" s="48">
        <v>22593321.97</v>
      </c>
      <c r="I123" s="48">
        <v>171748.9</v>
      </c>
      <c r="J123" s="48">
        <v>276180</v>
      </c>
      <c r="K123" s="48">
        <v>1929364.66</v>
      </c>
      <c r="L123" s="48">
        <v>0</v>
      </c>
      <c r="M123" s="48">
        <v>131035.24</v>
      </c>
      <c r="N123" s="48">
        <v>1619195.95</v>
      </c>
      <c r="O123" s="48">
        <v>130753</v>
      </c>
      <c r="P123" s="48">
        <v>5120028.92</v>
      </c>
      <c r="Q123" s="48">
        <v>47000</v>
      </c>
      <c r="R123" s="48">
        <v>1246374</v>
      </c>
      <c r="S123" s="48">
        <v>0</v>
      </c>
      <c r="T123" s="48">
        <v>112101</v>
      </c>
      <c r="U123" s="48">
        <v>2874257</v>
      </c>
      <c r="V123" s="48">
        <v>3049252.9</v>
      </c>
      <c r="W123" s="48">
        <v>46451</v>
      </c>
      <c r="X123" s="48">
        <v>5839579.4</v>
      </c>
    </row>
    <row r="124" spans="1:24" ht="12.75">
      <c r="A124" s="45">
        <v>6</v>
      </c>
      <c r="B124" s="45">
        <v>1</v>
      </c>
      <c r="C124" s="45">
        <v>12</v>
      </c>
      <c r="D124" s="40">
        <v>2</v>
      </c>
      <c r="E124" s="46"/>
      <c r="F124" s="47" t="s">
        <v>312</v>
      </c>
      <c r="G124" s="57" t="s">
        <v>420</v>
      </c>
      <c r="H124" s="48">
        <v>15600163.4</v>
      </c>
      <c r="I124" s="48">
        <v>294216.97</v>
      </c>
      <c r="J124" s="48">
        <v>0</v>
      </c>
      <c r="K124" s="48">
        <v>1019024.76</v>
      </c>
      <c r="L124" s="48">
        <v>4000</v>
      </c>
      <c r="M124" s="48">
        <v>171025.41</v>
      </c>
      <c r="N124" s="48">
        <v>1553088.71</v>
      </c>
      <c r="O124" s="48">
        <v>301318.5</v>
      </c>
      <c r="P124" s="48">
        <v>3877664.46</v>
      </c>
      <c r="Q124" s="48">
        <v>31500</v>
      </c>
      <c r="R124" s="48">
        <v>653470.24</v>
      </c>
      <c r="S124" s="48">
        <v>0</v>
      </c>
      <c r="T124" s="48">
        <v>190534.68</v>
      </c>
      <c r="U124" s="48">
        <v>2619059.4</v>
      </c>
      <c r="V124" s="48">
        <v>669872.54</v>
      </c>
      <c r="W124" s="48">
        <v>116178</v>
      </c>
      <c r="X124" s="48">
        <v>4099209.73</v>
      </c>
    </row>
    <row r="125" spans="1:24" ht="12.75">
      <c r="A125" s="45">
        <v>6</v>
      </c>
      <c r="B125" s="45">
        <v>1</v>
      </c>
      <c r="C125" s="45">
        <v>13</v>
      </c>
      <c r="D125" s="40">
        <v>2</v>
      </c>
      <c r="E125" s="46"/>
      <c r="F125" s="47" t="s">
        <v>312</v>
      </c>
      <c r="G125" s="57" t="s">
        <v>421</v>
      </c>
      <c r="H125" s="48">
        <v>14240000</v>
      </c>
      <c r="I125" s="48">
        <v>2050886.74</v>
      </c>
      <c r="J125" s="48">
        <v>0</v>
      </c>
      <c r="K125" s="48">
        <v>804462</v>
      </c>
      <c r="L125" s="48">
        <v>0</v>
      </c>
      <c r="M125" s="48">
        <v>189500</v>
      </c>
      <c r="N125" s="48">
        <v>1525259.66</v>
      </c>
      <c r="O125" s="48">
        <v>217457</v>
      </c>
      <c r="P125" s="48">
        <v>2879259.77</v>
      </c>
      <c r="Q125" s="48">
        <v>22570</v>
      </c>
      <c r="R125" s="48">
        <v>591305.22</v>
      </c>
      <c r="S125" s="48">
        <v>372492.42</v>
      </c>
      <c r="T125" s="48">
        <v>51108</v>
      </c>
      <c r="U125" s="48">
        <v>1973248</v>
      </c>
      <c r="V125" s="48">
        <v>499207</v>
      </c>
      <c r="W125" s="48">
        <v>28375</v>
      </c>
      <c r="X125" s="48">
        <v>3034869.19</v>
      </c>
    </row>
    <row r="126" spans="1:24" ht="12.75">
      <c r="A126" s="45">
        <v>6</v>
      </c>
      <c r="B126" s="45">
        <v>3</v>
      </c>
      <c r="C126" s="45">
        <v>9</v>
      </c>
      <c r="D126" s="40">
        <v>2</v>
      </c>
      <c r="E126" s="46"/>
      <c r="F126" s="47" t="s">
        <v>312</v>
      </c>
      <c r="G126" s="57" t="s">
        <v>422</v>
      </c>
      <c r="H126" s="48">
        <v>27276824.13</v>
      </c>
      <c r="I126" s="48">
        <v>1631448.17</v>
      </c>
      <c r="J126" s="48">
        <v>0</v>
      </c>
      <c r="K126" s="48">
        <v>769592.95</v>
      </c>
      <c r="L126" s="48">
        <v>0</v>
      </c>
      <c r="M126" s="48">
        <v>154970</v>
      </c>
      <c r="N126" s="48">
        <v>4780490.3</v>
      </c>
      <c r="O126" s="48">
        <v>194850</v>
      </c>
      <c r="P126" s="48">
        <v>4290033.51</v>
      </c>
      <c r="Q126" s="48">
        <v>35000</v>
      </c>
      <c r="R126" s="48">
        <v>1955225.2</v>
      </c>
      <c r="S126" s="48">
        <v>0</v>
      </c>
      <c r="T126" s="48">
        <v>370940</v>
      </c>
      <c r="U126" s="48">
        <v>3700916</v>
      </c>
      <c r="V126" s="48">
        <v>2978962</v>
      </c>
      <c r="W126" s="48">
        <v>119338</v>
      </c>
      <c r="X126" s="48">
        <v>6295058</v>
      </c>
    </row>
    <row r="127" spans="1:24" ht="12.75">
      <c r="A127" s="45">
        <v>6</v>
      </c>
      <c r="B127" s="45">
        <v>6</v>
      </c>
      <c r="C127" s="45">
        <v>9</v>
      </c>
      <c r="D127" s="40">
        <v>2</v>
      </c>
      <c r="E127" s="46"/>
      <c r="F127" s="47" t="s">
        <v>312</v>
      </c>
      <c r="G127" s="57" t="s">
        <v>423</v>
      </c>
      <c r="H127" s="48">
        <v>14072024.57</v>
      </c>
      <c r="I127" s="48">
        <v>295035.79</v>
      </c>
      <c r="J127" s="48">
        <v>454011</v>
      </c>
      <c r="K127" s="48">
        <v>1352117.98</v>
      </c>
      <c r="L127" s="48">
        <v>0</v>
      </c>
      <c r="M127" s="48">
        <v>980490.42</v>
      </c>
      <c r="N127" s="48">
        <v>1283522.94</v>
      </c>
      <c r="O127" s="48">
        <v>210163.98</v>
      </c>
      <c r="P127" s="48">
        <v>4003541.05</v>
      </c>
      <c r="Q127" s="48">
        <v>30000</v>
      </c>
      <c r="R127" s="48">
        <v>1243973.44</v>
      </c>
      <c r="S127" s="48">
        <v>0</v>
      </c>
      <c r="T127" s="48">
        <v>84205.34</v>
      </c>
      <c r="U127" s="48">
        <v>278413.53</v>
      </c>
      <c r="V127" s="48">
        <v>557201.1</v>
      </c>
      <c r="W127" s="48">
        <v>57773</v>
      </c>
      <c r="X127" s="48">
        <v>3241575</v>
      </c>
    </row>
    <row r="128" spans="1:24" ht="12.75">
      <c r="A128" s="45">
        <v>6</v>
      </c>
      <c r="B128" s="45">
        <v>17</v>
      </c>
      <c r="C128" s="45">
        <v>4</v>
      </c>
      <c r="D128" s="40">
        <v>2</v>
      </c>
      <c r="E128" s="46"/>
      <c r="F128" s="47" t="s">
        <v>312</v>
      </c>
      <c r="G128" s="57" t="s">
        <v>424</v>
      </c>
      <c r="H128" s="48">
        <v>19943948.46</v>
      </c>
      <c r="I128" s="48">
        <v>2305143.54</v>
      </c>
      <c r="J128" s="48">
        <v>270360</v>
      </c>
      <c r="K128" s="48">
        <v>1088787.29</v>
      </c>
      <c r="L128" s="48">
        <v>0</v>
      </c>
      <c r="M128" s="48">
        <v>1442745</v>
      </c>
      <c r="N128" s="48">
        <v>1945696.18</v>
      </c>
      <c r="O128" s="48">
        <v>249049.65</v>
      </c>
      <c r="P128" s="48">
        <v>3091511.55</v>
      </c>
      <c r="Q128" s="48">
        <v>43508</v>
      </c>
      <c r="R128" s="48">
        <v>461186</v>
      </c>
      <c r="S128" s="48">
        <v>0</v>
      </c>
      <c r="T128" s="48">
        <v>29338</v>
      </c>
      <c r="U128" s="48">
        <v>3685315</v>
      </c>
      <c r="V128" s="48">
        <v>487519.25</v>
      </c>
      <c r="W128" s="48">
        <v>1117359</v>
      </c>
      <c r="X128" s="48">
        <v>3726430</v>
      </c>
    </row>
    <row r="129" spans="1:24" ht="12.75">
      <c r="A129" s="45">
        <v>6</v>
      </c>
      <c r="B129" s="45">
        <v>3</v>
      </c>
      <c r="C129" s="45">
        <v>10</v>
      </c>
      <c r="D129" s="40">
        <v>2</v>
      </c>
      <c r="E129" s="46"/>
      <c r="F129" s="47" t="s">
        <v>312</v>
      </c>
      <c r="G129" s="57" t="s">
        <v>425</v>
      </c>
      <c r="H129" s="48">
        <v>29980521.31</v>
      </c>
      <c r="I129" s="48">
        <v>3794464.53</v>
      </c>
      <c r="J129" s="48">
        <v>258880.58</v>
      </c>
      <c r="K129" s="48">
        <v>3270730.21</v>
      </c>
      <c r="L129" s="48">
        <v>0</v>
      </c>
      <c r="M129" s="48">
        <v>214050</v>
      </c>
      <c r="N129" s="48">
        <v>2735866.06</v>
      </c>
      <c r="O129" s="48">
        <v>283089.83</v>
      </c>
      <c r="P129" s="48">
        <v>7761499.58</v>
      </c>
      <c r="Q129" s="48">
        <v>75142.61</v>
      </c>
      <c r="R129" s="48">
        <v>2046471.78</v>
      </c>
      <c r="S129" s="48">
        <v>95319.6</v>
      </c>
      <c r="T129" s="48">
        <v>117554</v>
      </c>
      <c r="U129" s="48">
        <v>1122134.53</v>
      </c>
      <c r="V129" s="48">
        <v>551881.46</v>
      </c>
      <c r="W129" s="48">
        <v>115712.94</v>
      </c>
      <c r="X129" s="48">
        <v>7537723.6</v>
      </c>
    </row>
    <row r="130" spans="1:24" ht="12.75">
      <c r="A130" s="45">
        <v>6</v>
      </c>
      <c r="B130" s="45">
        <v>8</v>
      </c>
      <c r="C130" s="45">
        <v>12</v>
      </c>
      <c r="D130" s="40">
        <v>2</v>
      </c>
      <c r="E130" s="46"/>
      <c r="F130" s="47" t="s">
        <v>312</v>
      </c>
      <c r="G130" s="57" t="s">
        <v>426</v>
      </c>
      <c r="H130" s="48">
        <v>26573482.32</v>
      </c>
      <c r="I130" s="48">
        <v>3582276.37</v>
      </c>
      <c r="J130" s="48">
        <v>374622</v>
      </c>
      <c r="K130" s="48">
        <v>1203500</v>
      </c>
      <c r="L130" s="48">
        <v>0</v>
      </c>
      <c r="M130" s="48">
        <v>313540</v>
      </c>
      <c r="N130" s="48">
        <v>2335718.32</v>
      </c>
      <c r="O130" s="48">
        <v>303693.5</v>
      </c>
      <c r="P130" s="48">
        <v>6041305.13</v>
      </c>
      <c r="Q130" s="48">
        <v>38416</v>
      </c>
      <c r="R130" s="48">
        <v>713190</v>
      </c>
      <c r="S130" s="48">
        <v>0</v>
      </c>
      <c r="T130" s="48">
        <v>88457</v>
      </c>
      <c r="U130" s="48">
        <v>4949816</v>
      </c>
      <c r="V130" s="48">
        <v>548350</v>
      </c>
      <c r="W130" s="48">
        <v>139000</v>
      </c>
      <c r="X130" s="48">
        <v>5941598</v>
      </c>
    </row>
    <row r="131" spans="1:24" ht="12.75">
      <c r="A131" s="45">
        <v>6</v>
      </c>
      <c r="B131" s="45">
        <v>11</v>
      </c>
      <c r="C131" s="45">
        <v>6</v>
      </c>
      <c r="D131" s="40">
        <v>2</v>
      </c>
      <c r="E131" s="46"/>
      <c r="F131" s="47" t="s">
        <v>312</v>
      </c>
      <c r="G131" s="57" t="s">
        <v>427</v>
      </c>
      <c r="H131" s="48">
        <v>22112777.91</v>
      </c>
      <c r="I131" s="48">
        <v>276276.66</v>
      </c>
      <c r="J131" s="48">
        <v>387620</v>
      </c>
      <c r="K131" s="48">
        <v>912556</v>
      </c>
      <c r="L131" s="48">
        <v>0</v>
      </c>
      <c r="M131" s="48">
        <v>14057.8</v>
      </c>
      <c r="N131" s="48">
        <v>1786515.42</v>
      </c>
      <c r="O131" s="48">
        <v>236259.34</v>
      </c>
      <c r="P131" s="48">
        <v>6914506.91</v>
      </c>
      <c r="Q131" s="48">
        <v>48504</v>
      </c>
      <c r="R131" s="48">
        <v>866614</v>
      </c>
      <c r="S131" s="48">
        <v>0</v>
      </c>
      <c r="T131" s="48">
        <v>157900</v>
      </c>
      <c r="U131" s="48">
        <v>3130160</v>
      </c>
      <c r="V131" s="48">
        <v>1245268</v>
      </c>
      <c r="W131" s="48">
        <v>78287.26</v>
      </c>
      <c r="X131" s="48">
        <v>6058252.52</v>
      </c>
    </row>
    <row r="132" spans="1:24" ht="12.75">
      <c r="A132" s="45">
        <v>6</v>
      </c>
      <c r="B132" s="45">
        <v>13</v>
      </c>
      <c r="C132" s="45">
        <v>6</v>
      </c>
      <c r="D132" s="40">
        <v>2</v>
      </c>
      <c r="E132" s="46"/>
      <c r="F132" s="47" t="s">
        <v>312</v>
      </c>
      <c r="G132" s="57" t="s">
        <v>428</v>
      </c>
      <c r="H132" s="48">
        <v>19944629.85</v>
      </c>
      <c r="I132" s="48">
        <v>1399545.35</v>
      </c>
      <c r="J132" s="48">
        <v>0</v>
      </c>
      <c r="K132" s="48">
        <v>1390184.43</v>
      </c>
      <c r="L132" s="48">
        <v>0</v>
      </c>
      <c r="M132" s="48">
        <v>102249.98</v>
      </c>
      <c r="N132" s="48">
        <v>2108580.98</v>
      </c>
      <c r="O132" s="48">
        <v>282983.72</v>
      </c>
      <c r="P132" s="48">
        <v>6393283.44</v>
      </c>
      <c r="Q132" s="48">
        <v>40448.08</v>
      </c>
      <c r="R132" s="48">
        <v>1375655</v>
      </c>
      <c r="S132" s="48">
        <v>0</v>
      </c>
      <c r="T132" s="48">
        <v>131600</v>
      </c>
      <c r="U132" s="48">
        <v>615620.78</v>
      </c>
      <c r="V132" s="48">
        <v>832988.44</v>
      </c>
      <c r="W132" s="48">
        <v>10000</v>
      </c>
      <c r="X132" s="48">
        <v>5261489.65</v>
      </c>
    </row>
    <row r="133" spans="1:24" ht="12.75">
      <c r="A133" s="45">
        <v>6</v>
      </c>
      <c r="B133" s="45">
        <v>6</v>
      </c>
      <c r="C133" s="45">
        <v>10</v>
      </c>
      <c r="D133" s="40">
        <v>2</v>
      </c>
      <c r="E133" s="46"/>
      <c r="F133" s="47" t="s">
        <v>312</v>
      </c>
      <c r="G133" s="57" t="s">
        <v>429</v>
      </c>
      <c r="H133" s="48">
        <v>19642497.15</v>
      </c>
      <c r="I133" s="48">
        <v>2098317.51</v>
      </c>
      <c r="J133" s="48">
        <v>1345364.61</v>
      </c>
      <c r="K133" s="48">
        <v>1557383.66</v>
      </c>
      <c r="L133" s="48">
        <v>5000</v>
      </c>
      <c r="M133" s="48">
        <v>1190319</v>
      </c>
      <c r="N133" s="48">
        <v>2124392.44</v>
      </c>
      <c r="O133" s="48">
        <v>186156.8</v>
      </c>
      <c r="P133" s="48">
        <v>3651387.81</v>
      </c>
      <c r="Q133" s="48">
        <v>53640</v>
      </c>
      <c r="R133" s="48">
        <v>662126.72</v>
      </c>
      <c r="S133" s="48">
        <v>0</v>
      </c>
      <c r="T133" s="48">
        <v>120131</v>
      </c>
      <c r="U133" s="48">
        <v>1154536.52</v>
      </c>
      <c r="V133" s="48">
        <v>1479144</v>
      </c>
      <c r="W133" s="48">
        <v>116562</v>
      </c>
      <c r="X133" s="48">
        <v>3898035.08</v>
      </c>
    </row>
    <row r="134" spans="1:24" ht="12.75">
      <c r="A134" s="45">
        <v>6</v>
      </c>
      <c r="B134" s="45">
        <v>20</v>
      </c>
      <c r="C134" s="45">
        <v>9</v>
      </c>
      <c r="D134" s="40">
        <v>2</v>
      </c>
      <c r="E134" s="46"/>
      <c r="F134" s="47" t="s">
        <v>312</v>
      </c>
      <c r="G134" s="57" t="s">
        <v>430</v>
      </c>
      <c r="H134" s="48">
        <v>33015007.31</v>
      </c>
      <c r="I134" s="48">
        <v>407340.82</v>
      </c>
      <c r="J134" s="48">
        <v>302085.66</v>
      </c>
      <c r="K134" s="48">
        <v>1622897.95</v>
      </c>
      <c r="L134" s="48">
        <v>24889</v>
      </c>
      <c r="M134" s="48">
        <v>92966.77</v>
      </c>
      <c r="N134" s="48">
        <v>2956632.9</v>
      </c>
      <c r="O134" s="48">
        <v>533746.1</v>
      </c>
      <c r="P134" s="48">
        <v>9626761.14</v>
      </c>
      <c r="Q134" s="48">
        <v>66205.92</v>
      </c>
      <c r="R134" s="48">
        <v>1508477.61</v>
      </c>
      <c r="S134" s="48">
        <v>10000</v>
      </c>
      <c r="T134" s="48">
        <v>79900</v>
      </c>
      <c r="U134" s="48">
        <v>7510295.56</v>
      </c>
      <c r="V134" s="48">
        <v>804243.99</v>
      </c>
      <c r="W134" s="48">
        <v>130000</v>
      </c>
      <c r="X134" s="48">
        <v>7338563.89</v>
      </c>
    </row>
    <row r="135" spans="1:24" ht="12.75">
      <c r="A135" s="45">
        <v>6</v>
      </c>
      <c r="B135" s="45">
        <v>20</v>
      </c>
      <c r="C135" s="45">
        <v>10</v>
      </c>
      <c r="D135" s="40">
        <v>2</v>
      </c>
      <c r="E135" s="46"/>
      <c r="F135" s="47" t="s">
        <v>312</v>
      </c>
      <c r="G135" s="57" t="s">
        <v>431</v>
      </c>
      <c r="H135" s="48">
        <v>23466131.98</v>
      </c>
      <c r="I135" s="48">
        <v>2591148.82</v>
      </c>
      <c r="J135" s="48">
        <v>0</v>
      </c>
      <c r="K135" s="48">
        <v>1391910</v>
      </c>
      <c r="L135" s="48">
        <v>0</v>
      </c>
      <c r="M135" s="48">
        <v>75500</v>
      </c>
      <c r="N135" s="48">
        <v>2586272.35</v>
      </c>
      <c r="O135" s="48">
        <v>580466.01</v>
      </c>
      <c r="P135" s="48">
        <v>5396125.18</v>
      </c>
      <c r="Q135" s="48">
        <v>48000</v>
      </c>
      <c r="R135" s="48">
        <v>798702.32</v>
      </c>
      <c r="S135" s="48">
        <v>202764.8</v>
      </c>
      <c r="T135" s="48">
        <v>47372</v>
      </c>
      <c r="U135" s="48">
        <v>2934406.06</v>
      </c>
      <c r="V135" s="48">
        <v>787220.01</v>
      </c>
      <c r="W135" s="48">
        <v>74650</v>
      </c>
      <c r="X135" s="48">
        <v>5951594.43</v>
      </c>
    </row>
    <row r="136" spans="1:24" ht="12.75">
      <c r="A136" s="45">
        <v>6</v>
      </c>
      <c r="B136" s="45">
        <v>1</v>
      </c>
      <c r="C136" s="45">
        <v>14</v>
      </c>
      <c r="D136" s="40">
        <v>2</v>
      </c>
      <c r="E136" s="46"/>
      <c r="F136" s="47" t="s">
        <v>312</v>
      </c>
      <c r="G136" s="57" t="s">
        <v>432</v>
      </c>
      <c r="H136" s="48">
        <v>13289033.9</v>
      </c>
      <c r="I136" s="48">
        <v>168834.4</v>
      </c>
      <c r="J136" s="48">
        <v>308596.08</v>
      </c>
      <c r="K136" s="48">
        <v>156107</v>
      </c>
      <c r="L136" s="48">
        <v>1000</v>
      </c>
      <c r="M136" s="48">
        <v>25450</v>
      </c>
      <c r="N136" s="48">
        <v>1382806.7</v>
      </c>
      <c r="O136" s="48">
        <v>185310.5</v>
      </c>
      <c r="P136" s="48">
        <v>3557760.38</v>
      </c>
      <c r="Q136" s="48">
        <v>32628.45</v>
      </c>
      <c r="R136" s="48">
        <v>2071103.42</v>
      </c>
      <c r="S136" s="48">
        <v>0</v>
      </c>
      <c r="T136" s="48">
        <v>145463</v>
      </c>
      <c r="U136" s="48">
        <v>1943795</v>
      </c>
      <c r="V136" s="48">
        <v>363547.53</v>
      </c>
      <c r="W136" s="48">
        <v>133899</v>
      </c>
      <c r="X136" s="48">
        <v>2812732.44</v>
      </c>
    </row>
    <row r="137" spans="1:24" ht="12.75">
      <c r="A137" s="45">
        <v>6</v>
      </c>
      <c r="B137" s="45">
        <v>13</v>
      </c>
      <c r="C137" s="45">
        <v>7</v>
      </c>
      <c r="D137" s="40">
        <v>2</v>
      </c>
      <c r="E137" s="46"/>
      <c r="F137" s="47" t="s">
        <v>312</v>
      </c>
      <c r="G137" s="57" t="s">
        <v>433</v>
      </c>
      <c r="H137" s="48">
        <v>15137960.4</v>
      </c>
      <c r="I137" s="48">
        <v>437410.54</v>
      </c>
      <c r="J137" s="48">
        <v>198700</v>
      </c>
      <c r="K137" s="48">
        <v>183452</v>
      </c>
      <c r="L137" s="48">
        <v>3000</v>
      </c>
      <c r="M137" s="48">
        <v>1538154.51</v>
      </c>
      <c r="N137" s="48">
        <v>1880182.97</v>
      </c>
      <c r="O137" s="48">
        <v>117166.5</v>
      </c>
      <c r="P137" s="48">
        <v>4645190.03</v>
      </c>
      <c r="Q137" s="48">
        <v>45000</v>
      </c>
      <c r="R137" s="48">
        <v>801369</v>
      </c>
      <c r="S137" s="48">
        <v>0</v>
      </c>
      <c r="T137" s="48">
        <v>44658</v>
      </c>
      <c r="U137" s="48">
        <v>1568543.3</v>
      </c>
      <c r="V137" s="48">
        <v>446602.83</v>
      </c>
      <c r="W137" s="48">
        <v>1000</v>
      </c>
      <c r="X137" s="48">
        <v>3227530.72</v>
      </c>
    </row>
    <row r="138" spans="1:24" ht="12.75">
      <c r="A138" s="45">
        <v>6</v>
      </c>
      <c r="B138" s="45">
        <v>1</v>
      </c>
      <c r="C138" s="45">
        <v>15</v>
      </c>
      <c r="D138" s="40">
        <v>2</v>
      </c>
      <c r="E138" s="46"/>
      <c r="F138" s="47" t="s">
        <v>312</v>
      </c>
      <c r="G138" s="57" t="s">
        <v>434</v>
      </c>
      <c r="H138" s="48">
        <v>11004920.31</v>
      </c>
      <c r="I138" s="48">
        <v>440610.6</v>
      </c>
      <c r="J138" s="48">
        <v>79810</v>
      </c>
      <c r="K138" s="48">
        <v>800286.61</v>
      </c>
      <c r="L138" s="48">
        <v>1500</v>
      </c>
      <c r="M138" s="48">
        <v>119791.98</v>
      </c>
      <c r="N138" s="48">
        <v>1422311.24</v>
      </c>
      <c r="O138" s="48">
        <v>164466.67</v>
      </c>
      <c r="P138" s="48">
        <v>2445511.51</v>
      </c>
      <c r="Q138" s="48">
        <v>21883.75</v>
      </c>
      <c r="R138" s="48">
        <v>734091</v>
      </c>
      <c r="S138" s="48">
        <v>0</v>
      </c>
      <c r="T138" s="48">
        <v>98563.19</v>
      </c>
      <c r="U138" s="48">
        <v>1540584.37</v>
      </c>
      <c r="V138" s="48">
        <v>233000.11</v>
      </c>
      <c r="W138" s="48">
        <v>10000</v>
      </c>
      <c r="X138" s="48">
        <v>2892509.28</v>
      </c>
    </row>
    <row r="139" spans="1:24" ht="12.75">
      <c r="A139" s="45">
        <v>6</v>
      </c>
      <c r="B139" s="45">
        <v>10</v>
      </c>
      <c r="C139" s="45">
        <v>6</v>
      </c>
      <c r="D139" s="40">
        <v>2</v>
      </c>
      <c r="E139" s="46"/>
      <c r="F139" s="47" t="s">
        <v>312</v>
      </c>
      <c r="G139" s="57" t="s">
        <v>435</v>
      </c>
      <c r="H139" s="48">
        <v>29868046.81</v>
      </c>
      <c r="I139" s="48">
        <v>3534399.17</v>
      </c>
      <c r="J139" s="48">
        <v>0</v>
      </c>
      <c r="K139" s="48">
        <v>1399000</v>
      </c>
      <c r="L139" s="48">
        <v>0</v>
      </c>
      <c r="M139" s="48">
        <v>82000</v>
      </c>
      <c r="N139" s="48">
        <v>2159516.29</v>
      </c>
      <c r="O139" s="48">
        <v>1468602</v>
      </c>
      <c r="P139" s="48">
        <v>10560772.45</v>
      </c>
      <c r="Q139" s="48">
        <v>83000</v>
      </c>
      <c r="R139" s="48">
        <v>989834</v>
      </c>
      <c r="S139" s="48">
        <v>724932.64</v>
      </c>
      <c r="T139" s="48">
        <v>77800</v>
      </c>
      <c r="U139" s="48">
        <v>1149903.26</v>
      </c>
      <c r="V139" s="48">
        <v>498965</v>
      </c>
      <c r="W139" s="48">
        <v>177999</v>
      </c>
      <c r="X139" s="48">
        <v>6961323</v>
      </c>
    </row>
    <row r="140" spans="1:24" ht="12.75">
      <c r="A140" s="45">
        <v>6</v>
      </c>
      <c r="B140" s="45">
        <v>11</v>
      </c>
      <c r="C140" s="45">
        <v>7</v>
      </c>
      <c r="D140" s="40">
        <v>2</v>
      </c>
      <c r="E140" s="46"/>
      <c r="F140" s="47" t="s">
        <v>312</v>
      </c>
      <c r="G140" s="57" t="s">
        <v>436</v>
      </c>
      <c r="H140" s="48">
        <v>52402485.8</v>
      </c>
      <c r="I140" s="48">
        <v>509202.49</v>
      </c>
      <c r="J140" s="48">
        <v>410409.66</v>
      </c>
      <c r="K140" s="48">
        <v>1908031.95</v>
      </c>
      <c r="L140" s="48">
        <v>419997.03</v>
      </c>
      <c r="M140" s="48">
        <v>262155.27</v>
      </c>
      <c r="N140" s="48">
        <v>3955117.37</v>
      </c>
      <c r="O140" s="48">
        <v>323800</v>
      </c>
      <c r="P140" s="48">
        <v>16699777.98</v>
      </c>
      <c r="Q140" s="48">
        <v>104848</v>
      </c>
      <c r="R140" s="48">
        <v>1706964.8</v>
      </c>
      <c r="S140" s="48">
        <v>0</v>
      </c>
      <c r="T140" s="48">
        <v>397541.84</v>
      </c>
      <c r="U140" s="48">
        <v>7075532.96</v>
      </c>
      <c r="V140" s="48">
        <v>954988.07</v>
      </c>
      <c r="W140" s="48">
        <v>703280.3</v>
      </c>
      <c r="X140" s="48">
        <v>16970838.08</v>
      </c>
    </row>
    <row r="141" spans="1:24" ht="12.75">
      <c r="A141" s="45">
        <v>6</v>
      </c>
      <c r="B141" s="45">
        <v>19</v>
      </c>
      <c r="C141" s="45">
        <v>4</v>
      </c>
      <c r="D141" s="40">
        <v>2</v>
      </c>
      <c r="E141" s="46"/>
      <c r="F141" s="47" t="s">
        <v>312</v>
      </c>
      <c r="G141" s="57" t="s">
        <v>437</v>
      </c>
      <c r="H141" s="48">
        <v>11455391.04</v>
      </c>
      <c r="I141" s="48">
        <v>154678.46</v>
      </c>
      <c r="J141" s="48">
        <v>126500</v>
      </c>
      <c r="K141" s="48">
        <v>125000</v>
      </c>
      <c r="L141" s="48">
        <v>0</v>
      </c>
      <c r="M141" s="48">
        <v>42800</v>
      </c>
      <c r="N141" s="48">
        <v>1516297.15</v>
      </c>
      <c r="O141" s="48">
        <v>243400</v>
      </c>
      <c r="P141" s="48">
        <v>2692907.24</v>
      </c>
      <c r="Q141" s="48">
        <v>25000</v>
      </c>
      <c r="R141" s="48">
        <v>925282</v>
      </c>
      <c r="S141" s="48">
        <v>0</v>
      </c>
      <c r="T141" s="48">
        <v>86000</v>
      </c>
      <c r="U141" s="48">
        <v>1906227.19</v>
      </c>
      <c r="V141" s="48">
        <v>231000</v>
      </c>
      <c r="W141" s="48">
        <v>3000</v>
      </c>
      <c r="X141" s="48">
        <v>3377299</v>
      </c>
    </row>
    <row r="142" spans="1:24" ht="12.75">
      <c r="A142" s="45">
        <v>6</v>
      </c>
      <c r="B142" s="45">
        <v>20</v>
      </c>
      <c r="C142" s="45">
        <v>11</v>
      </c>
      <c r="D142" s="40">
        <v>2</v>
      </c>
      <c r="E142" s="46"/>
      <c r="F142" s="47" t="s">
        <v>312</v>
      </c>
      <c r="G142" s="57" t="s">
        <v>438</v>
      </c>
      <c r="H142" s="48">
        <v>23525322.91</v>
      </c>
      <c r="I142" s="48">
        <v>388137.81</v>
      </c>
      <c r="J142" s="48">
        <v>481230</v>
      </c>
      <c r="K142" s="48">
        <v>2177657.43</v>
      </c>
      <c r="L142" s="48">
        <v>0</v>
      </c>
      <c r="M142" s="48">
        <v>286000</v>
      </c>
      <c r="N142" s="48">
        <v>2121034.35</v>
      </c>
      <c r="O142" s="48">
        <v>347262.5</v>
      </c>
      <c r="P142" s="48">
        <v>5423574.25</v>
      </c>
      <c r="Q142" s="48">
        <v>30000</v>
      </c>
      <c r="R142" s="48">
        <v>1354421</v>
      </c>
      <c r="S142" s="48">
        <v>0</v>
      </c>
      <c r="T142" s="48">
        <v>80000</v>
      </c>
      <c r="U142" s="48">
        <v>3670304.41</v>
      </c>
      <c r="V142" s="48">
        <v>901717.01</v>
      </c>
      <c r="W142" s="48">
        <v>158700</v>
      </c>
      <c r="X142" s="48">
        <v>6105284.15</v>
      </c>
    </row>
    <row r="143" spans="1:24" ht="12.75">
      <c r="A143" s="45">
        <v>6</v>
      </c>
      <c r="B143" s="45">
        <v>16</v>
      </c>
      <c r="C143" s="45">
        <v>5</v>
      </c>
      <c r="D143" s="40">
        <v>2</v>
      </c>
      <c r="E143" s="46"/>
      <c r="F143" s="47" t="s">
        <v>312</v>
      </c>
      <c r="G143" s="57" t="s">
        <v>439</v>
      </c>
      <c r="H143" s="48">
        <v>24473637.66</v>
      </c>
      <c r="I143" s="48">
        <v>4463274.32</v>
      </c>
      <c r="J143" s="48">
        <v>15000</v>
      </c>
      <c r="K143" s="48">
        <v>388215</v>
      </c>
      <c r="L143" s="48">
        <v>0</v>
      </c>
      <c r="M143" s="48">
        <v>25000</v>
      </c>
      <c r="N143" s="48">
        <v>1758267.29</v>
      </c>
      <c r="O143" s="48">
        <v>248680</v>
      </c>
      <c r="P143" s="48">
        <v>7846975.05</v>
      </c>
      <c r="Q143" s="48">
        <v>60000</v>
      </c>
      <c r="R143" s="48">
        <v>746363</v>
      </c>
      <c r="S143" s="48">
        <v>0</v>
      </c>
      <c r="T143" s="48">
        <v>47212</v>
      </c>
      <c r="U143" s="48">
        <v>1767063</v>
      </c>
      <c r="V143" s="48">
        <v>1239735</v>
      </c>
      <c r="W143" s="48">
        <v>116000</v>
      </c>
      <c r="X143" s="48">
        <v>5751853</v>
      </c>
    </row>
    <row r="144" spans="1:24" ht="12.75">
      <c r="A144" s="45">
        <v>6</v>
      </c>
      <c r="B144" s="45">
        <v>11</v>
      </c>
      <c r="C144" s="45">
        <v>8</v>
      </c>
      <c r="D144" s="40">
        <v>2</v>
      </c>
      <c r="E144" s="46"/>
      <c r="F144" s="47" t="s">
        <v>312</v>
      </c>
      <c r="G144" s="57" t="s">
        <v>325</v>
      </c>
      <c r="H144" s="48">
        <v>42895940.38</v>
      </c>
      <c r="I144" s="48">
        <v>8153796.05</v>
      </c>
      <c r="J144" s="48">
        <v>0</v>
      </c>
      <c r="K144" s="48">
        <v>2571332.92</v>
      </c>
      <c r="L144" s="48">
        <v>0</v>
      </c>
      <c r="M144" s="48">
        <v>169270.47</v>
      </c>
      <c r="N144" s="48">
        <v>2340349.98</v>
      </c>
      <c r="O144" s="48">
        <v>305433.97</v>
      </c>
      <c r="P144" s="48">
        <v>14117568.46</v>
      </c>
      <c r="Q144" s="48">
        <v>66064</v>
      </c>
      <c r="R144" s="48">
        <v>864530</v>
      </c>
      <c r="S144" s="48">
        <v>0</v>
      </c>
      <c r="T144" s="48">
        <v>104748</v>
      </c>
      <c r="U144" s="48">
        <v>825406.09</v>
      </c>
      <c r="V144" s="48">
        <v>2279083.68</v>
      </c>
      <c r="W144" s="48">
        <v>186000</v>
      </c>
      <c r="X144" s="48">
        <v>10912356.76</v>
      </c>
    </row>
    <row r="145" spans="1:24" ht="12.75">
      <c r="A145" s="45">
        <v>6</v>
      </c>
      <c r="B145" s="45">
        <v>9</v>
      </c>
      <c r="C145" s="45">
        <v>12</v>
      </c>
      <c r="D145" s="40">
        <v>2</v>
      </c>
      <c r="E145" s="46"/>
      <c r="F145" s="47" t="s">
        <v>312</v>
      </c>
      <c r="G145" s="57" t="s">
        <v>440</v>
      </c>
      <c r="H145" s="48">
        <v>45199108.28</v>
      </c>
      <c r="I145" s="48">
        <v>440253.78</v>
      </c>
      <c r="J145" s="48">
        <v>0</v>
      </c>
      <c r="K145" s="48">
        <v>3042226.2</v>
      </c>
      <c r="L145" s="48">
        <v>0</v>
      </c>
      <c r="M145" s="48">
        <v>260935</v>
      </c>
      <c r="N145" s="48">
        <v>3492493.07</v>
      </c>
      <c r="O145" s="48">
        <v>345225</v>
      </c>
      <c r="P145" s="48">
        <v>9760059.46</v>
      </c>
      <c r="Q145" s="48">
        <v>90000</v>
      </c>
      <c r="R145" s="48">
        <v>1683666.48</v>
      </c>
      <c r="S145" s="48">
        <v>0</v>
      </c>
      <c r="T145" s="48">
        <v>139030</v>
      </c>
      <c r="U145" s="48">
        <v>15161262.5</v>
      </c>
      <c r="V145" s="48">
        <v>888150</v>
      </c>
      <c r="W145" s="48">
        <v>210657</v>
      </c>
      <c r="X145" s="48">
        <v>9685149.79</v>
      </c>
    </row>
    <row r="146" spans="1:24" ht="12.75">
      <c r="A146" s="45">
        <v>6</v>
      </c>
      <c r="B146" s="45">
        <v>20</v>
      </c>
      <c r="C146" s="45">
        <v>12</v>
      </c>
      <c r="D146" s="40">
        <v>2</v>
      </c>
      <c r="E146" s="46"/>
      <c r="F146" s="47" t="s">
        <v>312</v>
      </c>
      <c r="G146" s="57" t="s">
        <v>441</v>
      </c>
      <c r="H146" s="48">
        <v>28451234.43</v>
      </c>
      <c r="I146" s="48">
        <v>304899.92</v>
      </c>
      <c r="J146" s="48">
        <v>366800</v>
      </c>
      <c r="K146" s="48">
        <v>7865236.18</v>
      </c>
      <c r="L146" s="48">
        <v>17080</v>
      </c>
      <c r="M146" s="48">
        <v>2099571.51</v>
      </c>
      <c r="N146" s="48">
        <v>1951911.26</v>
      </c>
      <c r="O146" s="48">
        <v>286500</v>
      </c>
      <c r="P146" s="48">
        <v>5277980.74</v>
      </c>
      <c r="Q146" s="48">
        <v>48000</v>
      </c>
      <c r="R146" s="48">
        <v>1110386</v>
      </c>
      <c r="S146" s="48">
        <v>370620.6</v>
      </c>
      <c r="T146" s="48">
        <v>66000</v>
      </c>
      <c r="U146" s="48">
        <v>1220304</v>
      </c>
      <c r="V146" s="48">
        <v>2290061.93</v>
      </c>
      <c r="W146" s="48">
        <v>41000</v>
      </c>
      <c r="X146" s="48">
        <v>5134882.29</v>
      </c>
    </row>
    <row r="147" spans="1:24" ht="12.75">
      <c r="A147" s="45">
        <v>6</v>
      </c>
      <c r="B147" s="45">
        <v>18</v>
      </c>
      <c r="C147" s="45">
        <v>8</v>
      </c>
      <c r="D147" s="40">
        <v>2</v>
      </c>
      <c r="E147" s="46"/>
      <c r="F147" s="47" t="s">
        <v>312</v>
      </c>
      <c r="G147" s="57" t="s">
        <v>442</v>
      </c>
      <c r="H147" s="48">
        <v>38928981.95</v>
      </c>
      <c r="I147" s="48">
        <v>2518269.03</v>
      </c>
      <c r="J147" s="48">
        <v>323640</v>
      </c>
      <c r="K147" s="48">
        <v>3129768</v>
      </c>
      <c r="L147" s="48">
        <v>127700</v>
      </c>
      <c r="M147" s="48">
        <v>867809</v>
      </c>
      <c r="N147" s="48">
        <v>2879105.1</v>
      </c>
      <c r="O147" s="48">
        <v>576294.49</v>
      </c>
      <c r="P147" s="48">
        <v>8725258.83</v>
      </c>
      <c r="Q147" s="48">
        <v>78000</v>
      </c>
      <c r="R147" s="48">
        <v>1675433</v>
      </c>
      <c r="S147" s="48">
        <v>843276.75</v>
      </c>
      <c r="T147" s="48">
        <v>551031.56</v>
      </c>
      <c r="U147" s="48">
        <v>5313574.47</v>
      </c>
      <c r="V147" s="48">
        <v>911363.73</v>
      </c>
      <c r="W147" s="48">
        <v>885781.99</v>
      </c>
      <c r="X147" s="48">
        <v>9522676</v>
      </c>
    </row>
    <row r="148" spans="1:24" ht="12.75">
      <c r="A148" s="45">
        <v>6</v>
      </c>
      <c r="B148" s="45">
        <v>7</v>
      </c>
      <c r="C148" s="45">
        <v>6</v>
      </c>
      <c r="D148" s="40">
        <v>2</v>
      </c>
      <c r="E148" s="46"/>
      <c r="F148" s="47" t="s">
        <v>312</v>
      </c>
      <c r="G148" s="57" t="s">
        <v>443</v>
      </c>
      <c r="H148" s="48">
        <v>27956153.84</v>
      </c>
      <c r="I148" s="48">
        <v>2234396.01</v>
      </c>
      <c r="J148" s="48">
        <v>351212</v>
      </c>
      <c r="K148" s="48">
        <v>1840267.67</v>
      </c>
      <c r="L148" s="48">
        <v>0</v>
      </c>
      <c r="M148" s="48">
        <v>81973.3</v>
      </c>
      <c r="N148" s="48">
        <v>2353182.91</v>
      </c>
      <c r="O148" s="48">
        <v>401823.13</v>
      </c>
      <c r="P148" s="48">
        <v>8537394.4</v>
      </c>
      <c r="Q148" s="48">
        <v>73279.61</v>
      </c>
      <c r="R148" s="48">
        <v>1281322</v>
      </c>
      <c r="S148" s="48">
        <v>0</v>
      </c>
      <c r="T148" s="48">
        <v>456062</v>
      </c>
      <c r="U148" s="48">
        <v>2687455.12</v>
      </c>
      <c r="V148" s="48">
        <v>594258.69</v>
      </c>
      <c r="W148" s="48">
        <v>70500</v>
      </c>
      <c r="X148" s="48">
        <v>6993027</v>
      </c>
    </row>
    <row r="149" spans="1:24" ht="12.75">
      <c r="A149" s="45">
        <v>6</v>
      </c>
      <c r="B149" s="45">
        <v>18</v>
      </c>
      <c r="C149" s="45">
        <v>9</v>
      </c>
      <c r="D149" s="40">
        <v>2</v>
      </c>
      <c r="E149" s="46"/>
      <c r="F149" s="47" t="s">
        <v>312</v>
      </c>
      <c r="G149" s="57" t="s">
        <v>444</v>
      </c>
      <c r="H149" s="48">
        <v>22976338.36</v>
      </c>
      <c r="I149" s="48">
        <v>612193.36</v>
      </c>
      <c r="J149" s="48">
        <v>404307.64</v>
      </c>
      <c r="K149" s="48">
        <v>3147190.82</v>
      </c>
      <c r="L149" s="48">
        <v>0</v>
      </c>
      <c r="M149" s="48">
        <v>50000</v>
      </c>
      <c r="N149" s="48">
        <v>2304631.48</v>
      </c>
      <c r="O149" s="48">
        <v>183739.19</v>
      </c>
      <c r="P149" s="48">
        <v>8494022.53</v>
      </c>
      <c r="Q149" s="48">
        <v>25000</v>
      </c>
      <c r="R149" s="48">
        <v>1072591.47</v>
      </c>
      <c r="S149" s="48">
        <v>0</v>
      </c>
      <c r="T149" s="48">
        <v>87000</v>
      </c>
      <c r="U149" s="48">
        <v>700573.57</v>
      </c>
      <c r="V149" s="48">
        <v>450484.27</v>
      </c>
      <c r="W149" s="48">
        <v>166558.5</v>
      </c>
      <c r="X149" s="48">
        <v>5278045.53</v>
      </c>
    </row>
    <row r="150" spans="1:24" ht="12.75">
      <c r="A150" s="45">
        <v>6</v>
      </c>
      <c r="B150" s="45">
        <v>18</v>
      </c>
      <c r="C150" s="45">
        <v>10</v>
      </c>
      <c r="D150" s="40">
        <v>2</v>
      </c>
      <c r="E150" s="46"/>
      <c r="F150" s="47" t="s">
        <v>312</v>
      </c>
      <c r="G150" s="57" t="s">
        <v>445</v>
      </c>
      <c r="H150" s="48">
        <v>18783986.45</v>
      </c>
      <c r="I150" s="48">
        <v>668300.85</v>
      </c>
      <c r="J150" s="48">
        <v>308344</v>
      </c>
      <c r="K150" s="48">
        <v>3428489</v>
      </c>
      <c r="L150" s="48">
        <v>0</v>
      </c>
      <c r="M150" s="48">
        <v>222200</v>
      </c>
      <c r="N150" s="48">
        <v>2122217.58</v>
      </c>
      <c r="O150" s="48">
        <v>195677.78</v>
      </c>
      <c r="P150" s="48">
        <v>3541463.04</v>
      </c>
      <c r="Q150" s="48">
        <v>34000</v>
      </c>
      <c r="R150" s="48">
        <v>676230</v>
      </c>
      <c r="S150" s="48">
        <v>0</v>
      </c>
      <c r="T150" s="48">
        <v>38300</v>
      </c>
      <c r="U150" s="48">
        <v>2493072.74</v>
      </c>
      <c r="V150" s="48">
        <v>900150</v>
      </c>
      <c r="W150" s="48">
        <v>53400</v>
      </c>
      <c r="X150" s="48">
        <v>4102141.46</v>
      </c>
    </row>
    <row r="151" spans="1:24" ht="12.75">
      <c r="A151" s="45">
        <v>6</v>
      </c>
      <c r="B151" s="45">
        <v>1</v>
      </c>
      <c r="C151" s="45">
        <v>16</v>
      </c>
      <c r="D151" s="40">
        <v>2</v>
      </c>
      <c r="E151" s="46"/>
      <c r="F151" s="47" t="s">
        <v>312</v>
      </c>
      <c r="G151" s="57" t="s">
        <v>327</v>
      </c>
      <c r="H151" s="48">
        <v>44205658.78</v>
      </c>
      <c r="I151" s="48">
        <v>289121.97</v>
      </c>
      <c r="J151" s="48">
        <v>0</v>
      </c>
      <c r="K151" s="48">
        <v>6077567.13</v>
      </c>
      <c r="L151" s="48">
        <v>6564990</v>
      </c>
      <c r="M151" s="48">
        <v>634700</v>
      </c>
      <c r="N151" s="48">
        <v>4029778.7</v>
      </c>
      <c r="O151" s="48">
        <v>333500</v>
      </c>
      <c r="P151" s="48">
        <v>9154139.86</v>
      </c>
      <c r="Q151" s="48">
        <v>87000</v>
      </c>
      <c r="R151" s="48">
        <v>1506693</v>
      </c>
      <c r="S151" s="48">
        <v>5600</v>
      </c>
      <c r="T151" s="48">
        <v>122440</v>
      </c>
      <c r="U151" s="48">
        <v>3392690</v>
      </c>
      <c r="V151" s="48">
        <v>2508613.13</v>
      </c>
      <c r="W151" s="48">
        <v>230174</v>
      </c>
      <c r="X151" s="48">
        <v>9268650.99</v>
      </c>
    </row>
    <row r="152" spans="1:24" ht="12.75">
      <c r="A152" s="45">
        <v>6</v>
      </c>
      <c r="B152" s="45">
        <v>2</v>
      </c>
      <c r="C152" s="45">
        <v>13</v>
      </c>
      <c r="D152" s="40">
        <v>2</v>
      </c>
      <c r="E152" s="46"/>
      <c r="F152" s="47" t="s">
        <v>312</v>
      </c>
      <c r="G152" s="57" t="s">
        <v>446</v>
      </c>
      <c r="H152" s="48">
        <v>21475239.11</v>
      </c>
      <c r="I152" s="48">
        <v>229266.56</v>
      </c>
      <c r="J152" s="48">
        <v>260064</v>
      </c>
      <c r="K152" s="48">
        <v>1557595.22</v>
      </c>
      <c r="L152" s="48">
        <v>0</v>
      </c>
      <c r="M152" s="48">
        <v>132533.77</v>
      </c>
      <c r="N152" s="48">
        <v>2261352.34</v>
      </c>
      <c r="O152" s="48">
        <v>209400</v>
      </c>
      <c r="P152" s="48">
        <v>7567306.33</v>
      </c>
      <c r="Q152" s="48">
        <v>47400</v>
      </c>
      <c r="R152" s="48">
        <v>654399</v>
      </c>
      <c r="S152" s="48">
        <v>0</v>
      </c>
      <c r="T152" s="48">
        <v>24550</v>
      </c>
      <c r="U152" s="48">
        <v>3273504.34</v>
      </c>
      <c r="V152" s="48">
        <v>234021.55</v>
      </c>
      <c r="W152" s="48">
        <v>195650</v>
      </c>
      <c r="X152" s="48">
        <v>4828196</v>
      </c>
    </row>
    <row r="153" spans="1:24" ht="12.75">
      <c r="A153" s="45">
        <v>6</v>
      </c>
      <c r="B153" s="45">
        <v>18</v>
      </c>
      <c r="C153" s="45">
        <v>11</v>
      </c>
      <c r="D153" s="40">
        <v>2</v>
      </c>
      <c r="E153" s="46"/>
      <c r="F153" s="47" t="s">
        <v>312</v>
      </c>
      <c r="G153" s="57" t="s">
        <v>328</v>
      </c>
      <c r="H153" s="48">
        <v>48606716.21</v>
      </c>
      <c r="I153" s="48">
        <v>3068280.23</v>
      </c>
      <c r="J153" s="48">
        <v>905614.03</v>
      </c>
      <c r="K153" s="48">
        <v>7401414</v>
      </c>
      <c r="L153" s="48">
        <v>0</v>
      </c>
      <c r="M153" s="48">
        <v>89500</v>
      </c>
      <c r="N153" s="48">
        <v>4608064.54</v>
      </c>
      <c r="O153" s="48">
        <v>403236.07</v>
      </c>
      <c r="P153" s="48">
        <v>12924050.25</v>
      </c>
      <c r="Q153" s="48">
        <v>62000</v>
      </c>
      <c r="R153" s="48">
        <v>2898304.67</v>
      </c>
      <c r="S153" s="48">
        <v>543470.62</v>
      </c>
      <c r="T153" s="48">
        <v>176715</v>
      </c>
      <c r="U153" s="48">
        <v>1806440.6</v>
      </c>
      <c r="V153" s="48">
        <v>716189.04</v>
      </c>
      <c r="W153" s="48">
        <v>189000</v>
      </c>
      <c r="X153" s="48">
        <v>12814437.16</v>
      </c>
    </row>
    <row r="154" spans="1:24" ht="12.75">
      <c r="A154" s="45">
        <v>6</v>
      </c>
      <c r="B154" s="45">
        <v>17</v>
      </c>
      <c r="C154" s="45">
        <v>5</v>
      </c>
      <c r="D154" s="40">
        <v>2</v>
      </c>
      <c r="E154" s="46"/>
      <c r="F154" s="47" t="s">
        <v>312</v>
      </c>
      <c r="G154" s="57" t="s">
        <v>447</v>
      </c>
      <c r="H154" s="48">
        <v>36088169.04</v>
      </c>
      <c r="I154" s="48">
        <v>2072832.21</v>
      </c>
      <c r="J154" s="48">
        <v>0</v>
      </c>
      <c r="K154" s="48">
        <v>960400</v>
      </c>
      <c r="L154" s="48">
        <v>0</v>
      </c>
      <c r="M154" s="48">
        <v>16630</v>
      </c>
      <c r="N154" s="48">
        <v>4001713.05</v>
      </c>
      <c r="O154" s="48">
        <v>412400</v>
      </c>
      <c r="P154" s="48">
        <v>10199491.78</v>
      </c>
      <c r="Q154" s="48">
        <v>521000</v>
      </c>
      <c r="R154" s="48">
        <v>1550938</v>
      </c>
      <c r="S154" s="48">
        <v>0</v>
      </c>
      <c r="T154" s="48">
        <v>324890</v>
      </c>
      <c r="U154" s="48">
        <v>4064470</v>
      </c>
      <c r="V154" s="48">
        <v>924000</v>
      </c>
      <c r="W154" s="48">
        <v>213795</v>
      </c>
      <c r="X154" s="48">
        <v>10825609</v>
      </c>
    </row>
    <row r="155" spans="1:24" ht="12.75">
      <c r="A155" s="45">
        <v>6</v>
      </c>
      <c r="B155" s="45">
        <v>11</v>
      </c>
      <c r="C155" s="45">
        <v>9</v>
      </c>
      <c r="D155" s="40">
        <v>2</v>
      </c>
      <c r="E155" s="46"/>
      <c r="F155" s="47" t="s">
        <v>312</v>
      </c>
      <c r="G155" s="57" t="s">
        <v>448</v>
      </c>
      <c r="H155" s="48">
        <v>39768131.17</v>
      </c>
      <c r="I155" s="48">
        <v>397060.77</v>
      </c>
      <c r="J155" s="48">
        <v>0</v>
      </c>
      <c r="K155" s="48">
        <v>1479251.46</v>
      </c>
      <c r="L155" s="48">
        <v>0</v>
      </c>
      <c r="M155" s="48">
        <v>485000</v>
      </c>
      <c r="N155" s="48">
        <v>2895272.63</v>
      </c>
      <c r="O155" s="48">
        <v>572434.62</v>
      </c>
      <c r="P155" s="48">
        <v>14995591.47</v>
      </c>
      <c r="Q155" s="48">
        <v>171308</v>
      </c>
      <c r="R155" s="48">
        <v>750207</v>
      </c>
      <c r="S155" s="48">
        <v>0</v>
      </c>
      <c r="T155" s="48">
        <v>170620</v>
      </c>
      <c r="U155" s="48">
        <v>5683826.54</v>
      </c>
      <c r="V155" s="48">
        <v>1180774.84</v>
      </c>
      <c r="W155" s="48">
        <v>228500</v>
      </c>
      <c r="X155" s="48">
        <v>10758283.84</v>
      </c>
    </row>
    <row r="156" spans="1:24" ht="12.75">
      <c r="A156" s="45">
        <v>6</v>
      </c>
      <c r="B156" s="45">
        <v>4</v>
      </c>
      <c r="C156" s="45">
        <v>6</v>
      </c>
      <c r="D156" s="40">
        <v>2</v>
      </c>
      <c r="E156" s="46"/>
      <c r="F156" s="47" t="s">
        <v>312</v>
      </c>
      <c r="G156" s="57" t="s">
        <v>449</v>
      </c>
      <c r="H156" s="48">
        <v>16773228.67</v>
      </c>
      <c r="I156" s="48">
        <v>345088.89</v>
      </c>
      <c r="J156" s="48">
        <v>91352</v>
      </c>
      <c r="K156" s="48">
        <v>809361.3</v>
      </c>
      <c r="L156" s="48">
        <v>0</v>
      </c>
      <c r="M156" s="48">
        <v>343318</v>
      </c>
      <c r="N156" s="48">
        <v>1839426.77</v>
      </c>
      <c r="O156" s="48">
        <v>200060.89</v>
      </c>
      <c r="P156" s="48">
        <v>5284570.3</v>
      </c>
      <c r="Q156" s="48">
        <v>32000</v>
      </c>
      <c r="R156" s="48">
        <v>1366316</v>
      </c>
      <c r="S156" s="48">
        <v>0</v>
      </c>
      <c r="T156" s="48">
        <v>28000</v>
      </c>
      <c r="U156" s="48">
        <v>1500632</v>
      </c>
      <c r="V156" s="48">
        <v>352748</v>
      </c>
      <c r="W156" s="48">
        <v>95800</v>
      </c>
      <c r="X156" s="48">
        <v>4484554.52</v>
      </c>
    </row>
    <row r="157" spans="1:24" ht="12.75">
      <c r="A157" s="45">
        <v>6</v>
      </c>
      <c r="B157" s="45">
        <v>7</v>
      </c>
      <c r="C157" s="45">
        <v>7</v>
      </c>
      <c r="D157" s="40">
        <v>2</v>
      </c>
      <c r="E157" s="46"/>
      <c r="F157" s="47" t="s">
        <v>312</v>
      </c>
      <c r="G157" s="57" t="s">
        <v>450</v>
      </c>
      <c r="H157" s="48">
        <v>28617789.28</v>
      </c>
      <c r="I157" s="48">
        <v>460727.8</v>
      </c>
      <c r="J157" s="48">
        <v>345395</v>
      </c>
      <c r="K157" s="48">
        <v>2627614.63</v>
      </c>
      <c r="L157" s="48">
        <v>204551.3</v>
      </c>
      <c r="M157" s="48">
        <v>49000</v>
      </c>
      <c r="N157" s="48">
        <v>2970241.19</v>
      </c>
      <c r="O157" s="48">
        <v>657068.25</v>
      </c>
      <c r="P157" s="48">
        <v>10410710.55</v>
      </c>
      <c r="Q157" s="48">
        <v>125000</v>
      </c>
      <c r="R157" s="48">
        <v>1141567</v>
      </c>
      <c r="S157" s="48">
        <v>0</v>
      </c>
      <c r="T157" s="48">
        <v>426065</v>
      </c>
      <c r="U157" s="48">
        <v>1173799.51</v>
      </c>
      <c r="V157" s="48">
        <v>796472.05</v>
      </c>
      <c r="W157" s="48">
        <v>226700</v>
      </c>
      <c r="X157" s="48">
        <v>7002877</v>
      </c>
    </row>
    <row r="158" spans="1:24" ht="12.75">
      <c r="A158" s="45">
        <v>6</v>
      </c>
      <c r="B158" s="45">
        <v>1</v>
      </c>
      <c r="C158" s="45">
        <v>17</v>
      </c>
      <c r="D158" s="40">
        <v>2</v>
      </c>
      <c r="E158" s="46"/>
      <c r="F158" s="47" t="s">
        <v>312</v>
      </c>
      <c r="G158" s="57" t="s">
        <v>451</v>
      </c>
      <c r="H158" s="48">
        <v>21235292.24</v>
      </c>
      <c r="I158" s="48">
        <v>1883251.79</v>
      </c>
      <c r="J158" s="48">
        <v>272000</v>
      </c>
      <c r="K158" s="48">
        <v>627160</v>
      </c>
      <c r="L158" s="48">
        <v>0</v>
      </c>
      <c r="M158" s="48">
        <v>85017</v>
      </c>
      <c r="N158" s="48">
        <v>2165292.86</v>
      </c>
      <c r="O158" s="48">
        <v>605167</v>
      </c>
      <c r="P158" s="48">
        <v>4849505.87</v>
      </c>
      <c r="Q158" s="48">
        <v>33500</v>
      </c>
      <c r="R158" s="48">
        <v>2161877</v>
      </c>
      <c r="S158" s="48">
        <v>8600</v>
      </c>
      <c r="T158" s="48">
        <v>79154</v>
      </c>
      <c r="U158" s="48">
        <v>3398687.14</v>
      </c>
      <c r="V158" s="48">
        <v>653288.78</v>
      </c>
      <c r="W158" s="48">
        <v>131490</v>
      </c>
      <c r="X158" s="48">
        <v>4281300.8</v>
      </c>
    </row>
    <row r="159" spans="1:24" ht="12.75">
      <c r="A159" s="45">
        <v>6</v>
      </c>
      <c r="B159" s="45">
        <v>2</v>
      </c>
      <c r="C159" s="45">
        <v>14</v>
      </c>
      <c r="D159" s="40">
        <v>2</v>
      </c>
      <c r="E159" s="46"/>
      <c r="F159" s="47" t="s">
        <v>312</v>
      </c>
      <c r="G159" s="57" t="s">
        <v>452</v>
      </c>
      <c r="H159" s="48">
        <v>30104204.6</v>
      </c>
      <c r="I159" s="48">
        <v>558994.61</v>
      </c>
      <c r="J159" s="48">
        <v>415000</v>
      </c>
      <c r="K159" s="48">
        <v>3503932.97</v>
      </c>
      <c r="L159" s="48">
        <v>0</v>
      </c>
      <c r="M159" s="48">
        <v>28200</v>
      </c>
      <c r="N159" s="48">
        <v>2741910.45</v>
      </c>
      <c r="O159" s="48">
        <v>473386</v>
      </c>
      <c r="P159" s="48">
        <v>7542536.42</v>
      </c>
      <c r="Q159" s="48">
        <v>82490</v>
      </c>
      <c r="R159" s="48">
        <v>1075569</v>
      </c>
      <c r="S159" s="48">
        <v>0</v>
      </c>
      <c r="T159" s="48">
        <v>178006</v>
      </c>
      <c r="U159" s="48">
        <v>5903040.15</v>
      </c>
      <c r="V159" s="48">
        <v>301545</v>
      </c>
      <c r="W159" s="48">
        <v>99200</v>
      </c>
      <c r="X159" s="48">
        <v>7200394</v>
      </c>
    </row>
    <row r="160" spans="1:24" ht="12.75">
      <c r="A160" s="45">
        <v>6</v>
      </c>
      <c r="B160" s="45">
        <v>4</v>
      </c>
      <c r="C160" s="45">
        <v>7</v>
      </c>
      <c r="D160" s="40">
        <v>2</v>
      </c>
      <c r="E160" s="46"/>
      <c r="F160" s="47" t="s">
        <v>312</v>
      </c>
      <c r="G160" s="57" t="s">
        <v>453</v>
      </c>
      <c r="H160" s="48">
        <v>20466432.96</v>
      </c>
      <c r="I160" s="48">
        <v>1914363.48</v>
      </c>
      <c r="J160" s="48">
        <v>94000</v>
      </c>
      <c r="K160" s="48">
        <v>1373388.02</v>
      </c>
      <c r="L160" s="48">
        <v>0</v>
      </c>
      <c r="M160" s="48">
        <v>422930</v>
      </c>
      <c r="N160" s="48">
        <v>1933104.73</v>
      </c>
      <c r="O160" s="48">
        <v>211550</v>
      </c>
      <c r="P160" s="48">
        <v>6696292.73</v>
      </c>
      <c r="Q160" s="48">
        <v>34000</v>
      </c>
      <c r="R160" s="48">
        <v>1242890</v>
      </c>
      <c r="S160" s="48">
        <v>1500</v>
      </c>
      <c r="T160" s="48">
        <v>62500</v>
      </c>
      <c r="U160" s="48">
        <v>729116</v>
      </c>
      <c r="V160" s="48">
        <v>638441</v>
      </c>
      <c r="W160" s="48">
        <v>20000</v>
      </c>
      <c r="X160" s="48">
        <v>5092357</v>
      </c>
    </row>
    <row r="161" spans="1:24" ht="12.75">
      <c r="A161" s="45">
        <v>6</v>
      </c>
      <c r="B161" s="45">
        <v>15</v>
      </c>
      <c r="C161" s="45">
        <v>7</v>
      </c>
      <c r="D161" s="40">
        <v>2</v>
      </c>
      <c r="E161" s="46"/>
      <c r="F161" s="47" t="s">
        <v>312</v>
      </c>
      <c r="G161" s="57" t="s">
        <v>454</v>
      </c>
      <c r="H161" s="48">
        <v>37374720.44</v>
      </c>
      <c r="I161" s="48">
        <v>5048093.9</v>
      </c>
      <c r="J161" s="48">
        <v>0</v>
      </c>
      <c r="K161" s="48">
        <v>2338478.36</v>
      </c>
      <c r="L161" s="48">
        <v>0</v>
      </c>
      <c r="M161" s="48">
        <v>214700</v>
      </c>
      <c r="N161" s="48">
        <v>2823329.04</v>
      </c>
      <c r="O161" s="48">
        <v>448832.9</v>
      </c>
      <c r="P161" s="48">
        <v>8738787.83</v>
      </c>
      <c r="Q161" s="48">
        <v>39900</v>
      </c>
      <c r="R161" s="48">
        <v>649185</v>
      </c>
      <c r="S161" s="48">
        <v>0</v>
      </c>
      <c r="T161" s="48">
        <v>114722</v>
      </c>
      <c r="U161" s="48">
        <v>4701085</v>
      </c>
      <c r="V161" s="48">
        <v>1621702.91</v>
      </c>
      <c r="W161" s="48">
        <v>116255.26</v>
      </c>
      <c r="X161" s="48">
        <v>10519648.24</v>
      </c>
    </row>
    <row r="162" spans="1:24" ht="12.75">
      <c r="A162" s="45">
        <v>6</v>
      </c>
      <c r="B162" s="45">
        <v>18</v>
      </c>
      <c r="C162" s="45">
        <v>13</v>
      </c>
      <c r="D162" s="40">
        <v>2</v>
      </c>
      <c r="E162" s="46"/>
      <c r="F162" s="47" t="s">
        <v>312</v>
      </c>
      <c r="G162" s="57" t="s">
        <v>455</v>
      </c>
      <c r="H162" s="48">
        <v>20600853.19</v>
      </c>
      <c r="I162" s="48">
        <v>751996.61</v>
      </c>
      <c r="J162" s="48">
        <v>0</v>
      </c>
      <c r="K162" s="48">
        <v>4661726</v>
      </c>
      <c r="L162" s="48">
        <v>0</v>
      </c>
      <c r="M162" s="48">
        <v>35000</v>
      </c>
      <c r="N162" s="48">
        <v>2081002.3</v>
      </c>
      <c r="O162" s="48">
        <v>271114</v>
      </c>
      <c r="P162" s="48">
        <v>4907682.38</v>
      </c>
      <c r="Q162" s="48">
        <v>37000</v>
      </c>
      <c r="R162" s="48">
        <v>1460457.11</v>
      </c>
      <c r="S162" s="48">
        <v>0</v>
      </c>
      <c r="T162" s="48">
        <v>231500</v>
      </c>
      <c r="U162" s="48">
        <v>1008173.79</v>
      </c>
      <c r="V162" s="48">
        <v>213000</v>
      </c>
      <c r="W162" s="48">
        <v>90000</v>
      </c>
      <c r="X162" s="48">
        <v>4852201</v>
      </c>
    </row>
    <row r="163" spans="1:24" ht="12.75">
      <c r="A163" s="45">
        <v>6</v>
      </c>
      <c r="B163" s="45">
        <v>16</v>
      </c>
      <c r="C163" s="45">
        <v>6</v>
      </c>
      <c r="D163" s="40">
        <v>2</v>
      </c>
      <c r="E163" s="46"/>
      <c r="F163" s="47" t="s">
        <v>312</v>
      </c>
      <c r="G163" s="57" t="s">
        <v>456</v>
      </c>
      <c r="H163" s="48">
        <v>21040180.46</v>
      </c>
      <c r="I163" s="48">
        <v>156997.65</v>
      </c>
      <c r="J163" s="48">
        <v>41500</v>
      </c>
      <c r="K163" s="48">
        <v>2425800</v>
      </c>
      <c r="L163" s="48">
        <v>223860</v>
      </c>
      <c r="M163" s="48">
        <v>25000</v>
      </c>
      <c r="N163" s="48">
        <v>1845197.86</v>
      </c>
      <c r="O163" s="48">
        <v>273313</v>
      </c>
      <c r="P163" s="48">
        <v>3244182.33</v>
      </c>
      <c r="Q163" s="48">
        <v>46000</v>
      </c>
      <c r="R163" s="48">
        <v>732012</v>
      </c>
      <c r="S163" s="48">
        <v>0</v>
      </c>
      <c r="T163" s="48">
        <v>80200</v>
      </c>
      <c r="U163" s="48">
        <v>5382558</v>
      </c>
      <c r="V163" s="48">
        <v>2015068</v>
      </c>
      <c r="W163" s="48">
        <v>27000</v>
      </c>
      <c r="X163" s="48">
        <v>4521491.62</v>
      </c>
    </row>
    <row r="164" spans="1:24" ht="12.75">
      <c r="A164" s="45">
        <v>6</v>
      </c>
      <c r="B164" s="45">
        <v>19</v>
      </c>
      <c r="C164" s="45">
        <v>5</v>
      </c>
      <c r="D164" s="40">
        <v>2</v>
      </c>
      <c r="E164" s="46"/>
      <c r="F164" s="47" t="s">
        <v>312</v>
      </c>
      <c r="G164" s="57" t="s">
        <v>457</v>
      </c>
      <c r="H164" s="48">
        <v>25462267.04</v>
      </c>
      <c r="I164" s="48">
        <v>310161.83</v>
      </c>
      <c r="J164" s="48">
        <v>0</v>
      </c>
      <c r="K164" s="48">
        <v>3849691</v>
      </c>
      <c r="L164" s="48">
        <v>88700</v>
      </c>
      <c r="M164" s="48">
        <v>823291</v>
      </c>
      <c r="N164" s="48">
        <v>2261670.45</v>
      </c>
      <c r="O164" s="48">
        <v>237671</v>
      </c>
      <c r="P164" s="48">
        <v>7866733.98</v>
      </c>
      <c r="Q164" s="48">
        <v>82000</v>
      </c>
      <c r="R164" s="48">
        <v>837235.5</v>
      </c>
      <c r="S164" s="48">
        <v>0</v>
      </c>
      <c r="T164" s="48">
        <v>62988</v>
      </c>
      <c r="U164" s="48">
        <v>1767895.06</v>
      </c>
      <c r="V164" s="48">
        <v>1414232.9</v>
      </c>
      <c r="W164" s="48">
        <v>52500</v>
      </c>
      <c r="X164" s="48">
        <v>5807496.32</v>
      </c>
    </row>
    <row r="165" spans="1:24" ht="12.75">
      <c r="A165" s="45">
        <v>6</v>
      </c>
      <c r="B165" s="45">
        <v>8</v>
      </c>
      <c r="C165" s="45">
        <v>13</v>
      </c>
      <c r="D165" s="40">
        <v>2</v>
      </c>
      <c r="E165" s="46"/>
      <c r="F165" s="47" t="s">
        <v>312</v>
      </c>
      <c r="G165" s="57" t="s">
        <v>458</v>
      </c>
      <c r="H165" s="48">
        <v>21209129.75</v>
      </c>
      <c r="I165" s="48">
        <v>2916643.01</v>
      </c>
      <c r="J165" s="48">
        <v>293996.51</v>
      </c>
      <c r="K165" s="48">
        <v>1198390.97</v>
      </c>
      <c r="L165" s="48">
        <v>120000</v>
      </c>
      <c r="M165" s="48">
        <v>16400</v>
      </c>
      <c r="N165" s="48">
        <v>2080553.9</v>
      </c>
      <c r="O165" s="48">
        <v>272326.86</v>
      </c>
      <c r="P165" s="48">
        <v>3141670.46</v>
      </c>
      <c r="Q165" s="48">
        <v>65000</v>
      </c>
      <c r="R165" s="48">
        <v>725120</v>
      </c>
      <c r="S165" s="48">
        <v>0</v>
      </c>
      <c r="T165" s="48">
        <v>29019</v>
      </c>
      <c r="U165" s="48">
        <v>6316564.96</v>
      </c>
      <c r="V165" s="48">
        <v>409211.32</v>
      </c>
      <c r="W165" s="48">
        <v>9500</v>
      </c>
      <c r="X165" s="48">
        <v>3614732.76</v>
      </c>
    </row>
    <row r="166" spans="1:24" ht="12.75">
      <c r="A166" s="45">
        <v>6</v>
      </c>
      <c r="B166" s="45">
        <v>14</v>
      </c>
      <c r="C166" s="45">
        <v>10</v>
      </c>
      <c r="D166" s="40">
        <v>2</v>
      </c>
      <c r="E166" s="46"/>
      <c r="F166" s="47" t="s">
        <v>312</v>
      </c>
      <c r="G166" s="57" t="s">
        <v>459</v>
      </c>
      <c r="H166" s="48">
        <v>21919068.27</v>
      </c>
      <c r="I166" s="48">
        <v>710063.08</v>
      </c>
      <c r="J166" s="48">
        <v>0</v>
      </c>
      <c r="K166" s="48">
        <v>1583624</v>
      </c>
      <c r="L166" s="48">
        <v>0</v>
      </c>
      <c r="M166" s="48">
        <v>55000</v>
      </c>
      <c r="N166" s="48">
        <v>2200715.51</v>
      </c>
      <c r="O166" s="48">
        <v>313000</v>
      </c>
      <c r="P166" s="48">
        <v>6336378.86</v>
      </c>
      <c r="Q166" s="48">
        <v>60000</v>
      </c>
      <c r="R166" s="48">
        <v>796906</v>
      </c>
      <c r="S166" s="48">
        <v>0</v>
      </c>
      <c r="T166" s="48">
        <v>114285</v>
      </c>
      <c r="U166" s="48">
        <v>3202873.75</v>
      </c>
      <c r="V166" s="48">
        <v>329000</v>
      </c>
      <c r="W166" s="48">
        <v>750161</v>
      </c>
      <c r="X166" s="48">
        <v>5467061.07</v>
      </c>
    </row>
    <row r="167" spans="1:24" ht="12.75">
      <c r="A167" s="45">
        <v>6</v>
      </c>
      <c r="B167" s="45">
        <v>4</v>
      </c>
      <c r="C167" s="45">
        <v>8</v>
      </c>
      <c r="D167" s="40">
        <v>2</v>
      </c>
      <c r="E167" s="46"/>
      <c r="F167" s="47" t="s">
        <v>312</v>
      </c>
      <c r="G167" s="57" t="s">
        <v>460</v>
      </c>
      <c r="H167" s="48">
        <v>40175465.1</v>
      </c>
      <c r="I167" s="48">
        <v>4142887.59</v>
      </c>
      <c r="J167" s="48">
        <v>0</v>
      </c>
      <c r="K167" s="48">
        <v>1487573.7</v>
      </c>
      <c r="L167" s="48">
        <v>115000</v>
      </c>
      <c r="M167" s="48">
        <v>311044</v>
      </c>
      <c r="N167" s="48">
        <v>3265298.93</v>
      </c>
      <c r="O167" s="48">
        <v>482725</v>
      </c>
      <c r="P167" s="48">
        <v>12208651.28</v>
      </c>
      <c r="Q167" s="48">
        <v>126137.16</v>
      </c>
      <c r="R167" s="48">
        <v>1595890.6</v>
      </c>
      <c r="S167" s="48">
        <v>153880</v>
      </c>
      <c r="T167" s="48">
        <v>52997.91</v>
      </c>
      <c r="U167" s="48">
        <v>3498827.36</v>
      </c>
      <c r="V167" s="48">
        <v>1307344.61</v>
      </c>
      <c r="W167" s="48">
        <v>544831.8</v>
      </c>
      <c r="X167" s="48">
        <v>10882375.16</v>
      </c>
    </row>
    <row r="168" spans="1:24" ht="12.75">
      <c r="A168" s="45">
        <v>6</v>
      </c>
      <c r="B168" s="45">
        <v>3</v>
      </c>
      <c r="C168" s="45">
        <v>12</v>
      </c>
      <c r="D168" s="40">
        <v>2</v>
      </c>
      <c r="E168" s="46"/>
      <c r="F168" s="47" t="s">
        <v>312</v>
      </c>
      <c r="G168" s="57" t="s">
        <v>461</v>
      </c>
      <c r="H168" s="48">
        <v>29772881.36</v>
      </c>
      <c r="I168" s="48">
        <v>3325222.5</v>
      </c>
      <c r="J168" s="48">
        <v>271550</v>
      </c>
      <c r="K168" s="48">
        <v>781204</v>
      </c>
      <c r="L168" s="48">
        <v>0</v>
      </c>
      <c r="M168" s="48">
        <v>890000</v>
      </c>
      <c r="N168" s="48">
        <v>2218704.4</v>
      </c>
      <c r="O168" s="48">
        <v>174300</v>
      </c>
      <c r="P168" s="48">
        <v>8058698.47</v>
      </c>
      <c r="Q168" s="48">
        <v>36400</v>
      </c>
      <c r="R168" s="48">
        <v>1471903.5</v>
      </c>
      <c r="S168" s="48">
        <v>0</v>
      </c>
      <c r="T168" s="48">
        <v>126618</v>
      </c>
      <c r="U168" s="48">
        <v>4958970</v>
      </c>
      <c r="V168" s="48">
        <v>357800</v>
      </c>
      <c r="W168" s="48">
        <v>84000</v>
      </c>
      <c r="X168" s="48">
        <v>7017510.49</v>
      </c>
    </row>
    <row r="169" spans="1:24" ht="12.75">
      <c r="A169" s="45">
        <v>6</v>
      </c>
      <c r="B169" s="45">
        <v>7</v>
      </c>
      <c r="C169" s="45">
        <v>9</v>
      </c>
      <c r="D169" s="40">
        <v>2</v>
      </c>
      <c r="E169" s="46"/>
      <c r="F169" s="47" t="s">
        <v>312</v>
      </c>
      <c r="G169" s="57" t="s">
        <v>462</v>
      </c>
      <c r="H169" s="48">
        <v>36216798.17</v>
      </c>
      <c r="I169" s="48">
        <v>2885820.06</v>
      </c>
      <c r="J169" s="48">
        <v>937080</v>
      </c>
      <c r="K169" s="48">
        <v>6226399</v>
      </c>
      <c r="L169" s="48">
        <v>0</v>
      </c>
      <c r="M169" s="48">
        <v>543898</v>
      </c>
      <c r="N169" s="48">
        <v>2352855.73</v>
      </c>
      <c r="O169" s="48">
        <v>792574</v>
      </c>
      <c r="P169" s="48">
        <v>9603481.38</v>
      </c>
      <c r="Q169" s="48">
        <v>89900</v>
      </c>
      <c r="R169" s="48">
        <v>843124</v>
      </c>
      <c r="S169" s="48">
        <v>279257</v>
      </c>
      <c r="T169" s="48">
        <v>301118</v>
      </c>
      <c r="U169" s="48">
        <v>2277388</v>
      </c>
      <c r="V169" s="48">
        <v>2051435</v>
      </c>
      <c r="W169" s="48">
        <v>185710</v>
      </c>
      <c r="X169" s="48">
        <v>6846758</v>
      </c>
    </row>
    <row r="170" spans="1:24" ht="12.75">
      <c r="A170" s="45">
        <v>6</v>
      </c>
      <c r="B170" s="45">
        <v>12</v>
      </c>
      <c r="C170" s="45">
        <v>7</v>
      </c>
      <c r="D170" s="40">
        <v>2</v>
      </c>
      <c r="E170" s="46"/>
      <c r="F170" s="47" t="s">
        <v>312</v>
      </c>
      <c r="G170" s="57" t="s">
        <v>463</v>
      </c>
      <c r="H170" s="48">
        <v>20488357.16</v>
      </c>
      <c r="I170" s="48">
        <v>170280.74</v>
      </c>
      <c r="J170" s="48">
        <v>0</v>
      </c>
      <c r="K170" s="48">
        <v>1420317.54</v>
      </c>
      <c r="L170" s="48">
        <v>0</v>
      </c>
      <c r="M170" s="48">
        <v>168431</v>
      </c>
      <c r="N170" s="48">
        <v>2674491.7</v>
      </c>
      <c r="O170" s="48">
        <v>428520.84</v>
      </c>
      <c r="P170" s="48">
        <v>6139968.65</v>
      </c>
      <c r="Q170" s="48">
        <v>85000.1</v>
      </c>
      <c r="R170" s="48">
        <v>914565.5</v>
      </c>
      <c r="S170" s="48">
        <v>0</v>
      </c>
      <c r="T170" s="48">
        <v>56426</v>
      </c>
      <c r="U170" s="48">
        <v>930760.61</v>
      </c>
      <c r="V170" s="48">
        <v>268000</v>
      </c>
      <c r="W170" s="48">
        <v>1045799.5</v>
      </c>
      <c r="X170" s="48">
        <v>6185794.98</v>
      </c>
    </row>
    <row r="171" spans="1:24" ht="12.75">
      <c r="A171" s="45">
        <v>6</v>
      </c>
      <c r="B171" s="45">
        <v>1</v>
      </c>
      <c r="C171" s="45">
        <v>18</v>
      </c>
      <c r="D171" s="40">
        <v>2</v>
      </c>
      <c r="E171" s="46"/>
      <c r="F171" s="47" t="s">
        <v>312</v>
      </c>
      <c r="G171" s="57" t="s">
        <v>464</v>
      </c>
      <c r="H171" s="48">
        <v>24598492.15</v>
      </c>
      <c r="I171" s="48">
        <v>1884344.29</v>
      </c>
      <c r="J171" s="48">
        <v>140530</v>
      </c>
      <c r="K171" s="48">
        <v>1260737.9</v>
      </c>
      <c r="L171" s="48">
        <v>0</v>
      </c>
      <c r="M171" s="48">
        <v>1400306</v>
      </c>
      <c r="N171" s="48">
        <v>2100216.63</v>
      </c>
      <c r="O171" s="48">
        <v>202483.78</v>
      </c>
      <c r="P171" s="48">
        <v>6985751.75</v>
      </c>
      <c r="Q171" s="48">
        <v>97700</v>
      </c>
      <c r="R171" s="48">
        <v>1716696.28</v>
      </c>
      <c r="S171" s="48">
        <v>62207</v>
      </c>
      <c r="T171" s="48">
        <v>89186</v>
      </c>
      <c r="U171" s="48">
        <v>1304814</v>
      </c>
      <c r="V171" s="48">
        <v>581022</v>
      </c>
      <c r="W171" s="48">
        <v>78383</v>
      </c>
      <c r="X171" s="48">
        <v>6694113.52</v>
      </c>
    </row>
    <row r="172" spans="1:24" ht="12.75">
      <c r="A172" s="45">
        <v>6</v>
      </c>
      <c r="B172" s="45">
        <v>19</v>
      </c>
      <c r="C172" s="45">
        <v>6</v>
      </c>
      <c r="D172" s="40">
        <v>2</v>
      </c>
      <c r="E172" s="46"/>
      <c r="F172" s="47" t="s">
        <v>312</v>
      </c>
      <c r="G172" s="57" t="s">
        <v>329</v>
      </c>
      <c r="H172" s="48">
        <v>30820883.2</v>
      </c>
      <c r="I172" s="48">
        <v>293370.1</v>
      </c>
      <c r="J172" s="48">
        <v>23810</v>
      </c>
      <c r="K172" s="48">
        <v>1089568.56</v>
      </c>
      <c r="L172" s="48">
        <v>17824</v>
      </c>
      <c r="M172" s="48">
        <v>74620.16</v>
      </c>
      <c r="N172" s="48">
        <v>3075984.33</v>
      </c>
      <c r="O172" s="48">
        <v>4088830.19</v>
      </c>
      <c r="P172" s="48">
        <v>8135785.06</v>
      </c>
      <c r="Q172" s="48">
        <v>169000</v>
      </c>
      <c r="R172" s="48">
        <v>1674266</v>
      </c>
      <c r="S172" s="48">
        <v>0</v>
      </c>
      <c r="T172" s="48">
        <v>199115</v>
      </c>
      <c r="U172" s="48">
        <v>4439533.24</v>
      </c>
      <c r="V172" s="48">
        <v>615772.6</v>
      </c>
      <c r="W172" s="48">
        <v>30500</v>
      </c>
      <c r="X172" s="48">
        <v>6892903.96</v>
      </c>
    </row>
    <row r="173" spans="1:24" ht="12.75">
      <c r="A173" s="45">
        <v>6</v>
      </c>
      <c r="B173" s="45">
        <v>15</v>
      </c>
      <c r="C173" s="45">
        <v>8</v>
      </c>
      <c r="D173" s="40">
        <v>2</v>
      </c>
      <c r="E173" s="46"/>
      <c r="F173" s="47" t="s">
        <v>312</v>
      </c>
      <c r="G173" s="57" t="s">
        <v>465</v>
      </c>
      <c r="H173" s="48">
        <v>36953585.39</v>
      </c>
      <c r="I173" s="48">
        <v>503140.24</v>
      </c>
      <c r="J173" s="48">
        <v>0</v>
      </c>
      <c r="K173" s="48">
        <v>2960448.47</v>
      </c>
      <c r="L173" s="48">
        <v>90000</v>
      </c>
      <c r="M173" s="48">
        <v>194526.63</v>
      </c>
      <c r="N173" s="48">
        <v>2852133.95</v>
      </c>
      <c r="O173" s="48">
        <v>307439.68</v>
      </c>
      <c r="P173" s="48">
        <v>10484181.66</v>
      </c>
      <c r="Q173" s="48">
        <v>62000</v>
      </c>
      <c r="R173" s="48">
        <v>2238653</v>
      </c>
      <c r="S173" s="48">
        <v>0</v>
      </c>
      <c r="T173" s="48">
        <v>209931.12</v>
      </c>
      <c r="U173" s="48">
        <v>5126809.43</v>
      </c>
      <c r="V173" s="48">
        <v>3396720.72</v>
      </c>
      <c r="W173" s="48">
        <v>75161.18</v>
      </c>
      <c r="X173" s="48">
        <v>8452439.31</v>
      </c>
    </row>
    <row r="174" spans="1:24" ht="12.75">
      <c r="A174" s="45">
        <v>6</v>
      </c>
      <c r="B174" s="45">
        <v>9</v>
      </c>
      <c r="C174" s="45">
        <v>13</v>
      </c>
      <c r="D174" s="40">
        <v>2</v>
      </c>
      <c r="E174" s="46"/>
      <c r="F174" s="47" t="s">
        <v>312</v>
      </c>
      <c r="G174" s="57" t="s">
        <v>466</v>
      </c>
      <c r="H174" s="48">
        <v>35516154.67</v>
      </c>
      <c r="I174" s="48">
        <v>1985176.7</v>
      </c>
      <c r="J174" s="48">
        <v>7000</v>
      </c>
      <c r="K174" s="48">
        <v>4671869.63</v>
      </c>
      <c r="L174" s="48">
        <v>0</v>
      </c>
      <c r="M174" s="48">
        <v>177673.1</v>
      </c>
      <c r="N174" s="48">
        <v>2335855.11</v>
      </c>
      <c r="O174" s="48">
        <v>802193.82</v>
      </c>
      <c r="P174" s="48">
        <v>8755944.31</v>
      </c>
      <c r="Q174" s="48">
        <v>87020</v>
      </c>
      <c r="R174" s="48">
        <v>1662308</v>
      </c>
      <c r="S174" s="48">
        <v>0</v>
      </c>
      <c r="T174" s="48">
        <v>307069</v>
      </c>
      <c r="U174" s="48">
        <v>5748698</v>
      </c>
      <c r="V174" s="48">
        <v>1038754</v>
      </c>
      <c r="W174" s="48">
        <v>10000</v>
      </c>
      <c r="X174" s="48">
        <v>7926593</v>
      </c>
    </row>
    <row r="175" spans="1:24" ht="12.75">
      <c r="A175" s="45">
        <v>6</v>
      </c>
      <c r="B175" s="45">
        <v>11</v>
      </c>
      <c r="C175" s="45">
        <v>10</v>
      </c>
      <c r="D175" s="40">
        <v>2</v>
      </c>
      <c r="E175" s="46"/>
      <c r="F175" s="47" t="s">
        <v>312</v>
      </c>
      <c r="G175" s="57" t="s">
        <v>467</v>
      </c>
      <c r="H175" s="48">
        <v>31062961.16</v>
      </c>
      <c r="I175" s="48">
        <v>325299.98</v>
      </c>
      <c r="J175" s="48">
        <v>120000</v>
      </c>
      <c r="K175" s="48">
        <v>1202275.11</v>
      </c>
      <c r="L175" s="48">
        <v>0</v>
      </c>
      <c r="M175" s="48">
        <v>208659.05</v>
      </c>
      <c r="N175" s="48">
        <v>3048669.98</v>
      </c>
      <c r="O175" s="48">
        <v>758039.75</v>
      </c>
      <c r="P175" s="48">
        <v>10304053.54</v>
      </c>
      <c r="Q175" s="48">
        <v>66542</v>
      </c>
      <c r="R175" s="48">
        <v>1021265</v>
      </c>
      <c r="S175" s="48">
        <v>20010</v>
      </c>
      <c r="T175" s="48">
        <v>52851</v>
      </c>
      <c r="U175" s="48">
        <v>667546.5</v>
      </c>
      <c r="V175" s="48">
        <v>1045388.88</v>
      </c>
      <c r="W175" s="48">
        <v>128648.64</v>
      </c>
      <c r="X175" s="48">
        <v>12093711.73</v>
      </c>
    </row>
    <row r="176" spans="1:24" ht="12.75">
      <c r="A176" s="45">
        <v>6</v>
      </c>
      <c r="B176" s="45">
        <v>3</v>
      </c>
      <c r="C176" s="45">
        <v>13</v>
      </c>
      <c r="D176" s="40">
        <v>2</v>
      </c>
      <c r="E176" s="46"/>
      <c r="F176" s="47" t="s">
        <v>312</v>
      </c>
      <c r="G176" s="57" t="s">
        <v>468</v>
      </c>
      <c r="H176" s="48">
        <v>23587487.43</v>
      </c>
      <c r="I176" s="48">
        <v>330116.79</v>
      </c>
      <c r="J176" s="48">
        <v>0</v>
      </c>
      <c r="K176" s="48">
        <v>1511577.74</v>
      </c>
      <c r="L176" s="48">
        <v>40000</v>
      </c>
      <c r="M176" s="48">
        <v>2753350</v>
      </c>
      <c r="N176" s="48">
        <v>1990854.91</v>
      </c>
      <c r="O176" s="48">
        <v>195769.13</v>
      </c>
      <c r="P176" s="48">
        <v>3311151.96</v>
      </c>
      <c r="Q176" s="48">
        <v>33000</v>
      </c>
      <c r="R176" s="48">
        <v>1284979.29</v>
      </c>
      <c r="S176" s="48">
        <v>74933</v>
      </c>
      <c r="T176" s="48">
        <v>194155</v>
      </c>
      <c r="U176" s="48">
        <v>3580076.06</v>
      </c>
      <c r="V176" s="48">
        <v>3722063.53</v>
      </c>
      <c r="W176" s="48">
        <v>60000</v>
      </c>
      <c r="X176" s="48">
        <v>4505460.02</v>
      </c>
    </row>
    <row r="177" spans="1:24" ht="12.75">
      <c r="A177" s="45">
        <v>6</v>
      </c>
      <c r="B177" s="45">
        <v>11</v>
      </c>
      <c r="C177" s="45">
        <v>11</v>
      </c>
      <c r="D177" s="40">
        <v>2</v>
      </c>
      <c r="E177" s="46"/>
      <c r="F177" s="47" t="s">
        <v>312</v>
      </c>
      <c r="G177" s="57" t="s">
        <v>469</v>
      </c>
      <c r="H177" s="48">
        <v>21978197.62</v>
      </c>
      <c r="I177" s="48">
        <v>1024710.97</v>
      </c>
      <c r="J177" s="48">
        <v>0</v>
      </c>
      <c r="K177" s="48">
        <v>1428171.14</v>
      </c>
      <c r="L177" s="48">
        <v>0</v>
      </c>
      <c r="M177" s="48">
        <v>112468</v>
      </c>
      <c r="N177" s="48">
        <v>1800422.71</v>
      </c>
      <c r="O177" s="48">
        <v>263977.85</v>
      </c>
      <c r="P177" s="48">
        <v>7749286.95</v>
      </c>
      <c r="Q177" s="48">
        <v>51000</v>
      </c>
      <c r="R177" s="48">
        <v>823616</v>
      </c>
      <c r="S177" s="48">
        <v>5000</v>
      </c>
      <c r="T177" s="48">
        <v>58018</v>
      </c>
      <c r="U177" s="48">
        <v>440200</v>
      </c>
      <c r="V177" s="48">
        <v>1090553</v>
      </c>
      <c r="W177" s="48">
        <v>8000</v>
      </c>
      <c r="X177" s="48">
        <v>7122773</v>
      </c>
    </row>
    <row r="178" spans="1:24" ht="12.75">
      <c r="A178" s="45">
        <v>6</v>
      </c>
      <c r="B178" s="45">
        <v>19</v>
      </c>
      <c r="C178" s="45">
        <v>7</v>
      </c>
      <c r="D178" s="40">
        <v>2</v>
      </c>
      <c r="E178" s="46"/>
      <c r="F178" s="47" t="s">
        <v>312</v>
      </c>
      <c r="G178" s="57" t="s">
        <v>470</v>
      </c>
      <c r="H178" s="48">
        <v>18883561.21</v>
      </c>
      <c r="I178" s="48">
        <v>683716.77</v>
      </c>
      <c r="J178" s="48">
        <v>0</v>
      </c>
      <c r="K178" s="48">
        <v>1846771.18</v>
      </c>
      <c r="L178" s="48">
        <v>0</v>
      </c>
      <c r="M178" s="48">
        <v>953882.36</v>
      </c>
      <c r="N178" s="48">
        <v>2004027.97</v>
      </c>
      <c r="O178" s="48">
        <v>214522.2</v>
      </c>
      <c r="P178" s="48">
        <v>4292606.34</v>
      </c>
      <c r="Q178" s="48">
        <v>45000</v>
      </c>
      <c r="R178" s="48">
        <v>966509</v>
      </c>
      <c r="S178" s="48">
        <v>12170</v>
      </c>
      <c r="T178" s="48">
        <v>436326.86</v>
      </c>
      <c r="U178" s="48">
        <v>889292.58</v>
      </c>
      <c r="V178" s="48">
        <v>592949.42</v>
      </c>
      <c r="W178" s="48">
        <v>513915.93</v>
      </c>
      <c r="X178" s="48">
        <v>5431870.6</v>
      </c>
    </row>
    <row r="179" spans="1:24" ht="12.75">
      <c r="A179" s="45">
        <v>6</v>
      </c>
      <c r="B179" s="45">
        <v>9</v>
      </c>
      <c r="C179" s="45">
        <v>14</v>
      </c>
      <c r="D179" s="40">
        <v>2</v>
      </c>
      <c r="E179" s="46"/>
      <c r="F179" s="47" t="s">
        <v>312</v>
      </c>
      <c r="G179" s="57" t="s">
        <v>471</v>
      </c>
      <c r="H179" s="48">
        <v>59744950.32</v>
      </c>
      <c r="I179" s="48">
        <v>1561035</v>
      </c>
      <c r="J179" s="48">
        <v>1533256</v>
      </c>
      <c r="K179" s="48">
        <v>9362276</v>
      </c>
      <c r="L179" s="48">
        <v>0</v>
      </c>
      <c r="M179" s="48">
        <v>556880</v>
      </c>
      <c r="N179" s="48">
        <v>4196286.54</v>
      </c>
      <c r="O179" s="48">
        <v>413000.94</v>
      </c>
      <c r="P179" s="48">
        <v>16925620.93</v>
      </c>
      <c r="Q179" s="48">
        <v>182500</v>
      </c>
      <c r="R179" s="48">
        <v>1589959.65</v>
      </c>
      <c r="S179" s="48">
        <v>0</v>
      </c>
      <c r="T179" s="48">
        <v>621475</v>
      </c>
      <c r="U179" s="48">
        <v>8745607</v>
      </c>
      <c r="V179" s="48">
        <v>437418.5</v>
      </c>
      <c r="W179" s="48">
        <v>325795.51</v>
      </c>
      <c r="X179" s="48">
        <v>13293839.25</v>
      </c>
    </row>
    <row r="180" spans="1:24" ht="12.75">
      <c r="A180" s="45">
        <v>6</v>
      </c>
      <c r="B180" s="45">
        <v>19</v>
      </c>
      <c r="C180" s="45">
        <v>8</v>
      </c>
      <c r="D180" s="40">
        <v>2</v>
      </c>
      <c r="E180" s="46"/>
      <c r="F180" s="47" t="s">
        <v>312</v>
      </c>
      <c r="G180" s="57" t="s">
        <v>472</v>
      </c>
      <c r="H180" s="48">
        <v>12544306.51</v>
      </c>
      <c r="I180" s="48">
        <v>249383.91</v>
      </c>
      <c r="J180" s="48">
        <v>71000</v>
      </c>
      <c r="K180" s="48">
        <v>70000</v>
      </c>
      <c r="L180" s="48">
        <v>0</v>
      </c>
      <c r="M180" s="48">
        <v>198112</v>
      </c>
      <c r="N180" s="48">
        <v>1322385.37</v>
      </c>
      <c r="O180" s="48">
        <v>154705.07</v>
      </c>
      <c r="P180" s="48">
        <v>3642220.06</v>
      </c>
      <c r="Q180" s="48">
        <v>16870</v>
      </c>
      <c r="R180" s="48">
        <v>765927.41</v>
      </c>
      <c r="S180" s="48">
        <v>0</v>
      </c>
      <c r="T180" s="48">
        <v>251562</v>
      </c>
      <c r="U180" s="48">
        <v>1806313.69</v>
      </c>
      <c r="V180" s="48">
        <v>252410</v>
      </c>
      <c r="W180" s="48">
        <v>35000</v>
      </c>
      <c r="X180" s="48">
        <v>3708417</v>
      </c>
    </row>
    <row r="181" spans="1:24" ht="12.75">
      <c r="A181" s="45">
        <v>6</v>
      </c>
      <c r="B181" s="45">
        <v>9</v>
      </c>
      <c r="C181" s="45">
        <v>15</v>
      </c>
      <c r="D181" s="40">
        <v>2</v>
      </c>
      <c r="E181" s="46"/>
      <c r="F181" s="47" t="s">
        <v>312</v>
      </c>
      <c r="G181" s="57" t="s">
        <v>473</v>
      </c>
      <c r="H181" s="48">
        <v>26194734.44</v>
      </c>
      <c r="I181" s="48">
        <v>453794.15</v>
      </c>
      <c r="J181" s="48">
        <v>420136.71</v>
      </c>
      <c r="K181" s="48">
        <v>2991518.42</v>
      </c>
      <c r="L181" s="48">
        <v>0</v>
      </c>
      <c r="M181" s="48">
        <v>67636.66</v>
      </c>
      <c r="N181" s="48">
        <v>2044757.59</v>
      </c>
      <c r="O181" s="48">
        <v>308059.8</v>
      </c>
      <c r="P181" s="48">
        <v>8108482.59</v>
      </c>
      <c r="Q181" s="48">
        <v>55200</v>
      </c>
      <c r="R181" s="48">
        <v>808095</v>
      </c>
      <c r="S181" s="48">
        <v>113800</v>
      </c>
      <c r="T181" s="48">
        <v>39300</v>
      </c>
      <c r="U181" s="48">
        <v>5370140</v>
      </c>
      <c r="V181" s="48">
        <v>310450</v>
      </c>
      <c r="W181" s="48">
        <v>577866.52</v>
      </c>
      <c r="X181" s="48">
        <v>4525497</v>
      </c>
    </row>
    <row r="182" spans="1:24" ht="12.75">
      <c r="A182" s="45">
        <v>6</v>
      </c>
      <c r="B182" s="45">
        <v>9</v>
      </c>
      <c r="C182" s="45">
        <v>16</v>
      </c>
      <c r="D182" s="40">
        <v>2</v>
      </c>
      <c r="E182" s="46"/>
      <c r="F182" s="47" t="s">
        <v>312</v>
      </c>
      <c r="G182" s="57" t="s">
        <v>474</v>
      </c>
      <c r="H182" s="48">
        <v>14646228.47</v>
      </c>
      <c r="I182" s="48">
        <v>1090793.04</v>
      </c>
      <c r="J182" s="48">
        <v>75000</v>
      </c>
      <c r="K182" s="48">
        <v>1961680</v>
      </c>
      <c r="L182" s="48">
        <v>0</v>
      </c>
      <c r="M182" s="48">
        <v>123527</v>
      </c>
      <c r="N182" s="48">
        <v>1608032.29</v>
      </c>
      <c r="O182" s="48">
        <v>216229</v>
      </c>
      <c r="P182" s="48">
        <v>2593409.79</v>
      </c>
      <c r="Q182" s="48">
        <v>25700</v>
      </c>
      <c r="R182" s="48">
        <v>586559</v>
      </c>
      <c r="S182" s="48">
        <v>0</v>
      </c>
      <c r="T182" s="48">
        <v>19786</v>
      </c>
      <c r="U182" s="48">
        <v>2697210</v>
      </c>
      <c r="V182" s="48">
        <v>247622</v>
      </c>
      <c r="W182" s="48">
        <v>287700</v>
      </c>
      <c r="X182" s="48">
        <v>3112980.35</v>
      </c>
    </row>
    <row r="183" spans="1:24" ht="12.75">
      <c r="A183" s="45">
        <v>6</v>
      </c>
      <c r="B183" s="45">
        <v>7</v>
      </c>
      <c r="C183" s="45">
        <v>10</v>
      </c>
      <c r="D183" s="40">
        <v>2</v>
      </c>
      <c r="E183" s="46"/>
      <c r="F183" s="47" t="s">
        <v>312</v>
      </c>
      <c r="G183" s="57" t="s">
        <v>475</v>
      </c>
      <c r="H183" s="48">
        <v>30887239.2</v>
      </c>
      <c r="I183" s="48">
        <v>1497129.79</v>
      </c>
      <c r="J183" s="48">
        <v>0</v>
      </c>
      <c r="K183" s="48">
        <v>3360676</v>
      </c>
      <c r="L183" s="48">
        <v>5000</v>
      </c>
      <c r="M183" s="48">
        <v>317918</v>
      </c>
      <c r="N183" s="48">
        <v>2279078.29</v>
      </c>
      <c r="O183" s="48">
        <v>307315</v>
      </c>
      <c r="P183" s="48">
        <v>7880383.12</v>
      </c>
      <c r="Q183" s="48">
        <v>78000</v>
      </c>
      <c r="R183" s="48">
        <v>1507981</v>
      </c>
      <c r="S183" s="48">
        <v>17500</v>
      </c>
      <c r="T183" s="48">
        <v>290678</v>
      </c>
      <c r="U183" s="48">
        <v>4762066</v>
      </c>
      <c r="V183" s="48">
        <v>622578</v>
      </c>
      <c r="W183" s="48">
        <v>441184</v>
      </c>
      <c r="X183" s="48">
        <v>7519752</v>
      </c>
    </row>
    <row r="184" spans="1:24" ht="12.75">
      <c r="A184" s="45">
        <v>6</v>
      </c>
      <c r="B184" s="45">
        <v>1</v>
      </c>
      <c r="C184" s="45">
        <v>19</v>
      </c>
      <c r="D184" s="40">
        <v>2</v>
      </c>
      <c r="E184" s="46"/>
      <c r="F184" s="47" t="s">
        <v>312</v>
      </c>
      <c r="G184" s="57" t="s">
        <v>476</v>
      </c>
      <c r="H184" s="48">
        <v>24665181.68</v>
      </c>
      <c r="I184" s="48">
        <v>1324534.03</v>
      </c>
      <c r="J184" s="48">
        <v>0</v>
      </c>
      <c r="K184" s="48">
        <v>2572500</v>
      </c>
      <c r="L184" s="48">
        <v>3000</v>
      </c>
      <c r="M184" s="48">
        <v>112500</v>
      </c>
      <c r="N184" s="48">
        <v>2522984.67</v>
      </c>
      <c r="O184" s="48">
        <v>273409.5</v>
      </c>
      <c r="P184" s="48">
        <v>8179965.49</v>
      </c>
      <c r="Q184" s="48">
        <v>98000</v>
      </c>
      <c r="R184" s="48">
        <v>944671</v>
      </c>
      <c r="S184" s="48">
        <v>0</v>
      </c>
      <c r="T184" s="48">
        <v>66960</v>
      </c>
      <c r="U184" s="48">
        <v>1438633</v>
      </c>
      <c r="V184" s="48">
        <v>780814</v>
      </c>
      <c r="W184" s="48">
        <v>175450</v>
      </c>
      <c r="X184" s="48">
        <v>6171759.99</v>
      </c>
    </row>
    <row r="185" spans="1:24" ht="12.75">
      <c r="A185" s="45">
        <v>6</v>
      </c>
      <c r="B185" s="45">
        <v>20</v>
      </c>
      <c r="C185" s="45">
        <v>14</v>
      </c>
      <c r="D185" s="40">
        <v>2</v>
      </c>
      <c r="E185" s="46"/>
      <c r="F185" s="47" t="s">
        <v>312</v>
      </c>
      <c r="G185" s="57" t="s">
        <v>477</v>
      </c>
      <c r="H185" s="48">
        <v>101637525</v>
      </c>
      <c r="I185" s="48">
        <v>4881280.21</v>
      </c>
      <c r="J185" s="48">
        <v>0</v>
      </c>
      <c r="K185" s="48">
        <v>10508915.97</v>
      </c>
      <c r="L185" s="48">
        <v>1233235.54</v>
      </c>
      <c r="M185" s="48">
        <v>324046</v>
      </c>
      <c r="N185" s="48">
        <v>5684880.41</v>
      </c>
      <c r="O185" s="48">
        <v>614721.65</v>
      </c>
      <c r="P185" s="48">
        <v>25158591.58</v>
      </c>
      <c r="Q185" s="48">
        <v>309600</v>
      </c>
      <c r="R185" s="48">
        <v>3654154</v>
      </c>
      <c r="S185" s="48">
        <v>0</v>
      </c>
      <c r="T185" s="48">
        <v>204550</v>
      </c>
      <c r="U185" s="48">
        <v>20417997.14</v>
      </c>
      <c r="V185" s="48">
        <v>2660519.37</v>
      </c>
      <c r="W185" s="48">
        <v>1441703.73</v>
      </c>
      <c r="X185" s="48">
        <v>24543329.4</v>
      </c>
    </row>
    <row r="186" spans="1:24" ht="12.75">
      <c r="A186" s="45">
        <v>6</v>
      </c>
      <c r="B186" s="45">
        <v>3</v>
      </c>
      <c r="C186" s="45">
        <v>14</v>
      </c>
      <c r="D186" s="40">
        <v>2</v>
      </c>
      <c r="E186" s="46"/>
      <c r="F186" s="47" t="s">
        <v>312</v>
      </c>
      <c r="G186" s="57" t="s">
        <v>478</v>
      </c>
      <c r="H186" s="48">
        <v>16259690.25</v>
      </c>
      <c r="I186" s="48">
        <v>341199.04</v>
      </c>
      <c r="J186" s="48">
        <v>206862.46</v>
      </c>
      <c r="K186" s="48">
        <v>2648331.66</v>
      </c>
      <c r="L186" s="48">
        <v>0</v>
      </c>
      <c r="M186" s="48">
        <v>179870.72</v>
      </c>
      <c r="N186" s="48">
        <v>1915512.63</v>
      </c>
      <c r="O186" s="48">
        <v>212897.4</v>
      </c>
      <c r="P186" s="48">
        <v>3460724.59</v>
      </c>
      <c r="Q186" s="48">
        <v>22000</v>
      </c>
      <c r="R186" s="48">
        <v>2032171.89</v>
      </c>
      <c r="S186" s="48">
        <v>0</v>
      </c>
      <c r="T186" s="48">
        <v>26150</v>
      </c>
      <c r="U186" s="48">
        <v>601860.01</v>
      </c>
      <c r="V186" s="48">
        <v>271819</v>
      </c>
      <c r="W186" s="48">
        <v>151000</v>
      </c>
      <c r="X186" s="48">
        <v>4189290.85</v>
      </c>
    </row>
    <row r="187" spans="1:24" ht="12.75">
      <c r="A187" s="45">
        <v>6</v>
      </c>
      <c r="B187" s="45">
        <v>6</v>
      </c>
      <c r="C187" s="45">
        <v>11</v>
      </c>
      <c r="D187" s="40">
        <v>2</v>
      </c>
      <c r="E187" s="46"/>
      <c r="F187" s="47" t="s">
        <v>312</v>
      </c>
      <c r="G187" s="57" t="s">
        <v>479</v>
      </c>
      <c r="H187" s="48">
        <v>24361285.75</v>
      </c>
      <c r="I187" s="48">
        <v>3500229.21</v>
      </c>
      <c r="J187" s="48">
        <v>150600</v>
      </c>
      <c r="K187" s="48">
        <v>1171230</v>
      </c>
      <c r="L187" s="48">
        <v>0</v>
      </c>
      <c r="M187" s="48">
        <v>159545</v>
      </c>
      <c r="N187" s="48">
        <v>2184232</v>
      </c>
      <c r="O187" s="48">
        <v>684733</v>
      </c>
      <c r="P187" s="48">
        <v>6201391.68</v>
      </c>
      <c r="Q187" s="48">
        <v>73940</v>
      </c>
      <c r="R187" s="48">
        <v>863952.4</v>
      </c>
      <c r="S187" s="48">
        <v>0</v>
      </c>
      <c r="T187" s="48">
        <v>57110</v>
      </c>
      <c r="U187" s="48">
        <v>3472539</v>
      </c>
      <c r="V187" s="48">
        <v>468100</v>
      </c>
      <c r="W187" s="48">
        <v>80000</v>
      </c>
      <c r="X187" s="48">
        <v>5293683.46</v>
      </c>
    </row>
    <row r="188" spans="1:24" ht="12.75">
      <c r="A188" s="45">
        <v>6</v>
      </c>
      <c r="B188" s="45">
        <v>14</v>
      </c>
      <c r="C188" s="45">
        <v>11</v>
      </c>
      <c r="D188" s="40">
        <v>2</v>
      </c>
      <c r="E188" s="46"/>
      <c r="F188" s="47" t="s">
        <v>312</v>
      </c>
      <c r="G188" s="57" t="s">
        <v>480</v>
      </c>
      <c r="H188" s="48">
        <v>44665269.21</v>
      </c>
      <c r="I188" s="48">
        <v>367963.32</v>
      </c>
      <c r="J188" s="48">
        <v>500</v>
      </c>
      <c r="K188" s="48">
        <v>3241770.1</v>
      </c>
      <c r="L188" s="48">
        <v>0</v>
      </c>
      <c r="M188" s="48">
        <v>333535</v>
      </c>
      <c r="N188" s="48">
        <v>2279301.13</v>
      </c>
      <c r="O188" s="48">
        <v>327236</v>
      </c>
      <c r="P188" s="48">
        <v>10908853.69</v>
      </c>
      <c r="Q188" s="48">
        <v>103685</v>
      </c>
      <c r="R188" s="48">
        <v>7611784.34</v>
      </c>
      <c r="S188" s="48">
        <v>150000</v>
      </c>
      <c r="T188" s="48">
        <v>184758</v>
      </c>
      <c r="U188" s="48">
        <v>4751756.88</v>
      </c>
      <c r="V188" s="48">
        <v>1038340.56</v>
      </c>
      <c r="W188" s="48">
        <v>4243442</v>
      </c>
      <c r="X188" s="48">
        <v>9122343.19</v>
      </c>
    </row>
    <row r="189" spans="1:24" ht="12.75">
      <c r="A189" s="45">
        <v>6</v>
      </c>
      <c r="B189" s="45">
        <v>7</v>
      </c>
      <c r="C189" s="45">
        <v>2</v>
      </c>
      <c r="D189" s="40">
        <v>3</v>
      </c>
      <c r="E189" s="46"/>
      <c r="F189" s="47" t="s">
        <v>312</v>
      </c>
      <c r="G189" s="57" t="s">
        <v>481</v>
      </c>
      <c r="H189" s="48">
        <v>39111933.01</v>
      </c>
      <c r="I189" s="48">
        <v>483219.41</v>
      </c>
      <c r="J189" s="48">
        <v>493681.27</v>
      </c>
      <c r="K189" s="48">
        <v>2582837.99</v>
      </c>
      <c r="L189" s="48">
        <v>10000</v>
      </c>
      <c r="M189" s="48">
        <v>976800</v>
      </c>
      <c r="N189" s="48">
        <v>4953465.82</v>
      </c>
      <c r="O189" s="48">
        <v>645707.7</v>
      </c>
      <c r="P189" s="48">
        <v>12154927.84</v>
      </c>
      <c r="Q189" s="48">
        <v>204300</v>
      </c>
      <c r="R189" s="48">
        <v>2665201.35</v>
      </c>
      <c r="S189" s="48">
        <v>16865</v>
      </c>
      <c r="T189" s="48">
        <v>199727</v>
      </c>
      <c r="U189" s="48">
        <v>1695176</v>
      </c>
      <c r="V189" s="48">
        <v>906606.48</v>
      </c>
      <c r="W189" s="48">
        <v>315759</v>
      </c>
      <c r="X189" s="48">
        <v>10807658.15</v>
      </c>
    </row>
    <row r="190" spans="1:24" ht="12.75">
      <c r="A190" s="45">
        <v>6</v>
      </c>
      <c r="B190" s="45">
        <v>9</v>
      </c>
      <c r="C190" s="45">
        <v>1</v>
      </c>
      <c r="D190" s="40">
        <v>3</v>
      </c>
      <c r="E190" s="46"/>
      <c r="F190" s="47" t="s">
        <v>312</v>
      </c>
      <c r="G190" s="57" t="s">
        <v>482</v>
      </c>
      <c r="H190" s="48">
        <v>52906452.2</v>
      </c>
      <c r="I190" s="48">
        <v>470449.3</v>
      </c>
      <c r="J190" s="48">
        <v>0</v>
      </c>
      <c r="K190" s="48">
        <v>1924728</v>
      </c>
      <c r="L190" s="48">
        <v>0</v>
      </c>
      <c r="M190" s="48">
        <v>456041.53</v>
      </c>
      <c r="N190" s="48">
        <v>4793855.21</v>
      </c>
      <c r="O190" s="48">
        <v>502367.73</v>
      </c>
      <c r="P190" s="48">
        <v>15287176.59</v>
      </c>
      <c r="Q190" s="48">
        <v>220000</v>
      </c>
      <c r="R190" s="48">
        <v>2991243.22</v>
      </c>
      <c r="S190" s="48">
        <v>6000</v>
      </c>
      <c r="T190" s="48">
        <v>696442</v>
      </c>
      <c r="U190" s="48">
        <v>8115194.08</v>
      </c>
      <c r="V190" s="48">
        <v>1107263.18</v>
      </c>
      <c r="W190" s="48">
        <v>1436142</v>
      </c>
      <c r="X190" s="48">
        <v>14899549.36</v>
      </c>
    </row>
    <row r="191" spans="1:24" ht="12.75">
      <c r="A191" s="45">
        <v>6</v>
      </c>
      <c r="B191" s="45">
        <v>9</v>
      </c>
      <c r="C191" s="45">
        <v>3</v>
      </c>
      <c r="D191" s="40">
        <v>3</v>
      </c>
      <c r="E191" s="46"/>
      <c r="F191" s="47" t="s">
        <v>312</v>
      </c>
      <c r="G191" s="57" t="s">
        <v>483</v>
      </c>
      <c r="H191" s="48">
        <v>56920788.88</v>
      </c>
      <c r="I191" s="48">
        <v>1970456.55</v>
      </c>
      <c r="J191" s="48">
        <v>0</v>
      </c>
      <c r="K191" s="48">
        <v>3803113</v>
      </c>
      <c r="L191" s="48">
        <v>0</v>
      </c>
      <c r="M191" s="48">
        <v>1111694</v>
      </c>
      <c r="N191" s="48">
        <v>4106491.83</v>
      </c>
      <c r="O191" s="48">
        <v>394820</v>
      </c>
      <c r="P191" s="48">
        <v>13896611.4</v>
      </c>
      <c r="Q191" s="48">
        <v>180000</v>
      </c>
      <c r="R191" s="48">
        <v>2971327.75</v>
      </c>
      <c r="S191" s="48">
        <v>299617.81</v>
      </c>
      <c r="T191" s="48">
        <v>423051</v>
      </c>
      <c r="U191" s="48">
        <v>13579208.54</v>
      </c>
      <c r="V191" s="48">
        <v>1202015</v>
      </c>
      <c r="W191" s="48">
        <v>111100</v>
      </c>
      <c r="X191" s="48">
        <v>12871282</v>
      </c>
    </row>
    <row r="192" spans="1:24" ht="12.75">
      <c r="A192" s="45">
        <v>6</v>
      </c>
      <c r="B192" s="45">
        <v>2</v>
      </c>
      <c r="C192" s="45">
        <v>5</v>
      </c>
      <c r="D192" s="40">
        <v>3</v>
      </c>
      <c r="E192" s="46"/>
      <c r="F192" s="47" t="s">
        <v>312</v>
      </c>
      <c r="G192" s="57" t="s">
        <v>484</v>
      </c>
      <c r="H192" s="48">
        <v>31764260</v>
      </c>
      <c r="I192" s="48">
        <v>1156301.25</v>
      </c>
      <c r="J192" s="48">
        <v>0</v>
      </c>
      <c r="K192" s="48">
        <v>1999355.47</v>
      </c>
      <c r="L192" s="48">
        <v>3000</v>
      </c>
      <c r="M192" s="48">
        <v>1600360</v>
      </c>
      <c r="N192" s="48">
        <v>2930793.25</v>
      </c>
      <c r="O192" s="48">
        <v>509268.81</v>
      </c>
      <c r="P192" s="48">
        <v>8235483.84</v>
      </c>
      <c r="Q192" s="48">
        <v>117000</v>
      </c>
      <c r="R192" s="48">
        <v>995580</v>
      </c>
      <c r="S192" s="48">
        <v>0</v>
      </c>
      <c r="T192" s="48">
        <v>84441</v>
      </c>
      <c r="U192" s="48">
        <v>5196397.94</v>
      </c>
      <c r="V192" s="48">
        <v>1210071.44</v>
      </c>
      <c r="W192" s="48">
        <v>158895</v>
      </c>
      <c r="X192" s="48">
        <v>7567312</v>
      </c>
    </row>
    <row r="193" spans="1:24" ht="12.75">
      <c r="A193" s="45">
        <v>6</v>
      </c>
      <c r="B193" s="45">
        <v>5</v>
      </c>
      <c r="C193" s="45">
        <v>5</v>
      </c>
      <c r="D193" s="40">
        <v>3</v>
      </c>
      <c r="E193" s="46"/>
      <c r="F193" s="47" t="s">
        <v>312</v>
      </c>
      <c r="G193" s="57" t="s">
        <v>485</v>
      </c>
      <c r="H193" s="48">
        <v>69158122.2</v>
      </c>
      <c r="I193" s="48">
        <v>72476.67</v>
      </c>
      <c r="J193" s="48">
        <v>0</v>
      </c>
      <c r="K193" s="48">
        <v>5002786.48</v>
      </c>
      <c r="L193" s="48">
        <v>1285859.41</v>
      </c>
      <c r="M193" s="48">
        <v>1334141.3</v>
      </c>
      <c r="N193" s="48">
        <v>6169627.79</v>
      </c>
      <c r="O193" s="48">
        <v>792913.65</v>
      </c>
      <c r="P193" s="48">
        <v>17677306.53</v>
      </c>
      <c r="Q193" s="48">
        <v>352098.68</v>
      </c>
      <c r="R193" s="48">
        <v>3348283</v>
      </c>
      <c r="S193" s="48">
        <v>13500</v>
      </c>
      <c r="T193" s="48">
        <v>891900</v>
      </c>
      <c r="U193" s="48">
        <v>9462655.14</v>
      </c>
      <c r="V193" s="48">
        <v>1477850</v>
      </c>
      <c r="W193" s="48">
        <v>5139545.81</v>
      </c>
      <c r="X193" s="48">
        <v>16137177.74</v>
      </c>
    </row>
    <row r="194" spans="1:24" ht="12.75">
      <c r="A194" s="45">
        <v>6</v>
      </c>
      <c r="B194" s="45">
        <v>2</v>
      </c>
      <c r="C194" s="45">
        <v>7</v>
      </c>
      <c r="D194" s="40">
        <v>3</v>
      </c>
      <c r="E194" s="46"/>
      <c r="F194" s="47" t="s">
        <v>312</v>
      </c>
      <c r="G194" s="57" t="s">
        <v>316</v>
      </c>
      <c r="H194" s="48">
        <v>34782761.45</v>
      </c>
      <c r="I194" s="48">
        <v>475186.47</v>
      </c>
      <c r="J194" s="48">
        <v>16000</v>
      </c>
      <c r="K194" s="48">
        <v>352589</v>
      </c>
      <c r="L194" s="48">
        <v>641502.24</v>
      </c>
      <c r="M194" s="48">
        <v>183080</v>
      </c>
      <c r="N194" s="48">
        <v>2804450.27</v>
      </c>
      <c r="O194" s="48">
        <v>288171.1</v>
      </c>
      <c r="P194" s="48">
        <v>9664087.87</v>
      </c>
      <c r="Q194" s="48">
        <v>256694</v>
      </c>
      <c r="R194" s="48">
        <v>4024541.17</v>
      </c>
      <c r="S194" s="48">
        <v>73483</v>
      </c>
      <c r="T194" s="48">
        <v>270439</v>
      </c>
      <c r="U194" s="48">
        <v>4455494.33</v>
      </c>
      <c r="V194" s="48">
        <v>1001900</v>
      </c>
      <c r="W194" s="48">
        <v>116850</v>
      </c>
      <c r="X194" s="48">
        <v>10158293</v>
      </c>
    </row>
    <row r="195" spans="1:24" ht="12.75">
      <c r="A195" s="45">
        <v>6</v>
      </c>
      <c r="B195" s="45">
        <v>12</v>
      </c>
      <c r="C195" s="45">
        <v>2</v>
      </c>
      <c r="D195" s="40">
        <v>3</v>
      </c>
      <c r="E195" s="46"/>
      <c r="F195" s="47" t="s">
        <v>312</v>
      </c>
      <c r="G195" s="57" t="s">
        <v>486</v>
      </c>
      <c r="H195" s="48">
        <v>37707589.29</v>
      </c>
      <c r="I195" s="48">
        <v>368978.16</v>
      </c>
      <c r="J195" s="48">
        <v>0</v>
      </c>
      <c r="K195" s="48">
        <v>1930574.25</v>
      </c>
      <c r="L195" s="48">
        <v>0</v>
      </c>
      <c r="M195" s="48">
        <v>88020</v>
      </c>
      <c r="N195" s="48">
        <v>2454180.91</v>
      </c>
      <c r="O195" s="48">
        <v>751851.5</v>
      </c>
      <c r="P195" s="48">
        <v>9254129.57</v>
      </c>
      <c r="Q195" s="48">
        <v>93000</v>
      </c>
      <c r="R195" s="48">
        <v>1604335.66</v>
      </c>
      <c r="S195" s="48">
        <v>0</v>
      </c>
      <c r="T195" s="48">
        <v>288495</v>
      </c>
      <c r="U195" s="48">
        <v>10676077.05</v>
      </c>
      <c r="V195" s="48">
        <v>916467.72</v>
      </c>
      <c r="W195" s="48">
        <v>277753.47</v>
      </c>
      <c r="X195" s="48">
        <v>9003726</v>
      </c>
    </row>
    <row r="196" spans="1:24" ht="12.75">
      <c r="A196" s="45">
        <v>6</v>
      </c>
      <c r="B196" s="45">
        <v>14</v>
      </c>
      <c r="C196" s="45">
        <v>4</v>
      </c>
      <c r="D196" s="40">
        <v>3</v>
      </c>
      <c r="E196" s="46"/>
      <c r="F196" s="47" t="s">
        <v>312</v>
      </c>
      <c r="G196" s="57" t="s">
        <v>487</v>
      </c>
      <c r="H196" s="48">
        <v>33810253.38</v>
      </c>
      <c r="I196" s="48">
        <v>87318.28</v>
      </c>
      <c r="J196" s="48">
        <v>0</v>
      </c>
      <c r="K196" s="48">
        <v>5410883.82</v>
      </c>
      <c r="L196" s="48">
        <v>0</v>
      </c>
      <c r="M196" s="48">
        <v>1664297.65</v>
      </c>
      <c r="N196" s="48">
        <v>3728149.82</v>
      </c>
      <c r="O196" s="48">
        <v>1067327.46</v>
      </c>
      <c r="P196" s="48">
        <v>9939064.88</v>
      </c>
      <c r="Q196" s="48">
        <v>320000</v>
      </c>
      <c r="R196" s="48">
        <v>1070061</v>
      </c>
      <c r="S196" s="48">
        <v>0</v>
      </c>
      <c r="T196" s="48">
        <v>27997</v>
      </c>
      <c r="U196" s="48">
        <v>1897584</v>
      </c>
      <c r="V196" s="48">
        <v>892400</v>
      </c>
      <c r="W196" s="48">
        <v>68000</v>
      </c>
      <c r="X196" s="48">
        <v>7637169.47</v>
      </c>
    </row>
    <row r="197" spans="1:24" ht="12.75">
      <c r="A197" s="45">
        <v>6</v>
      </c>
      <c r="B197" s="45">
        <v>8</v>
      </c>
      <c r="C197" s="45">
        <v>6</v>
      </c>
      <c r="D197" s="40">
        <v>3</v>
      </c>
      <c r="E197" s="46"/>
      <c r="F197" s="47" t="s">
        <v>312</v>
      </c>
      <c r="G197" s="57" t="s">
        <v>488</v>
      </c>
      <c r="H197" s="48">
        <v>40288864.95</v>
      </c>
      <c r="I197" s="48">
        <v>224726.88</v>
      </c>
      <c r="J197" s="48">
        <v>293711.23</v>
      </c>
      <c r="K197" s="48">
        <v>2539284</v>
      </c>
      <c r="L197" s="48">
        <v>275145</v>
      </c>
      <c r="M197" s="48">
        <v>1933662</v>
      </c>
      <c r="N197" s="48">
        <v>4063011.88</v>
      </c>
      <c r="O197" s="48">
        <v>440190</v>
      </c>
      <c r="P197" s="48">
        <v>10531351.96</v>
      </c>
      <c r="Q197" s="48">
        <v>132000</v>
      </c>
      <c r="R197" s="48">
        <v>2045578</v>
      </c>
      <c r="S197" s="48">
        <v>2830357</v>
      </c>
      <c r="T197" s="48">
        <v>326339</v>
      </c>
      <c r="U197" s="48">
        <v>5467421</v>
      </c>
      <c r="V197" s="48">
        <v>549680</v>
      </c>
      <c r="W197" s="48">
        <v>156376</v>
      </c>
      <c r="X197" s="48">
        <v>8480031</v>
      </c>
    </row>
    <row r="198" spans="1:24" ht="12.75">
      <c r="A198" s="45">
        <v>6</v>
      </c>
      <c r="B198" s="45">
        <v>20</v>
      </c>
      <c r="C198" s="45">
        <v>4</v>
      </c>
      <c r="D198" s="40">
        <v>3</v>
      </c>
      <c r="E198" s="46"/>
      <c r="F198" s="47" t="s">
        <v>312</v>
      </c>
      <c r="G198" s="57" t="s">
        <v>489</v>
      </c>
      <c r="H198" s="48">
        <v>29617168.63</v>
      </c>
      <c r="I198" s="48">
        <v>181813.78</v>
      </c>
      <c r="J198" s="48">
        <v>0</v>
      </c>
      <c r="K198" s="48">
        <v>1609761</v>
      </c>
      <c r="L198" s="48">
        <v>0</v>
      </c>
      <c r="M198" s="48">
        <v>194305</v>
      </c>
      <c r="N198" s="48">
        <v>2215058.1</v>
      </c>
      <c r="O198" s="48">
        <v>503890.12</v>
      </c>
      <c r="P198" s="48">
        <v>10921853.96</v>
      </c>
      <c r="Q198" s="48">
        <v>258500</v>
      </c>
      <c r="R198" s="48">
        <v>1050048</v>
      </c>
      <c r="S198" s="48">
        <v>73976</v>
      </c>
      <c r="T198" s="48">
        <v>509885</v>
      </c>
      <c r="U198" s="48">
        <v>1982438</v>
      </c>
      <c r="V198" s="48">
        <v>729225</v>
      </c>
      <c r="W198" s="48">
        <v>673597</v>
      </c>
      <c r="X198" s="48">
        <v>8712817.67</v>
      </c>
    </row>
    <row r="199" spans="1:24" ht="12.75">
      <c r="A199" s="45">
        <v>6</v>
      </c>
      <c r="B199" s="45">
        <v>18</v>
      </c>
      <c r="C199" s="45">
        <v>5</v>
      </c>
      <c r="D199" s="40">
        <v>3</v>
      </c>
      <c r="E199" s="46"/>
      <c r="F199" s="47" t="s">
        <v>312</v>
      </c>
      <c r="G199" s="57" t="s">
        <v>490</v>
      </c>
      <c r="H199" s="48">
        <v>30843757.98</v>
      </c>
      <c r="I199" s="48">
        <v>1443472.88</v>
      </c>
      <c r="J199" s="48">
        <v>0</v>
      </c>
      <c r="K199" s="48">
        <v>4431900.3</v>
      </c>
      <c r="L199" s="48">
        <v>6000</v>
      </c>
      <c r="M199" s="48">
        <v>147500</v>
      </c>
      <c r="N199" s="48">
        <v>2666670.02</v>
      </c>
      <c r="O199" s="48">
        <v>193832.1</v>
      </c>
      <c r="P199" s="48">
        <v>9404136.62</v>
      </c>
      <c r="Q199" s="48">
        <v>75000</v>
      </c>
      <c r="R199" s="48">
        <v>1871298.75</v>
      </c>
      <c r="S199" s="48">
        <v>0</v>
      </c>
      <c r="T199" s="48">
        <v>539609</v>
      </c>
      <c r="U199" s="48">
        <v>1175693.66</v>
      </c>
      <c r="V199" s="48">
        <v>744285</v>
      </c>
      <c r="W199" s="48">
        <v>190296.66</v>
      </c>
      <c r="X199" s="48">
        <v>7954062.99</v>
      </c>
    </row>
    <row r="200" spans="1:24" ht="12.75">
      <c r="A200" s="45">
        <v>6</v>
      </c>
      <c r="B200" s="45">
        <v>18</v>
      </c>
      <c r="C200" s="45">
        <v>6</v>
      </c>
      <c r="D200" s="40">
        <v>3</v>
      </c>
      <c r="E200" s="46"/>
      <c r="F200" s="47" t="s">
        <v>312</v>
      </c>
      <c r="G200" s="57" t="s">
        <v>491</v>
      </c>
      <c r="H200" s="48">
        <v>27112881.42</v>
      </c>
      <c r="I200" s="48">
        <v>548166.79</v>
      </c>
      <c r="J200" s="48">
        <v>0</v>
      </c>
      <c r="K200" s="48">
        <v>495000</v>
      </c>
      <c r="L200" s="48">
        <v>0</v>
      </c>
      <c r="M200" s="48">
        <v>122000</v>
      </c>
      <c r="N200" s="48">
        <v>2412766.72</v>
      </c>
      <c r="O200" s="48">
        <v>382315.5</v>
      </c>
      <c r="P200" s="48">
        <v>10764676.41</v>
      </c>
      <c r="Q200" s="48">
        <v>75000</v>
      </c>
      <c r="R200" s="48">
        <v>1089639</v>
      </c>
      <c r="S200" s="48">
        <v>0</v>
      </c>
      <c r="T200" s="48">
        <v>190430</v>
      </c>
      <c r="U200" s="48">
        <v>3861696</v>
      </c>
      <c r="V200" s="48">
        <v>637190</v>
      </c>
      <c r="W200" s="48">
        <v>130000</v>
      </c>
      <c r="X200" s="48">
        <v>6404001</v>
      </c>
    </row>
    <row r="201" spans="1:24" ht="12.75">
      <c r="A201" s="45">
        <v>6</v>
      </c>
      <c r="B201" s="45">
        <v>10</v>
      </c>
      <c r="C201" s="45">
        <v>3</v>
      </c>
      <c r="D201" s="40">
        <v>3</v>
      </c>
      <c r="E201" s="46"/>
      <c r="F201" s="47" t="s">
        <v>312</v>
      </c>
      <c r="G201" s="57" t="s">
        <v>492</v>
      </c>
      <c r="H201" s="48">
        <v>88088930.18</v>
      </c>
      <c r="I201" s="48">
        <v>164067.08</v>
      </c>
      <c r="J201" s="48">
        <v>0</v>
      </c>
      <c r="K201" s="48">
        <v>5439847</v>
      </c>
      <c r="L201" s="48">
        <v>0</v>
      </c>
      <c r="M201" s="48">
        <v>811330</v>
      </c>
      <c r="N201" s="48">
        <v>8191132.21</v>
      </c>
      <c r="O201" s="48">
        <v>916462.91</v>
      </c>
      <c r="P201" s="48">
        <v>36854151.78</v>
      </c>
      <c r="Q201" s="48">
        <v>433550</v>
      </c>
      <c r="R201" s="48">
        <v>5093155</v>
      </c>
      <c r="S201" s="48">
        <v>0</v>
      </c>
      <c r="T201" s="48">
        <v>1391833</v>
      </c>
      <c r="U201" s="48">
        <v>4456244.13</v>
      </c>
      <c r="V201" s="48">
        <v>4481137.07</v>
      </c>
      <c r="W201" s="48">
        <v>55150</v>
      </c>
      <c r="X201" s="48">
        <v>19800870</v>
      </c>
    </row>
    <row r="202" spans="1:24" ht="12.75">
      <c r="A202" s="45">
        <v>6</v>
      </c>
      <c r="B202" s="45">
        <v>5</v>
      </c>
      <c r="C202" s="45">
        <v>6</v>
      </c>
      <c r="D202" s="40">
        <v>3</v>
      </c>
      <c r="E202" s="46"/>
      <c r="F202" s="47" t="s">
        <v>312</v>
      </c>
      <c r="G202" s="57" t="s">
        <v>0</v>
      </c>
      <c r="H202" s="48">
        <v>45455405.51</v>
      </c>
      <c r="I202" s="48">
        <v>2282177.06</v>
      </c>
      <c r="J202" s="48">
        <v>1041394</v>
      </c>
      <c r="K202" s="48">
        <v>6754249.6</v>
      </c>
      <c r="L202" s="48">
        <v>0</v>
      </c>
      <c r="M202" s="48">
        <v>39000</v>
      </c>
      <c r="N202" s="48">
        <v>2525889.06</v>
      </c>
      <c r="O202" s="48">
        <v>558599.99</v>
      </c>
      <c r="P202" s="48">
        <v>9428605.8</v>
      </c>
      <c r="Q202" s="48">
        <v>86000</v>
      </c>
      <c r="R202" s="48">
        <v>1290834</v>
      </c>
      <c r="S202" s="48">
        <v>0</v>
      </c>
      <c r="T202" s="48">
        <v>493960</v>
      </c>
      <c r="U202" s="48">
        <v>9716647</v>
      </c>
      <c r="V202" s="48">
        <v>1356900</v>
      </c>
      <c r="W202" s="48">
        <v>1965150</v>
      </c>
      <c r="X202" s="48">
        <v>7915999</v>
      </c>
    </row>
    <row r="203" spans="1:24" ht="12.75">
      <c r="A203" s="45">
        <v>6</v>
      </c>
      <c r="B203" s="45">
        <v>14</v>
      </c>
      <c r="C203" s="45">
        <v>8</v>
      </c>
      <c r="D203" s="40">
        <v>3</v>
      </c>
      <c r="E203" s="46"/>
      <c r="F203" s="47" t="s">
        <v>312</v>
      </c>
      <c r="G203" s="57" t="s">
        <v>1</v>
      </c>
      <c r="H203" s="48">
        <v>54731599.78</v>
      </c>
      <c r="I203" s="48">
        <v>132047.68</v>
      </c>
      <c r="J203" s="48">
        <v>0</v>
      </c>
      <c r="K203" s="48">
        <v>7290951.54</v>
      </c>
      <c r="L203" s="48">
        <v>1811000</v>
      </c>
      <c r="M203" s="48">
        <v>336883</v>
      </c>
      <c r="N203" s="48">
        <v>4106752.3</v>
      </c>
      <c r="O203" s="48">
        <v>714758.2</v>
      </c>
      <c r="P203" s="48">
        <v>15251458.04</v>
      </c>
      <c r="Q203" s="48">
        <v>252000</v>
      </c>
      <c r="R203" s="48">
        <v>1384939</v>
      </c>
      <c r="S203" s="48">
        <v>4000</v>
      </c>
      <c r="T203" s="48">
        <v>416556</v>
      </c>
      <c r="U203" s="48">
        <v>12729772.76</v>
      </c>
      <c r="V203" s="48">
        <v>1267002.02</v>
      </c>
      <c r="W203" s="48">
        <v>359753.24</v>
      </c>
      <c r="X203" s="48">
        <v>8673726</v>
      </c>
    </row>
    <row r="204" spans="1:24" ht="12.75">
      <c r="A204" s="45">
        <v>6</v>
      </c>
      <c r="B204" s="45">
        <v>12</v>
      </c>
      <c r="C204" s="45">
        <v>5</v>
      </c>
      <c r="D204" s="40">
        <v>3</v>
      </c>
      <c r="E204" s="46"/>
      <c r="F204" s="47" t="s">
        <v>312</v>
      </c>
      <c r="G204" s="57" t="s">
        <v>2</v>
      </c>
      <c r="H204" s="48">
        <v>91181833.84</v>
      </c>
      <c r="I204" s="48">
        <v>314489.32</v>
      </c>
      <c r="J204" s="48">
        <v>0</v>
      </c>
      <c r="K204" s="48">
        <v>5920542.22</v>
      </c>
      <c r="L204" s="48">
        <v>0</v>
      </c>
      <c r="M204" s="48">
        <v>3132983</v>
      </c>
      <c r="N204" s="48">
        <v>6372840.21</v>
      </c>
      <c r="O204" s="48">
        <v>538214</v>
      </c>
      <c r="P204" s="48">
        <v>23110395.85</v>
      </c>
      <c r="Q204" s="48">
        <v>370000</v>
      </c>
      <c r="R204" s="48">
        <v>7756104.78</v>
      </c>
      <c r="S204" s="48">
        <v>0</v>
      </c>
      <c r="T204" s="48">
        <v>1491791</v>
      </c>
      <c r="U204" s="48">
        <v>13315415.54</v>
      </c>
      <c r="V204" s="48">
        <v>1735205.54</v>
      </c>
      <c r="W204" s="48">
        <v>3780108.78</v>
      </c>
      <c r="X204" s="48">
        <v>23343743.6</v>
      </c>
    </row>
    <row r="205" spans="1:24" ht="12.75">
      <c r="A205" s="45">
        <v>6</v>
      </c>
      <c r="B205" s="45">
        <v>8</v>
      </c>
      <c r="C205" s="45">
        <v>10</v>
      </c>
      <c r="D205" s="40">
        <v>3</v>
      </c>
      <c r="E205" s="46"/>
      <c r="F205" s="47" t="s">
        <v>312</v>
      </c>
      <c r="G205" s="57" t="s">
        <v>3</v>
      </c>
      <c r="H205" s="48">
        <v>30647215.24</v>
      </c>
      <c r="I205" s="48">
        <v>327907.44</v>
      </c>
      <c r="J205" s="48">
        <v>0</v>
      </c>
      <c r="K205" s="48">
        <v>3710024.05</v>
      </c>
      <c r="L205" s="48">
        <v>0</v>
      </c>
      <c r="M205" s="48">
        <v>140500</v>
      </c>
      <c r="N205" s="48">
        <v>2427457.85</v>
      </c>
      <c r="O205" s="48">
        <v>362700</v>
      </c>
      <c r="P205" s="48">
        <v>6898101.25</v>
      </c>
      <c r="Q205" s="48">
        <v>95000</v>
      </c>
      <c r="R205" s="48">
        <v>1413086</v>
      </c>
      <c r="S205" s="48">
        <v>0</v>
      </c>
      <c r="T205" s="48">
        <v>66349</v>
      </c>
      <c r="U205" s="48">
        <v>8384309</v>
      </c>
      <c r="V205" s="48">
        <v>671917.2</v>
      </c>
      <c r="W205" s="48">
        <v>102000</v>
      </c>
      <c r="X205" s="48">
        <v>6047863.45</v>
      </c>
    </row>
    <row r="206" spans="1:24" ht="12.75">
      <c r="A206" s="45">
        <v>6</v>
      </c>
      <c r="B206" s="45">
        <v>13</v>
      </c>
      <c r="C206" s="45">
        <v>4</v>
      </c>
      <c r="D206" s="40">
        <v>3</v>
      </c>
      <c r="E206" s="46"/>
      <c r="F206" s="47" t="s">
        <v>312</v>
      </c>
      <c r="G206" s="57" t="s">
        <v>4</v>
      </c>
      <c r="H206" s="48">
        <v>67312656.6</v>
      </c>
      <c r="I206" s="48">
        <v>291139.27</v>
      </c>
      <c r="J206" s="48">
        <v>0</v>
      </c>
      <c r="K206" s="48">
        <v>3696737.59</v>
      </c>
      <c r="L206" s="48">
        <v>0</v>
      </c>
      <c r="M206" s="48">
        <v>4452470</v>
      </c>
      <c r="N206" s="48">
        <v>4858881.28</v>
      </c>
      <c r="O206" s="48">
        <v>409284</v>
      </c>
      <c r="P206" s="48">
        <v>21562133.21</v>
      </c>
      <c r="Q206" s="48">
        <v>320000</v>
      </c>
      <c r="R206" s="48">
        <v>5608074.1</v>
      </c>
      <c r="S206" s="48">
        <v>0</v>
      </c>
      <c r="T206" s="48">
        <v>972762.49</v>
      </c>
      <c r="U206" s="48">
        <v>5954685.72</v>
      </c>
      <c r="V206" s="48">
        <v>1214961.04</v>
      </c>
      <c r="W206" s="48">
        <v>1350622.05</v>
      </c>
      <c r="X206" s="48">
        <v>16620905.85</v>
      </c>
    </row>
    <row r="207" spans="1:24" ht="12.75">
      <c r="A207" s="45">
        <v>6</v>
      </c>
      <c r="B207" s="45">
        <v>17</v>
      </c>
      <c r="C207" s="45">
        <v>3</v>
      </c>
      <c r="D207" s="40">
        <v>3</v>
      </c>
      <c r="E207" s="46"/>
      <c r="F207" s="47" t="s">
        <v>312</v>
      </c>
      <c r="G207" s="57" t="s">
        <v>412</v>
      </c>
      <c r="H207" s="48">
        <v>70589275.49</v>
      </c>
      <c r="I207" s="48">
        <v>930790.79</v>
      </c>
      <c r="J207" s="48">
        <v>0</v>
      </c>
      <c r="K207" s="48">
        <v>5979661.95</v>
      </c>
      <c r="L207" s="48">
        <v>0</v>
      </c>
      <c r="M207" s="48">
        <v>248471</v>
      </c>
      <c r="N207" s="48">
        <v>4577091.21</v>
      </c>
      <c r="O207" s="48">
        <v>1083460</v>
      </c>
      <c r="P207" s="48">
        <v>14834688.62</v>
      </c>
      <c r="Q207" s="48">
        <v>235000</v>
      </c>
      <c r="R207" s="48">
        <v>1672133</v>
      </c>
      <c r="S207" s="48">
        <v>159651</v>
      </c>
      <c r="T207" s="48">
        <v>534434</v>
      </c>
      <c r="U207" s="48">
        <v>18830515.71</v>
      </c>
      <c r="V207" s="48">
        <v>2674838</v>
      </c>
      <c r="W207" s="48">
        <v>1689000</v>
      </c>
      <c r="X207" s="48">
        <v>17139540.21</v>
      </c>
    </row>
    <row r="208" spans="1:24" ht="12.75">
      <c r="A208" s="45">
        <v>6</v>
      </c>
      <c r="B208" s="45">
        <v>12</v>
      </c>
      <c r="C208" s="45">
        <v>6</v>
      </c>
      <c r="D208" s="40">
        <v>3</v>
      </c>
      <c r="E208" s="46"/>
      <c r="F208" s="47" t="s">
        <v>312</v>
      </c>
      <c r="G208" s="57" t="s">
        <v>5</v>
      </c>
      <c r="H208" s="48">
        <v>63232595</v>
      </c>
      <c r="I208" s="48">
        <v>202013.85</v>
      </c>
      <c r="J208" s="48">
        <v>0</v>
      </c>
      <c r="K208" s="48">
        <v>4654000</v>
      </c>
      <c r="L208" s="48">
        <v>799846</v>
      </c>
      <c r="M208" s="48">
        <v>4898283</v>
      </c>
      <c r="N208" s="48">
        <v>5508594.86</v>
      </c>
      <c r="O208" s="48">
        <v>955336</v>
      </c>
      <c r="P208" s="48">
        <v>15076460.29</v>
      </c>
      <c r="Q208" s="48">
        <v>185000</v>
      </c>
      <c r="R208" s="48">
        <v>2700981</v>
      </c>
      <c r="S208" s="48">
        <v>0</v>
      </c>
      <c r="T208" s="48">
        <v>134332</v>
      </c>
      <c r="U208" s="48">
        <v>3996424</v>
      </c>
      <c r="V208" s="48">
        <v>6206390</v>
      </c>
      <c r="W208" s="48">
        <v>2664353</v>
      </c>
      <c r="X208" s="48">
        <v>15250581</v>
      </c>
    </row>
    <row r="209" spans="1:24" ht="12.75">
      <c r="A209" s="45">
        <v>6</v>
      </c>
      <c r="B209" s="45">
        <v>3</v>
      </c>
      <c r="C209" s="45">
        <v>15</v>
      </c>
      <c r="D209" s="40">
        <v>3</v>
      </c>
      <c r="E209" s="46"/>
      <c r="F209" s="47" t="s">
        <v>312</v>
      </c>
      <c r="G209" s="57" t="s">
        <v>6</v>
      </c>
      <c r="H209" s="48">
        <v>30975267.18</v>
      </c>
      <c r="I209" s="48">
        <v>455471.34</v>
      </c>
      <c r="J209" s="48">
        <v>415572</v>
      </c>
      <c r="K209" s="48">
        <v>3403055.32</v>
      </c>
      <c r="L209" s="48">
        <v>23900</v>
      </c>
      <c r="M209" s="48">
        <v>50451</v>
      </c>
      <c r="N209" s="48">
        <v>2535213.96</v>
      </c>
      <c r="O209" s="48">
        <v>248344</v>
      </c>
      <c r="P209" s="48">
        <v>6904677.85</v>
      </c>
      <c r="Q209" s="48">
        <v>60000</v>
      </c>
      <c r="R209" s="48">
        <v>1580288</v>
      </c>
      <c r="S209" s="48">
        <v>334072.34</v>
      </c>
      <c r="T209" s="48">
        <v>235501</v>
      </c>
      <c r="U209" s="48">
        <v>4170946.69</v>
      </c>
      <c r="V209" s="48">
        <v>2643371.68</v>
      </c>
      <c r="W209" s="48">
        <v>516600</v>
      </c>
      <c r="X209" s="48">
        <v>7397802</v>
      </c>
    </row>
    <row r="210" spans="1:24" ht="12.75">
      <c r="A210" s="45">
        <v>6</v>
      </c>
      <c r="B210" s="45">
        <v>16</v>
      </c>
      <c r="C210" s="45">
        <v>4</v>
      </c>
      <c r="D210" s="40">
        <v>3</v>
      </c>
      <c r="E210" s="46"/>
      <c r="F210" s="47" t="s">
        <v>312</v>
      </c>
      <c r="G210" s="57" t="s">
        <v>7</v>
      </c>
      <c r="H210" s="48">
        <v>94424773.84</v>
      </c>
      <c r="I210" s="48">
        <v>410784.16</v>
      </c>
      <c r="J210" s="48">
        <v>0</v>
      </c>
      <c r="K210" s="48">
        <v>8847281.57</v>
      </c>
      <c r="L210" s="48">
        <v>0</v>
      </c>
      <c r="M210" s="48">
        <v>1090014.58</v>
      </c>
      <c r="N210" s="48">
        <v>6940499.07</v>
      </c>
      <c r="O210" s="48">
        <v>837600</v>
      </c>
      <c r="P210" s="48">
        <v>27318065.97</v>
      </c>
      <c r="Q210" s="48">
        <v>385000</v>
      </c>
      <c r="R210" s="48">
        <v>3819237</v>
      </c>
      <c r="S210" s="48">
        <v>0</v>
      </c>
      <c r="T210" s="48">
        <v>2282604</v>
      </c>
      <c r="U210" s="48">
        <v>13762467.07</v>
      </c>
      <c r="V210" s="48">
        <v>2039679.45</v>
      </c>
      <c r="W210" s="48">
        <v>1705892</v>
      </c>
      <c r="X210" s="48">
        <v>24985648.97</v>
      </c>
    </row>
    <row r="211" spans="1:24" ht="12.75">
      <c r="A211" s="45">
        <v>6</v>
      </c>
      <c r="B211" s="45">
        <v>3</v>
      </c>
      <c r="C211" s="45">
        <v>11</v>
      </c>
      <c r="D211" s="40">
        <v>3</v>
      </c>
      <c r="E211" s="46"/>
      <c r="F211" s="47" t="s">
        <v>312</v>
      </c>
      <c r="G211" s="57" t="s">
        <v>8</v>
      </c>
      <c r="H211" s="48">
        <v>31464559.14</v>
      </c>
      <c r="I211" s="48">
        <v>2127312.45</v>
      </c>
      <c r="J211" s="48">
        <v>660781.32</v>
      </c>
      <c r="K211" s="48">
        <v>2273369.49</v>
      </c>
      <c r="L211" s="48">
        <v>0</v>
      </c>
      <c r="M211" s="48">
        <v>301515.88</v>
      </c>
      <c r="N211" s="48">
        <v>2625572.5</v>
      </c>
      <c r="O211" s="48">
        <v>334778.48</v>
      </c>
      <c r="P211" s="48">
        <v>8725168</v>
      </c>
      <c r="Q211" s="48">
        <v>68600</v>
      </c>
      <c r="R211" s="48">
        <v>1642617</v>
      </c>
      <c r="S211" s="48">
        <v>131820</v>
      </c>
      <c r="T211" s="48">
        <v>434648</v>
      </c>
      <c r="U211" s="48">
        <v>1774326.98</v>
      </c>
      <c r="V211" s="48">
        <v>803000</v>
      </c>
      <c r="W211" s="48">
        <v>151700</v>
      </c>
      <c r="X211" s="48">
        <v>9409349.04</v>
      </c>
    </row>
    <row r="212" spans="1:24" ht="12.75">
      <c r="A212" s="45">
        <v>6</v>
      </c>
      <c r="B212" s="45">
        <v>20</v>
      </c>
      <c r="C212" s="45">
        <v>13</v>
      </c>
      <c r="D212" s="40">
        <v>3</v>
      </c>
      <c r="E212" s="46"/>
      <c r="F212" s="47" t="s">
        <v>312</v>
      </c>
      <c r="G212" s="57" t="s">
        <v>9</v>
      </c>
      <c r="H212" s="48">
        <v>45623007.29</v>
      </c>
      <c r="I212" s="48">
        <v>340880.76</v>
      </c>
      <c r="J212" s="48">
        <v>10200</v>
      </c>
      <c r="K212" s="48">
        <v>2645611.95</v>
      </c>
      <c r="L212" s="48">
        <v>1321394.01</v>
      </c>
      <c r="M212" s="48">
        <v>232500</v>
      </c>
      <c r="N212" s="48">
        <v>4783536.75</v>
      </c>
      <c r="O212" s="48">
        <v>245740</v>
      </c>
      <c r="P212" s="48">
        <v>13005505.43</v>
      </c>
      <c r="Q212" s="48">
        <v>195000</v>
      </c>
      <c r="R212" s="48">
        <v>2199504</v>
      </c>
      <c r="S212" s="48">
        <v>654114.71</v>
      </c>
      <c r="T212" s="48">
        <v>419085</v>
      </c>
      <c r="U212" s="48">
        <v>6427525</v>
      </c>
      <c r="V212" s="48">
        <v>1425427</v>
      </c>
      <c r="W212" s="48">
        <v>302856.68</v>
      </c>
      <c r="X212" s="48">
        <v>11414126</v>
      </c>
    </row>
    <row r="213" spans="1:24" ht="12.75">
      <c r="A213" s="45">
        <v>6</v>
      </c>
      <c r="B213" s="45">
        <v>2</v>
      </c>
      <c r="C213" s="45">
        <v>12</v>
      </c>
      <c r="D213" s="40">
        <v>3</v>
      </c>
      <c r="E213" s="46"/>
      <c r="F213" s="47" t="s">
        <v>312</v>
      </c>
      <c r="G213" s="57" t="s">
        <v>10</v>
      </c>
      <c r="H213" s="48">
        <v>32384417.41</v>
      </c>
      <c r="I213" s="48">
        <v>412019.71</v>
      </c>
      <c r="J213" s="48">
        <v>0</v>
      </c>
      <c r="K213" s="48">
        <v>2863188.57</v>
      </c>
      <c r="L213" s="48">
        <v>0</v>
      </c>
      <c r="M213" s="48">
        <v>189500</v>
      </c>
      <c r="N213" s="48">
        <v>2755866.72</v>
      </c>
      <c r="O213" s="48">
        <v>379445</v>
      </c>
      <c r="P213" s="48">
        <v>9995055.93</v>
      </c>
      <c r="Q213" s="48">
        <v>132000</v>
      </c>
      <c r="R213" s="48">
        <v>1565440.78</v>
      </c>
      <c r="S213" s="48">
        <v>0</v>
      </c>
      <c r="T213" s="48">
        <v>131715</v>
      </c>
      <c r="U213" s="48">
        <v>4686604.42</v>
      </c>
      <c r="V213" s="48">
        <v>767440</v>
      </c>
      <c r="W213" s="48">
        <v>200900</v>
      </c>
      <c r="X213" s="48">
        <v>8305241.28</v>
      </c>
    </row>
    <row r="214" spans="1:24" ht="12.75">
      <c r="A214" s="45">
        <v>6</v>
      </c>
      <c r="B214" s="45">
        <v>18</v>
      </c>
      <c r="C214" s="45">
        <v>12</v>
      </c>
      <c r="D214" s="40">
        <v>3</v>
      </c>
      <c r="E214" s="46"/>
      <c r="F214" s="47" t="s">
        <v>312</v>
      </c>
      <c r="G214" s="57" t="s">
        <v>11</v>
      </c>
      <c r="H214" s="48">
        <v>27050155.78</v>
      </c>
      <c r="I214" s="48">
        <v>479965.02</v>
      </c>
      <c r="J214" s="48">
        <v>104400</v>
      </c>
      <c r="K214" s="48">
        <v>1135914.78</v>
      </c>
      <c r="L214" s="48">
        <v>15000</v>
      </c>
      <c r="M214" s="48">
        <v>39200</v>
      </c>
      <c r="N214" s="48">
        <v>2833152.38</v>
      </c>
      <c r="O214" s="48">
        <v>293798.31</v>
      </c>
      <c r="P214" s="48">
        <v>9201784.13</v>
      </c>
      <c r="Q214" s="48">
        <v>79000</v>
      </c>
      <c r="R214" s="48">
        <v>1528286.9</v>
      </c>
      <c r="S214" s="48">
        <v>0</v>
      </c>
      <c r="T214" s="48">
        <v>59236</v>
      </c>
      <c r="U214" s="48">
        <v>3862440.96</v>
      </c>
      <c r="V214" s="48">
        <v>623932.5</v>
      </c>
      <c r="W214" s="48">
        <v>195570</v>
      </c>
      <c r="X214" s="48">
        <v>6598474.8</v>
      </c>
    </row>
    <row r="215" spans="1:24" ht="12.75">
      <c r="A215" s="45">
        <v>6</v>
      </c>
      <c r="B215" s="45">
        <v>7</v>
      </c>
      <c r="C215" s="45">
        <v>8</v>
      </c>
      <c r="D215" s="40">
        <v>3</v>
      </c>
      <c r="E215" s="46"/>
      <c r="F215" s="47" t="s">
        <v>312</v>
      </c>
      <c r="G215" s="57" t="s">
        <v>12</v>
      </c>
      <c r="H215" s="48">
        <v>46043234.74</v>
      </c>
      <c r="I215" s="48">
        <v>1735080.28</v>
      </c>
      <c r="J215" s="48">
        <v>0</v>
      </c>
      <c r="K215" s="48">
        <v>4440427</v>
      </c>
      <c r="L215" s="48">
        <v>12900</v>
      </c>
      <c r="M215" s="48">
        <v>317784</v>
      </c>
      <c r="N215" s="48">
        <v>3071185.94</v>
      </c>
      <c r="O215" s="48">
        <v>347700</v>
      </c>
      <c r="P215" s="48">
        <v>11290625.29</v>
      </c>
      <c r="Q215" s="48">
        <v>134446.6</v>
      </c>
      <c r="R215" s="48">
        <v>1540701</v>
      </c>
      <c r="S215" s="48">
        <v>1007862.31</v>
      </c>
      <c r="T215" s="48">
        <v>151098</v>
      </c>
      <c r="U215" s="48">
        <v>8972963</v>
      </c>
      <c r="V215" s="48">
        <v>1051613</v>
      </c>
      <c r="W215" s="48">
        <v>1697800</v>
      </c>
      <c r="X215" s="48">
        <v>10271048.32</v>
      </c>
    </row>
    <row r="216" spans="1:24" ht="12.75">
      <c r="A216" s="45">
        <v>6</v>
      </c>
      <c r="B216" s="45">
        <v>20</v>
      </c>
      <c r="C216" s="45">
        <v>15</v>
      </c>
      <c r="D216" s="40">
        <v>3</v>
      </c>
      <c r="E216" s="46"/>
      <c r="F216" s="47" t="s">
        <v>312</v>
      </c>
      <c r="G216" s="57" t="s">
        <v>13</v>
      </c>
      <c r="H216" s="48">
        <v>27797222.65</v>
      </c>
      <c r="I216" s="48">
        <v>56273.88</v>
      </c>
      <c r="J216" s="48">
        <v>0</v>
      </c>
      <c r="K216" s="48">
        <v>970946.74</v>
      </c>
      <c r="L216" s="48">
        <v>669018.95</v>
      </c>
      <c r="M216" s="48">
        <v>208600</v>
      </c>
      <c r="N216" s="48">
        <v>3131481.79</v>
      </c>
      <c r="O216" s="48">
        <v>951006.78</v>
      </c>
      <c r="P216" s="48">
        <v>8381397.72</v>
      </c>
      <c r="Q216" s="48">
        <v>131500</v>
      </c>
      <c r="R216" s="48">
        <v>2023014</v>
      </c>
      <c r="S216" s="48">
        <v>74906.4</v>
      </c>
      <c r="T216" s="48">
        <v>494628.18</v>
      </c>
      <c r="U216" s="48">
        <v>2590130.07</v>
      </c>
      <c r="V216" s="48">
        <v>1154713.73</v>
      </c>
      <c r="W216" s="48">
        <v>343496.49</v>
      </c>
      <c r="X216" s="48">
        <v>6616107.92</v>
      </c>
    </row>
    <row r="217" spans="1:24" ht="12.75">
      <c r="A217" s="45">
        <v>6</v>
      </c>
      <c r="B217" s="45">
        <v>61</v>
      </c>
      <c r="C217" s="45">
        <v>0</v>
      </c>
      <c r="D217" s="40">
        <v>0</v>
      </c>
      <c r="E217" s="46"/>
      <c r="F217" s="47" t="s">
        <v>14</v>
      </c>
      <c r="G217" s="57" t="s">
        <v>15</v>
      </c>
      <c r="H217" s="48">
        <v>349699554.17</v>
      </c>
      <c r="I217" s="48">
        <v>12773.34</v>
      </c>
      <c r="J217" s="48">
        <v>0</v>
      </c>
      <c r="K217" s="48">
        <v>29486490.65</v>
      </c>
      <c r="L217" s="48">
        <v>45000</v>
      </c>
      <c r="M217" s="48">
        <v>6730891</v>
      </c>
      <c r="N217" s="48">
        <v>16595717.1</v>
      </c>
      <c r="O217" s="48">
        <v>15314646</v>
      </c>
      <c r="P217" s="48">
        <v>131595418.18</v>
      </c>
      <c r="Q217" s="48">
        <v>1148000</v>
      </c>
      <c r="R217" s="48">
        <v>11728347</v>
      </c>
      <c r="S217" s="48">
        <v>1947679.9</v>
      </c>
      <c r="T217" s="48">
        <v>6914406</v>
      </c>
      <c r="U217" s="48">
        <v>16914129</v>
      </c>
      <c r="V217" s="48">
        <v>22838479</v>
      </c>
      <c r="W217" s="48">
        <v>18439375</v>
      </c>
      <c r="X217" s="48">
        <v>69988202</v>
      </c>
    </row>
    <row r="218" spans="1:24" ht="12.75">
      <c r="A218" s="45">
        <v>6</v>
      </c>
      <c r="B218" s="45">
        <v>62</v>
      </c>
      <c r="C218" s="45">
        <v>0</v>
      </c>
      <c r="D218" s="40">
        <v>0</v>
      </c>
      <c r="E218" s="46"/>
      <c r="F218" s="47" t="s">
        <v>14</v>
      </c>
      <c r="G218" s="57" t="s">
        <v>16</v>
      </c>
      <c r="H218" s="48">
        <v>399287927.78</v>
      </c>
      <c r="I218" s="48">
        <v>9292.49</v>
      </c>
      <c r="J218" s="48">
        <v>0</v>
      </c>
      <c r="K218" s="48">
        <v>44571175.58</v>
      </c>
      <c r="L218" s="48">
        <v>270500</v>
      </c>
      <c r="M218" s="48">
        <v>4047401.95</v>
      </c>
      <c r="N218" s="48">
        <v>17675648.46</v>
      </c>
      <c r="O218" s="48">
        <v>10938506</v>
      </c>
      <c r="P218" s="48">
        <v>147961153.35</v>
      </c>
      <c r="Q218" s="48">
        <v>2409723</v>
      </c>
      <c r="R218" s="48">
        <v>15930633.26</v>
      </c>
      <c r="S218" s="48">
        <v>2327447.92</v>
      </c>
      <c r="T218" s="48">
        <v>20780957.81</v>
      </c>
      <c r="U218" s="48">
        <v>21467900.84</v>
      </c>
      <c r="V218" s="48">
        <v>22045267.73</v>
      </c>
      <c r="W218" s="48">
        <v>5477810</v>
      </c>
      <c r="X218" s="48">
        <v>83374509.39</v>
      </c>
    </row>
    <row r="219" spans="1:24" ht="12.75">
      <c r="A219" s="45">
        <v>6</v>
      </c>
      <c r="B219" s="45">
        <v>63</v>
      </c>
      <c r="C219" s="45">
        <v>0</v>
      </c>
      <c r="D219" s="40">
        <v>0</v>
      </c>
      <c r="E219" s="46"/>
      <c r="F219" s="47" t="s">
        <v>14</v>
      </c>
      <c r="G219" s="57" t="s">
        <v>17</v>
      </c>
      <c r="H219" s="48">
        <v>2403226576.97</v>
      </c>
      <c r="I219" s="48">
        <v>38091.78</v>
      </c>
      <c r="J219" s="48">
        <v>0</v>
      </c>
      <c r="K219" s="48">
        <v>672738850</v>
      </c>
      <c r="L219" s="48">
        <v>1880106</v>
      </c>
      <c r="M219" s="48">
        <v>23536689.66</v>
      </c>
      <c r="N219" s="48">
        <v>139212353.32</v>
      </c>
      <c r="O219" s="48">
        <v>34802967</v>
      </c>
      <c r="P219" s="48">
        <v>635415784.04</v>
      </c>
      <c r="Q219" s="48">
        <v>17233002</v>
      </c>
      <c r="R219" s="48">
        <v>137890291</v>
      </c>
      <c r="S219" s="48">
        <v>13625983.47</v>
      </c>
      <c r="T219" s="48">
        <v>68944586</v>
      </c>
      <c r="U219" s="48">
        <v>120874008</v>
      </c>
      <c r="V219" s="48">
        <v>80206043</v>
      </c>
      <c r="W219" s="48">
        <v>53538375</v>
      </c>
      <c r="X219" s="48">
        <v>403289446.7</v>
      </c>
    </row>
    <row r="220" spans="1:24" ht="12.75">
      <c r="A220" s="45">
        <v>6</v>
      </c>
      <c r="B220" s="45">
        <v>64</v>
      </c>
      <c r="C220" s="45">
        <v>0</v>
      </c>
      <c r="D220" s="40">
        <v>0</v>
      </c>
      <c r="E220" s="46"/>
      <c r="F220" s="47" t="s">
        <v>14</v>
      </c>
      <c r="G220" s="57" t="s">
        <v>18</v>
      </c>
      <c r="H220" s="48">
        <v>473049150.81</v>
      </c>
      <c r="I220" s="48">
        <v>12986.51</v>
      </c>
      <c r="J220" s="48">
        <v>0</v>
      </c>
      <c r="K220" s="48">
        <v>55837810</v>
      </c>
      <c r="L220" s="48">
        <v>1068615</v>
      </c>
      <c r="M220" s="48">
        <v>16726575</v>
      </c>
      <c r="N220" s="48">
        <v>21049214.21</v>
      </c>
      <c r="O220" s="48">
        <v>14048157</v>
      </c>
      <c r="P220" s="48">
        <v>164123479.29</v>
      </c>
      <c r="Q220" s="48">
        <v>8363460</v>
      </c>
      <c r="R220" s="48">
        <v>24558056</v>
      </c>
      <c r="S220" s="48">
        <v>7521655.8</v>
      </c>
      <c r="T220" s="48">
        <v>14517091</v>
      </c>
      <c r="U220" s="48">
        <v>24503346</v>
      </c>
      <c r="V220" s="48">
        <v>21305025</v>
      </c>
      <c r="W220" s="48">
        <v>12411452</v>
      </c>
      <c r="X220" s="48">
        <v>87002228</v>
      </c>
    </row>
    <row r="221" spans="1:24" ht="12.75">
      <c r="A221" s="45">
        <v>6</v>
      </c>
      <c r="B221" s="45">
        <v>1</v>
      </c>
      <c r="C221" s="45">
        <v>0</v>
      </c>
      <c r="D221" s="40">
        <v>0</v>
      </c>
      <c r="E221" s="46"/>
      <c r="F221" s="47" t="s">
        <v>19</v>
      </c>
      <c r="G221" s="57" t="s">
        <v>20</v>
      </c>
      <c r="H221" s="48">
        <v>125449120.23</v>
      </c>
      <c r="I221" s="48">
        <v>709000</v>
      </c>
      <c r="J221" s="48">
        <v>0</v>
      </c>
      <c r="K221" s="48">
        <v>35968077.5</v>
      </c>
      <c r="L221" s="48">
        <v>106347</v>
      </c>
      <c r="M221" s="48">
        <v>235726.17</v>
      </c>
      <c r="N221" s="48">
        <v>12182976.02</v>
      </c>
      <c r="O221" s="48">
        <v>225000</v>
      </c>
      <c r="P221" s="48">
        <v>25250923.43</v>
      </c>
      <c r="Q221" s="48">
        <v>5013979.56</v>
      </c>
      <c r="R221" s="48">
        <v>18746335.3</v>
      </c>
      <c r="S221" s="48">
        <v>4883879.8</v>
      </c>
      <c r="T221" s="48">
        <v>4080660</v>
      </c>
      <c r="U221" s="48">
        <v>32767.5</v>
      </c>
      <c r="V221" s="48">
        <v>803004.96</v>
      </c>
      <c r="W221" s="48">
        <v>123000</v>
      </c>
      <c r="X221" s="48">
        <v>17087442.99</v>
      </c>
    </row>
    <row r="222" spans="1:24" ht="12.75">
      <c r="A222" s="45">
        <v>6</v>
      </c>
      <c r="B222" s="45">
        <v>2</v>
      </c>
      <c r="C222" s="45">
        <v>0</v>
      </c>
      <c r="D222" s="40">
        <v>0</v>
      </c>
      <c r="E222" s="46"/>
      <c r="F222" s="47" t="s">
        <v>19</v>
      </c>
      <c r="G222" s="57" t="s">
        <v>21</v>
      </c>
      <c r="H222" s="48">
        <v>125101328.78</v>
      </c>
      <c r="I222" s="48">
        <v>4000</v>
      </c>
      <c r="J222" s="48">
        <v>0</v>
      </c>
      <c r="K222" s="48">
        <v>25928615</v>
      </c>
      <c r="L222" s="48">
        <v>56000</v>
      </c>
      <c r="M222" s="48">
        <v>795506</v>
      </c>
      <c r="N222" s="48">
        <v>12188825</v>
      </c>
      <c r="O222" s="48">
        <v>4812991</v>
      </c>
      <c r="P222" s="48">
        <v>46243535.78</v>
      </c>
      <c r="Q222" s="48">
        <v>1657800</v>
      </c>
      <c r="R222" s="48">
        <v>11717845</v>
      </c>
      <c r="S222" s="48">
        <v>4144186</v>
      </c>
      <c r="T222" s="48">
        <v>5367348</v>
      </c>
      <c r="U222" s="48">
        <v>500000</v>
      </c>
      <c r="V222" s="48">
        <v>1421692</v>
      </c>
      <c r="W222" s="48">
        <v>100500</v>
      </c>
      <c r="X222" s="48">
        <v>10162485</v>
      </c>
    </row>
    <row r="223" spans="1:24" ht="12.75">
      <c r="A223" s="45">
        <v>6</v>
      </c>
      <c r="B223" s="45">
        <v>3</v>
      </c>
      <c r="C223" s="45">
        <v>0</v>
      </c>
      <c r="D223" s="40">
        <v>0</v>
      </c>
      <c r="E223" s="46"/>
      <c r="F223" s="47" t="s">
        <v>19</v>
      </c>
      <c r="G223" s="57" t="s">
        <v>22</v>
      </c>
      <c r="H223" s="48">
        <v>94960640.45</v>
      </c>
      <c r="I223" s="48">
        <v>5472654</v>
      </c>
      <c r="J223" s="48">
        <v>0</v>
      </c>
      <c r="K223" s="48">
        <v>35745974.95</v>
      </c>
      <c r="L223" s="48">
        <v>7000</v>
      </c>
      <c r="M223" s="48">
        <v>235490</v>
      </c>
      <c r="N223" s="48">
        <v>10593678.87</v>
      </c>
      <c r="O223" s="48">
        <v>43500</v>
      </c>
      <c r="P223" s="48">
        <v>4318190.08</v>
      </c>
      <c r="Q223" s="48">
        <v>4810000</v>
      </c>
      <c r="R223" s="48">
        <v>13933658</v>
      </c>
      <c r="S223" s="48">
        <v>3564393.63</v>
      </c>
      <c r="T223" s="48">
        <v>4779013</v>
      </c>
      <c r="U223" s="48">
        <v>19500</v>
      </c>
      <c r="V223" s="48">
        <v>470790</v>
      </c>
      <c r="W223" s="48">
        <v>47600</v>
      </c>
      <c r="X223" s="48">
        <v>10919197.92</v>
      </c>
    </row>
    <row r="224" spans="1:24" ht="12.75">
      <c r="A224" s="45">
        <v>6</v>
      </c>
      <c r="B224" s="45">
        <v>4</v>
      </c>
      <c r="C224" s="45">
        <v>0</v>
      </c>
      <c r="D224" s="40">
        <v>0</v>
      </c>
      <c r="E224" s="46"/>
      <c r="F224" s="47" t="s">
        <v>19</v>
      </c>
      <c r="G224" s="57" t="s">
        <v>23</v>
      </c>
      <c r="H224" s="48">
        <v>74437699.76</v>
      </c>
      <c r="I224" s="48">
        <v>9000</v>
      </c>
      <c r="J224" s="48">
        <v>0</v>
      </c>
      <c r="K224" s="48">
        <v>25524450.18</v>
      </c>
      <c r="L224" s="48">
        <v>8000</v>
      </c>
      <c r="M224" s="48">
        <v>398772</v>
      </c>
      <c r="N224" s="48">
        <v>6349176.43</v>
      </c>
      <c r="O224" s="48">
        <v>4581547.95</v>
      </c>
      <c r="P224" s="48">
        <v>19546054.83</v>
      </c>
      <c r="Q224" s="48">
        <v>2592000</v>
      </c>
      <c r="R224" s="48">
        <v>730000</v>
      </c>
      <c r="S224" s="48">
        <v>2201794.52</v>
      </c>
      <c r="T224" s="48">
        <v>4945539</v>
      </c>
      <c r="U224" s="48">
        <v>100000</v>
      </c>
      <c r="V224" s="48">
        <v>1302393.89</v>
      </c>
      <c r="W224" s="48">
        <v>69000</v>
      </c>
      <c r="X224" s="48">
        <v>6079970.96</v>
      </c>
    </row>
    <row r="225" spans="1:24" ht="12.75">
      <c r="A225" s="45">
        <v>6</v>
      </c>
      <c r="B225" s="45">
        <v>5</v>
      </c>
      <c r="C225" s="45">
        <v>0</v>
      </c>
      <c r="D225" s="40">
        <v>0</v>
      </c>
      <c r="E225" s="46"/>
      <c r="F225" s="47" t="s">
        <v>19</v>
      </c>
      <c r="G225" s="57" t="s">
        <v>24</v>
      </c>
      <c r="H225" s="48">
        <v>63838798.68</v>
      </c>
      <c r="I225" s="48">
        <v>0</v>
      </c>
      <c r="J225" s="48">
        <v>0</v>
      </c>
      <c r="K225" s="48">
        <v>20319082.26</v>
      </c>
      <c r="L225" s="48">
        <v>0</v>
      </c>
      <c r="M225" s="48">
        <v>342359.47</v>
      </c>
      <c r="N225" s="48">
        <v>5046064.17</v>
      </c>
      <c r="O225" s="48">
        <v>3889850</v>
      </c>
      <c r="P225" s="48">
        <v>12147411.42</v>
      </c>
      <c r="Q225" s="48">
        <v>2154548.94</v>
      </c>
      <c r="R225" s="48">
        <v>6976344</v>
      </c>
      <c r="S225" s="48">
        <v>1843311</v>
      </c>
      <c r="T225" s="48">
        <v>2598328</v>
      </c>
      <c r="U225" s="48">
        <v>1601290.97</v>
      </c>
      <c r="V225" s="48">
        <v>90400</v>
      </c>
      <c r="W225" s="48">
        <v>46000</v>
      </c>
      <c r="X225" s="48">
        <v>6783808.45</v>
      </c>
    </row>
    <row r="226" spans="1:24" ht="12.75">
      <c r="A226" s="45">
        <v>6</v>
      </c>
      <c r="B226" s="45">
        <v>6</v>
      </c>
      <c r="C226" s="45">
        <v>0</v>
      </c>
      <c r="D226" s="40">
        <v>0</v>
      </c>
      <c r="E226" s="46"/>
      <c r="F226" s="47" t="s">
        <v>19</v>
      </c>
      <c r="G226" s="57" t="s">
        <v>25</v>
      </c>
      <c r="H226" s="48">
        <v>96377800.95</v>
      </c>
      <c r="I226" s="48">
        <v>148957</v>
      </c>
      <c r="J226" s="48">
        <v>0</v>
      </c>
      <c r="K226" s="48">
        <v>18838312.72</v>
      </c>
      <c r="L226" s="48">
        <v>0</v>
      </c>
      <c r="M226" s="48">
        <v>195858.66</v>
      </c>
      <c r="N226" s="48">
        <v>7997371</v>
      </c>
      <c r="O226" s="48">
        <v>4616805</v>
      </c>
      <c r="P226" s="48">
        <v>25894632.37</v>
      </c>
      <c r="Q226" s="48">
        <v>2909500</v>
      </c>
      <c r="R226" s="48">
        <v>20243522.5</v>
      </c>
      <c r="S226" s="48">
        <v>2127490</v>
      </c>
      <c r="T226" s="48">
        <v>3570875</v>
      </c>
      <c r="U226" s="48">
        <v>85000</v>
      </c>
      <c r="V226" s="48">
        <v>934950</v>
      </c>
      <c r="W226" s="48">
        <v>52300</v>
      </c>
      <c r="X226" s="48">
        <v>8762226.7</v>
      </c>
    </row>
    <row r="227" spans="1:24" ht="12.75">
      <c r="A227" s="45">
        <v>6</v>
      </c>
      <c r="B227" s="45">
        <v>7</v>
      </c>
      <c r="C227" s="45">
        <v>0</v>
      </c>
      <c r="D227" s="40">
        <v>0</v>
      </c>
      <c r="E227" s="46"/>
      <c r="F227" s="47" t="s">
        <v>19</v>
      </c>
      <c r="G227" s="57" t="s">
        <v>26</v>
      </c>
      <c r="H227" s="48">
        <v>138411452.55</v>
      </c>
      <c r="I227" s="48">
        <v>15000</v>
      </c>
      <c r="J227" s="48">
        <v>0</v>
      </c>
      <c r="K227" s="48">
        <v>29679522.81</v>
      </c>
      <c r="L227" s="48">
        <v>65000</v>
      </c>
      <c r="M227" s="48">
        <v>255263</v>
      </c>
      <c r="N227" s="48">
        <v>11639270</v>
      </c>
      <c r="O227" s="48">
        <v>7100598.26</v>
      </c>
      <c r="P227" s="48">
        <v>40031142.85</v>
      </c>
      <c r="Q227" s="48">
        <v>7169507.42</v>
      </c>
      <c r="R227" s="48">
        <v>14885248</v>
      </c>
      <c r="S227" s="48">
        <v>3064241.24</v>
      </c>
      <c r="T227" s="48">
        <v>4491633.12</v>
      </c>
      <c r="U227" s="48">
        <v>4207334.93</v>
      </c>
      <c r="V227" s="48">
        <v>635000</v>
      </c>
      <c r="W227" s="48">
        <v>181300</v>
      </c>
      <c r="X227" s="48">
        <v>14991390.92</v>
      </c>
    </row>
    <row r="228" spans="1:24" ht="12.75">
      <c r="A228" s="45">
        <v>6</v>
      </c>
      <c r="B228" s="45">
        <v>8</v>
      </c>
      <c r="C228" s="45">
        <v>0</v>
      </c>
      <c r="D228" s="40">
        <v>0</v>
      </c>
      <c r="E228" s="46"/>
      <c r="F228" s="47" t="s">
        <v>19</v>
      </c>
      <c r="G228" s="57" t="s">
        <v>27</v>
      </c>
      <c r="H228" s="48">
        <v>96456806.63</v>
      </c>
      <c r="I228" s="48">
        <v>996836</v>
      </c>
      <c r="J228" s="48">
        <v>67048</v>
      </c>
      <c r="K228" s="48">
        <v>17711597</v>
      </c>
      <c r="L228" s="48">
        <v>0</v>
      </c>
      <c r="M228" s="48">
        <v>161725</v>
      </c>
      <c r="N228" s="48">
        <v>14552727</v>
      </c>
      <c r="O228" s="48">
        <v>8713037</v>
      </c>
      <c r="P228" s="48">
        <v>23576622.08</v>
      </c>
      <c r="Q228" s="48">
        <v>2701000</v>
      </c>
      <c r="R228" s="48">
        <v>9071173</v>
      </c>
      <c r="S228" s="48">
        <v>3818454.6</v>
      </c>
      <c r="T228" s="48">
        <v>7074475</v>
      </c>
      <c r="U228" s="48">
        <v>0</v>
      </c>
      <c r="V228" s="48">
        <v>119100</v>
      </c>
      <c r="W228" s="48">
        <v>55500</v>
      </c>
      <c r="X228" s="48">
        <v>7837511.95</v>
      </c>
    </row>
    <row r="229" spans="1:24" ht="12.75">
      <c r="A229" s="45">
        <v>6</v>
      </c>
      <c r="B229" s="45">
        <v>9</v>
      </c>
      <c r="C229" s="45">
        <v>0</v>
      </c>
      <c r="D229" s="40">
        <v>0</v>
      </c>
      <c r="E229" s="46"/>
      <c r="F229" s="47" t="s">
        <v>19</v>
      </c>
      <c r="G229" s="57" t="s">
        <v>28</v>
      </c>
      <c r="H229" s="48">
        <v>157462201.57</v>
      </c>
      <c r="I229" s="48">
        <v>28600</v>
      </c>
      <c r="J229" s="48">
        <v>0</v>
      </c>
      <c r="K229" s="48">
        <v>54083692.01</v>
      </c>
      <c r="L229" s="48">
        <v>0</v>
      </c>
      <c r="M229" s="48">
        <v>1112075.5</v>
      </c>
      <c r="N229" s="48">
        <v>17192642</v>
      </c>
      <c r="O229" s="48">
        <v>452250</v>
      </c>
      <c r="P229" s="48">
        <v>37091204.34</v>
      </c>
      <c r="Q229" s="48">
        <v>3046965.22</v>
      </c>
      <c r="R229" s="48">
        <v>11812715.61</v>
      </c>
      <c r="S229" s="48">
        <v>5314164.82</v>
      </c>
      <c r="T229" s="48">
        <v>7995289.46</v>
      </c>
      <c r="U229" s="48">
        <v>205000</v>
      </c>
      <c r="V229" s="48">
        <v>357135.45</v>
      </c>
      <c r="W229" s="48">
        <v>281976.55</v>
      </c>
      <c r="X229" s="48">
        <v>18488490.61</v>
      </c>
    </row>
    <row r="230" spans="1:24" ht="12.75">
      <c r="A230" s="45">
        <v>6</v>
      </c>
      <c r="B230" s="45">
        <v>10</v>
      </c>
      <c r="C230" s="45">
        <v>0</v>
      </c>
      <c r="D230" s="40">
        <v>0</v>
      </c>
      <c r="E230" s="46"/>
      <c r="F230" s="47" t="s">
        <v>19</v>
      </c>
      <c r="G230" s="57" t="s">
        <v>29</v>
      </c>
      <c r="H230" s="48">
        <v>60489654.48</v>
      </c>
      <c r="I230" s="48">
        <v>1821000</v>
      </c>
      <c r="J230" s="48">
        <v>0</v>
      </c>
      <c r="K230" s="48">
        <v>10247438</v>
      </c>
      <c r="L230" s="48">
        <v>5000</v>
      </c>
      <c r="M230" s="48">
        <v>534349</v>
      </c>
      <c r="N230" s="48">
        <v>6794351</v>
      </c>
      <c r="O230" s="48">
        <v>3955254</v>
      </c>
      <c r="P230" s="48">
        <v>17417046.48</v>
      </c>
      <c r="Q230" s="48">
        <v>1155000</v>
      </c>
      <c r="R230" s="48">
        <v>1285313</v>
      </c>
      <c r="S230" s="48">
        <v>2206186</v>
      </c>
      <c r="T230" s="48">
        <v>6763068</v>
      </c>
      <c r="U230" s="48">
        <v>53000</v>
      </c>
      <c r="V230" s="48">
        <v>353000</v>
      </c>
      <c r="W230" s="48">
        <v>207465</v>
      </c>
      <c r="X230" s="48">
        <v>7692184</v>
      </c>
    </row>
    <row r="231" spans="1:24" ht="12.75">
      <c r="A231" s="45">
        <v>6</v>
      </c>
      <c r="B231" s="45">
        <v>11</v>
      </c>
      <c r="C231" s="45">
        <v>0</v>
      </c>
      <c r="D231" s="40">
        <v>0</v>
      </c>
      <c r="E231" s="46"/>
      <c r="F231" s="47" t="s">
        <v>19</v>
      </c>
      <c r="G231" s="57" t="s">
        <v>30</v>
      </c>
      <c r="H231" s="48">
        <v>128313777.06</v>
      </c>
      <c r="I231" s="48">
        <v>0</v>
      </c>
      <c r="J231" s="48">
        <v>0</v>
      </c>
      <c r="K231" s="48">
        <v>37033006.38</v>
      </c>
      <c r="L231" s="48">
        <v>8000</v>
      </c>
      <c r="M231" s="48">
        <v>602393.51</v>
      </c>
      <c r="N231" s="48">
        <v>12016293.45</v>
      </c>
      <c r="O231" s="48">
        <v>4681475</v>
      </c>
      <c r="P231" s="48">
        <v>40062524.48</v>
      </c>
      <c r="Q231" s="48">
        <v>3264958.99</v>
      </c>
      <c r="R231" s="48">
        <v>7971688.94</v>
      </c>
      <c r="S231" s="48">
        <v>3110851.42</v>
      </c>
      <c r="T231" s="48">
        <v>8384061.79</v>
      </c>
      <c r="U231" s="48">
        <v>39600</v>
      </c>
      <c r="V231" s="48">
        <v>910305</v>
      </c>
      <c r="W231" s="48">
        <v>121000</v>
      </c>
      <c r="X231" s="48">
        <v>10107618.1</v>
      </c>
    </row>
    <row r="232" spans="1:24" ht="12.75">
      <c r="A232" s="45">
        <v>6</v>
      </c>
      <c r="B232" s="45">
        <v>12</v>
      </c>
      <c r="C232" s="45">
        <v>0</v>
      </c>
      <c r="D232" s="40">
        <v>0</v>
      </c>
      <c r="E232" s="46"/>
      <c r="F232" s="47" t="s">
        <v>19</v>
      </c>
      <c r="G232" s="57" t="s">
        <v>31</v>
      </c>
      <c r="H232" s="48">
        <v>56708466.32</v>
      </c>
      <c r="I232" s="48">
        <v>5000</v>
      </c>
      <c r="J232" s="48">
        <v>0</v>
      </c>
      <c r="K232" s="48">
        <v>9900257</v>
      </c>
      <c r="L232" s="48">
        <v>2632881</v>
      </c>
      <c r="M232" s="48">
        <v>338484</v>
      </c>
      <c r="N232" s="48">
        <v>5980506.97</v>
      </c>
      <c r="O232" s="48">
        <v>6021417</v>
      </c>
      <c r="P232" s="48">
        <v>15310651.35</v>
      </c>
      <c r="Q232" s="48">
        <v>1886115</v>
      </c>
      <c r="R232" s="48">
        <v>1679871</v>
      </c>
      <c r="S232" s="48">
        <v>1975441</v>
      </c>
      <c r="T232" s="48">
        <v>4942624</v>
      </c>
      <c r="U232" s="48">
        <v>77400</v>
      </c>
      <c r="V232" s="48">
        <v>353591</v>
      </c>
      <c r="W232" s="48">
        <v>61107</v>
      </c>
      <c r="X232" s="48">
        <v>5543120</v>
      </c>
    </row>
    <row r="233" spans="1:24" ht="12.75">
      <c r="A233" s="45">
        <v>6</v>
      </c>
      <c r="B233" s="45">
        <v>13</v>
      </c>
      <c r="C233" s="45">
        <v>0</v>
      </c>
      <c r="D233" s="40">
        <v>0</v>
      </c>
      <c r="E233" s="46"/>
      <c r="F233" s="47" t="s">
        <v>19</v>
      </c>
      <c r="G233" s="57" t="s">
        <v>32</v>
      </c>
      <c r="H233" s="48">
        <v>43780075.4</v>
      </c>
      <c r="I233" s="48">
        <v>153395.73</v>
      </c>
      <c r="J233" s="48">
        <v>0</v>
      </c>
      <c r="K233" s="48">
        <v>12931986.77</v>
      </c>
      <c r="L233" s="48">
        <v>0</v>
      </c>
      <c r="M233" s="48">
        <v>407724</v>
      </c>
      <c r="N233" s="48">
        <v>4677620.37</v>
      </c>
      <c r="O233" s="48">
        <v>3751500</v>
      </c>
      <c r="P233" s="48">
        <v>6559699.3</v>
      </c>
      <c r="Q233" s="48">
        <v>870000</v>
      </c>
      <c r="R233" s="48">
        <v>3612826</v>
      </c>
      <c r="S233" s="48">
        <v>1340062.78</v>
      </c>
      <c r="T233" s="48">
        <v>1055198</v>
      </c>
      <c r="U233" s="48">
        <v>55000</v>
      </c>
      <c r="V233" s="48">
        <v>206784.24</v>
      </c>
      <c r="W233" s="48">
        <v>20000</v>
      </c>
      <c r="X233" s="48">
        <v>8138278.21</v>
      </c>
    </row>
    <row r="234" spans="1:24" ht="12.75">
      <c r="A234" s="45">
        <v>6</v>
      </c>
      <c r="B234" s="45">
        <v>14</v>
      </c>
      <c r="C234" s="45">
        <v>0</v>
      </c>
      <c r="D234" s="40">
        <v>0</v>
      </c>
      <c r="E234" s="46"/>
      <c r="F234" s="47" t="s">
        <v>19</v>
      </c>
      <c r="G234" s="57" t="s">
        <v>33</v>
      </c>
      <c r="H234" s="48">
        <v>149703535.67</v>
      </c>
      <c r="I234" s="48">
        <v>0</v>
      </c>
      <c r="J234" s="48">
        <v>0</v>
      </c>
      <c r="K234" s="48">
        <v>29723039</v>
      </c>
      <c r="L234" s="48">
        <v>15000</v>
      </c>
      <c r="M234" s="48">
        <v>1586429</v>
      </c>
      <c r="N234" s="48">
        <v>14937335</v>
      </c>
      <c r="O234" s="48">
        <v>6232800</v>
      </c>
      <c r="P234" s="48">
        <v>49054848.48</v>
      </c>
      <c r="Q234" s="48">
        <v>2458000</v>
      </c>
      <c r="R234" s="48">
        <v>2019655</v>
      </c>
      <c r="S234" s="48">
        <v>3555722.5</v>
      </c>
      <c r="T234" s="48">
        <v>22695570</v>
      </c>
      <c r="U234" s="48">
        <v>2083491</v>
      </c>
      <c r="V234" s="48">
        <v>463500</v>
      </c>
      <c r="W234" s="48">
        <v>113000</v>
      </c>
      <c r="X234" s="48">
        <v>14765145.69</v>
      </c>
    </row>
    <row r="235" spans="1:24" ht="12.75">
      <c r="A235" s="45">
        <v>6</v>
      </c>
      <c r="B235" s="45">
        <v>15</v>
      </c>
      <c r="C235" s="45">
        <v>0</v>
      </c>
      <c r="D235" s="40">
        <v>0</v>
      </c>
      <c r="E235" s="46"/>
      <c r="F235" s="47" t="s">
        <v>19</v>
      </c>
      <c r="G235" s="57" t="s">
        <v>34</v>
      </c>
      <c r="H235" s="48">
        <v>66439304.31</v>
      </c>
      <c r="I235" s="48">
        <v>10000</v>
      </c>
      <c r="J235" s="48">
        <v>0</v>
      </c>
      <c r="K235" s="48">
        <v>16883354.79</v>
      </c>
      <c r="L235" s="48">
        <v>71500</v>
      </c>
      <c r="M235" s="48">
        <v>232982</v>
      </c>
      <c r="N235" s="48">
        <v>5804984</v>
      </c>
      <c r="O235" s="48">
        <v>3979300</v>
      </c>
      <c r="P235" s="48">
        <v>25218508.45</v>
      </c>
      <c r="Q235" s="48">
        <v>1352000</v>
      </c>
      <c r="R235" s="48">
        <v>673501</v>
      </c>
      <c r="S235" s="48">
        <v>2544894</v>
      </c>
      <c r="T235" s="48">
        <v>3385132</v>
      </c>
      <c r="U235" s="48">
        <v>167000</v>
      </c>
      <c r="V235" s="48">
        <v>196600</v>
      </c>
      <c r="W235" s="48">
        <v>105000</v>
      </c>
      <c r="X235" s="48">
        <v>5814548.07</v>
      </c>
    </row>
    <row r="236" spans="1:24" ht="12.75">
      <c r="A236" s="45">
        <v>6</v>
      </c>
      <c r="B236" s="45">
        <v>16</v>
      </c>
      <c r="C236" s="45">
        <v>0</v>
      </c>
      <c r="D236" s="40">
        <v>0</v>
      </c>
      <c r="E236" s="46"/>
      <c r="F236" s="47" t="s">
        <v>19</v>
      </c>
      <c r="G236" s="57" t="s">
        <v>35</v>
      </c>
      <c r="H236" s="48">
        <v>74091810.6</v>
      </c>
      <c r="I236" s="48">
        <v>3000</v>
      </c>
      <c r="J236" s="48">
        <v>0</v>
      </c>
      <c r="K236" s="48">
        <v>7669723</v>
      </c>
      <c r="L236" s="48">
        <v>0</v>
      </c>
      <c r="M236" s="48">
        <v>8089713</v>
      </c>
      <c r="N236" s="48">
        <v>5860749</v>
      </c>
      <c r="O236" s="48">
        <v>4937691</v>
      </c>
      <c r="P236" s="48">
        <v>29896285</v>
      </c>
      <c r="Q236" s="48">
        <v>1304000</v>
      </c>
      <c r="R236" s="48">
        <v>3119619</v>
      </c>
      <c r="S236" s="48">
        <v>1792104.6</v>
      </c>
      <c r="T236" s="48">
        <v>3666859</v>
      </c>
      <c r="U236" s="48">
        <v>90000</v>
      </c>
      <c r="V236" s="48">
        <v>97000</v>
      </c>
      <c r="W236" s="48">
        <v>1156000</v>
      </c>
      <c r="X236" s="48">
        <v>6409067</v>
      </c>
    </row>
    <row r="237" spans="1:24" ht="12.75">
      <c r="A237" s="45">
        <v>6</v>
      </c>
      <c r="B237" s="45">
        <v>17</v>
      </c>
      <c r="C237" s="45">
        <v>0</v>
      </c>
      <c r="D237" s="40">
        <v>0</v>
      </c>
      <c r="E237" s="46"/>
      <c r="F237" s="47" t="s">
        <v>19</v>
      </c>
      <c r="G237" s="57" t="s">
        <v>36</v>
      </c>
      <c r="H237" s="48">
        <v>105796627.12</v>
      </c>
      <c r="I237" s="48">
        <v>5000</v>
      </c>
      <c r="J237" s="48">
        <v>0</v>
      </c>
      <c r="K237" s="48">
        <v>23316276</v>
      </c>
      <c r="L237" s="48">
        <v>0</v>
      </c>
      <c r="M237" s="48">
        <v>1234921</v>
      </c>
      <c r="N237" s="48">
        <v>8603634</v>
      </c>
      <c r="O237" s="48">
        <v>7260480</v>
      </c>
      <c r="P237" s="48">
        <v>26140050.01</v>
      </c>
      <c r="Q237" s="48">
        <v>2028290</v>
      </c>
      <c r="R237" s="48">
        <v>11844762</v>
      </c>
      <c r="S237" s="48">
        <v>9570519.17</v>
      </c>
      <c r="T237" s="48">
        <v>4417886</v>
      </c>
      <c r="U237" s="48">
        <v>115700</v>
      </c>
      <c r="V237" s="48">
        <v>196350</v>
      </c>
      <c r="W237" s="48">
        <v>98000</v>
      </c>
      <c r="X237" s="48">
        <v>10964758.94</v>
      </c>
    </row>
    <row r="238" spans="1:24" ht="12.75">
      <c r="A238" s="45">
        <v>6</v>
      </c>
      <c r="B238" s="45">
        <v>18</v>
      </c>
      <c r="C238" s="45">
        <v>0</v>
      </c>
      <c r="D238" s="40">
        <v>0</v>
      </c>
      <c r="E238" s="46"/>
      <c r="F238" s="47" t="s">
        <v>19</v>
      </c>
      <c r="G238" s="57" t="s">
        <v>37</v>
      </c>
      <c r="H238" s="48">
        <v>107347023.34</v>
      </c>
      <c r="I238" s="48">
        <v>1788000</v>
      </c>
      <c r="J238" s="48">
        <v>0</v>
      </c>
      <c r="K238" s="48">
        <v>34034346.18</v>
      </c>
      <c r="L238" s="48">
        <v>0</v>
      </c>
      <c r="M238" s="48">
        <v>185836</v>
      </c>
      <c r="N238" s="48">
        <v>9365521.71</v>
      </c>
      <c r="O238" s="48">
        <v>4532102.54</v>
      </c>
      <c r="P238" s="48">
        <v>26115876.51</v>
      </c>
      <c r="Q238" s="48">
        <v>4398000</v>
      </c>
      <c r="R238" s="48">
        <v>6888609</v>
      </c>
      <c r="S238" s="48">
        <v>3345437.6</v>
      </c>
      <c r="T238" s="48">
        <v>7140352.69</v>
      </c>
      <c r="U238" s="48">
        <v>134000</v>
      </c>
      <c r="V238" s="48">
        <v>2147798.21</v>
      </c>
      <c r="W238" s="48">
        <v>57000</v>
      </c>
      <c r="X238" s="48">
        <v>7214142.9</v>
      </c>
    </row>
    <row r="239" spans="1:24" ht="12.75">
      <c r="A239" s="45">
        <v>6</v>
      </c>
      <c r="B239" s="45">
        <v>19</v>
      </c>
      <c r="C239" s="45">
        <v>0</v>
      </c>
      <c r="D239" s="40">
        <v>0</v>
      </c>
      <c r="E239" s="46"/>
      <c r="F239" s="47" t="s">
        <v>19</v>
      </c>
      <c r="G239" s="57" t="s">
        <v>38</v>
      </c>
      <c r="H239" s="48">
        <v>66989529.68</v>
      </c>
      <c r="I239" s="48">
        <v>1392000</v>
      </c>
      <c r="J239" s="48">
        <v>0</v>
      </c>
      <c r="K239" s="48">
        <v>9338772.94</v>
      </c>
      <c r="L239" s="48">
        <v>17600</v>
      </c>
      <c r="M239" s="48">
        <v>828539.04</v>
      </c>
      <c r="N239" s="48">
        <v>5144992</v>
      </c>
      <c r="O239" s="48">
        <v>3839034</v>
      </c>
      <c r="P239" s="48">
        <v>15286114.82</v>
      </c>
      <c r="Q239" s="48">
        <v>1619000</v>
      </c>
      <c r="R239" s="48">
        <v>8283641.31</v>
      </c>
      <c r="S239" s="48">
        <v>1920154</v>
      </c>
      <c r="T239" s="48">
        <v>6079875</v>
      </c>
      <c r="U239" s="48">
        <v>0</v>
      </c>
      <c r="V239" s="48">
        <v>865100.3</v>
      </c>
      <c r="W239" s="48">
        <v>73500</v>
      </c>
      <c r="X239" s="48">
        <v>12301206.27</v>
      </c>
    </row>
    <row r="240" spans="1:24" ht="12.75">
      <c r="A240" s="45">
        <v>6</v>
      </c>
      <c r="B240" s="45">
        <v>20</v>
      </c>
      <c r="C240" s="45">
        <v>0</v>
      </c>
      <c r="D240" s="40">
        <v>0</v>
      </c>
      <c r="E240" s="46"/>
      <c r="F240" s="47" t="s">
        <v>19</v>
      </c>
      <c r="G240" s="57" t="s">
        <v>39</v>
      </c>
      <c r="H240" s="48">
        <v>92056046.5</v>
      </c>
      <c r="I240" s="48">
        <v>1486000</v>
      </c>
      <c r="J240" s="48">
        <v>0</v>
      </c>
      <c r="K240" s="48">
        <v>41814371</v>
      </c>
      <c r="L240" s="48">
        <v>42000</v>
      </c>
      <c r="M240" s="48">
        <v>488708</v>
      </c>
      <c r="N240" s="48">
        <v>9744577</v>
      </c>
      <c r="O240" s="48">
        <v>152000</v>
      </c>
      <c r="P240" s="48">
        <v>5641217</v>
      </c>
      <c r="Q240" s="48">
        <v>491493</v>
      </c>
      <c r="R240" s="48">
        <v>15310628</v>
      </c>
      <c r="S240" s="48">
        <v>3565963.5</v>
      </c>
      <c r="T240" s="48">
        <v>2483551</v>
      </c>
      <c r="U240" s="48">
        <v>140000</v>
      </c>
      <c r="V240" s="48">
        <v>367000</v>
      </c>
      <c r="W240" s="48">
        <v>142000</v>
      </c>
      <c r="X240" s="48">
        <v>10186538</v>
      </c>
    </row>
    <row r="241" spans="1:24" ht="12.75">
      <c r="A241" s="45">
        <v>6</v>
      </c>
      <c r="B241" s="45">
        <v>0</v>
      </c>
      <c r="C241" s="45">
        <v>0</v>
      </c>
      <c r="D241" s="40">
        <v>0</v>
      </c>
      <c r="E241" s="46"/>
      <c r="F241" s="47" t="s">
        <v>40</v>
      </c>
      <c r="G241" s="57" t="s">
        <v>41</v>
      </c>
      <c r="H241" s="48">
        <v>1278535659.34</v>
      </c>
      <c r="I241" s="48">
        <v>36701082.34</v>
      </c>
      <c r="J241" s="48">
        <v>0</v>
      </c>
      <c r="K241" s="48">
        <v>673378942.18</v>
      </c>
      <c r="L241" s="48">
        <v>608240.9</v>
      </c>
      <c r="M241" s="48">
        <v>9281130</v>
      </c>
      <c r="N241" s="48">
        <v>115431528.75</v>
      </c>
      <c r="O241" s="48">
        <v>3200000</v>
      </c>
      <c r="P241" s="48">
        <v>51253439.96</v>
      </c>
      <c r="Q241" s="48">
        <v>112265325.43</v>
      </c>
      <c r="R241" s="48">
        <v>4825440</v>
      </c>
      <c r="S241" s="48">
        <v>47029162.14</v>
      </c>
      <c r="T241" s="48">
        <v>2873615</v>
      </c>
      <c r="U241" s="48">
        <v>8955600</v>
      </c>
      <c r="V241" s="48">
        <v>68175406.55</v>
      </c>
      <c r="W241" s="48">
        <v>4925000</v>
      </c>
      <c r="X241" s="48">
        <v>139631746.09</v>
      </c>
    </row>
    <row r="242" spans="1:24" ht="12.75">
      <c r="A242" s="45">
        <v>6</v>
      </c>
      <c r="B242" s="45">
        <v>8</v>
      </c>
      <c r="C242" s="45">
        <v>1</v>
      </c>
      <c r="D242" s="40" t="s">
        <v>42</v>
      </c>
      <c r="E242" s="46">
        <v>271</v>
      </c>
      <c r="F242" s="47" t="s">
        <v>42</v>
      </c>
      <c r="G242" s="57" t="s">
        <v>43</v>
      </c>
      <c r="H242" s="48">
        <v>569271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0</v>
      </c>
      <c r="U242" s="48">
        <v>507011</v>
      </c>
      <c r="V242" s="48">
        <v>0</v>
      </c>
      <c r="W242" s="48">
        <v>0</v>
      </c>
      <c r="X242" s="48">
        <v>62260</v>
      </c>
    </row>
    <row r="243" spans="1:24" ht="25.5">
      <c r="A243" s="45">
        <v>6</v>
      </c>
      <c r="B243" s="45">
        <v>19</v>
      </c>
      <c r="C243" s="45">
        <v>1</v>
      </c>
      <c r="D243" s="40" t="s">
        <v>42</v>
      </c>
      <c r="E243" s="46">
        <v>270</v>
      </c>
      <c r="F243" s="47" t="s">
        <v>42</v>
      </c>
      <c r="G243" s="57" t="s">
        <v>44</v>
      </c>
      <c r="H243" s="48">
        <v>3999159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3889159</v>
      </c>
      <c r="V243" s="48">
        <v>0</v>
      </c>
      <c r="W243" s="48">
        <v>0</v>
      </c>
      <c r="X243" s="48">
        <v>110000</v>
      </c>
    </row>
    <row r="244" spans="1:24" ht="12.75">
      <c r="A244" s="45">
        <v>6</v>
      </c>
      <c r="B244" s="45">
        <v>1</v>
      </c>
      <c r="C244" s="45">
        <v>1</v>
      </c>
      <c r="D244" s="40" t="s">
        <v>42</v>
      </c>
      <c r="E244" s="46">
        <v>188</v>
      </c>
      <c r="F244" s="47" t="s">
        <v>42</v>
      </c>
      <c r="G244" s="57" t="s">
        <v>45</v>
      </c>
      <c r="H244" s="48">
        <v>1534385.85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62502.85</v>
      </c>
      <c r="O244" s="48">
        <v>0</v>
      </c>
      <c r="P244" s="48">
        <v>0</v>
      </c>
      <c r="Q244" s="48">
        <v>0</v>
      </c>
      <c r="R244" s="48">
        <v>0</v>
      </c>
      <c r="S244" s="48">
        <v>0</v>
      </c>
      <c r="T244" s="48">
        <v>0</v>
      </c>
      <c r="U244" s="48">
        <v>1469583</v>
      </c>
      <c r="V244" s="48">
        <v>0</v>
      </c>
      <c r="W244" s="48">
        <v>0</v>
      </c>
      <c r="X244" s="48">
        <v>2300</v>
      </c>
    </row>
    <row r="245" spans="1:24" ht="12.75">
      <c r="A245" s="45">
        <v>6</v>
      </c>
      <c r="B245" s="45">
        <v>7</v>
      </c>
      <c r="C245" s="45">
        <v>1</v>
      </c>
      <c r="D245" s="40" t="s">
        <v>42</v>
      </c>
      <c r="E245" s="46">
        <v>187</v>
      </c>
      <c r="F245" s="47" t="s">
        <v>42</v>
      </c>
      <c r="G245" s="57" t="s">
        <v>45</v>
      </c>
      <c r="H245" s="48">
        <v>4738359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48">
        <v>4728359</v>
      </c>
      <c r="V245" s="48">
        <v>0</v>
      </c>
      <c r="W245" s="48">
        <v>0</v>
      </c>
      <c r="X245" s="48">
        <v>10000</v>
      </c>
    </row>
    <row r="246" spans="1:24" ht="25.5">
      <c r="A246" s="45">
        <v>6</v>
      </c>
      <c r="B246" s="45">
        <v>13</v>
      </c>
      <c r="C246" s="45">
        <v>4</v>
      </c>
      <c r="D246" s="40" t="s">
        <v>42</v>
      </c>
      <c r="E246" s="46">
        <v>186</v>
      </c>
      <c r="F246" s="47" t="s">
        <v>42</v>
      </c>
      <c r="G246" s="57" t="s">
        <v>46</v>
      </c>
      <c r="H246" s="48">
        <v>1600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1600</v>
      </c>
      <c r="V246" s="48">
        <v>0</v>
      </c>
      <c r="W246" s="48">
        <v>0</v>
      </c>
      <c r="X246" s="48">
        <v>0</v>
      </c>
    </row>
    <row r="247" spans="1:24" ht="25.5">
      <c r="A247" s="45">
        <v>6</v>
      </c>
      <c r="B247" s="45">
        <v>4</v>
      </c>
      <c r="C247" s="45">
        <v>3</v>
      </c>
      <c r="D247" s="40" t="s">
        <v>42</v>
      </c>
      <c r="E247" s="46">
        <v>218</v>
      </c>
      <c r="F247" s="47" t="s">
        <v>42</v>
      </c>
      <c r="G247" s="57" t="s">
        <v>47</v>
      </c>
      <c r="H247" s="48">
        <v>21631.71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21631.71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0</v>
      </c>
      <c r="U247" s="48">
        <v>0</v>
      </c>
      <c r="V247" s="48">
        <v>0</v>
      </c>
      <c r="W247" s="48">
        <v>0</v>
      </c>
      <c r="X247" s="48">
        <v>0</v>
      </c>
    </row>
    <row r="248" spans="1:24" ht="25.5">
      <c r="A248" s="45">
        <v>6</v>
      </c>
      <c r="B248" s="45">
        <v>15</v>
      </c>
      <c r="C248" s="45">
        <v>0</v>
      </c>
      <c r="D248" s="40" t="s">
        <v>42</v>
      </c>
      <c r="E248" s="46">
        <v>220</v>
      </c>
      <c r="F248" s="47" t="s">
        <v>42</v>
      </c>
      <c r="G248" s="57" t="s">
        <v>48</v>
      </c>
      <c r="H248" s="48">
        <v>105645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48">
        <v>105645</v>
      </c>
      <c r="V248" s="48">
        <v>0</v>
      </c>
      <c r="W248" s="48">
        <v>0</v>
      </c>
      <c r="X248" s="48">
        <v>0</v>
      </c>
    </row>
    <row r="249" spans="1:24" ht="12.75">
      <c r="A249" s="45">
        <v>6</v>
      </c>
      <c r="B249" s="45">
        <v>9</v>
      </c>
      <c r="C249" s="45">
        <v>1</v>
      </c>
      <c r="D249" s="40" t="s">
        <v>42</v>
      </c>
      <c r="E249" s="46">
        <v>140</v>
      </c>
      <c r="F249" s="47" t="s">
        <v>42</v>
      </c>
      <c r="G249" s="57" t="s">
        <v>49</v>
      </c>
      <c r="H249" s="48">
        <v>64720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48">
        <v>64620</v>
      </c>
      <c r="V249" s="48">
        <v>0</v>
      </c>
      <c r="W249" s="48">
        <v>0</v>
      </c>
      <c r="X249" s="48">
        <v>100</v>
      </c>
    </row>
    <row r="250" spans="1:24" ht="12.75">
      <c r="A250" s="45">
        <v>6</v>
      </c>
      <c r="B250" s="45">
        <v>62</v>
      </c>
      <c r="C250" s="45">
        <v>1</v>
      </c>
      <c r="D250" s="40" t="s">
        <v>42</v>
      </c>
      <c r="E250" s="46">
        <v>198</v>
      </c>
      <c r="F250" s="47" t="s">
        <v>42</v>
      </c>
      <c r="G250" s="57" t="s">
        <v>50</v>
      </c>
      <c r="H250" s="48">
        <v>25470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0</v>
      </c>
      <c r="U250" s="48">
        <v>25470</v>
      </c>
      <c r="V250" s="48">
        <v>0</v>
      </c>
      <c r="W250" s="48">
        <v>0</v>
      </c>
      <c r="X250" s="48">
        <v>0</v>
      </c>
    </row>
    <row r="251" spans="1:24" ht="12.75">
      <c r="A251" s="45">
        <v>6</v>
      </c>
      <c r="B251" s="45">
        <v>8</v>
      </c>
      <c r="C251" s="45">
        <v>1</v>
      </c>
      <c r="D251" s="40" t="s">
        <v>42</v>
      </c>
      <c r="E251" s="46">
        <v>265</v>
      </c>
      <c r="F251" s="47" t="s">
        <v>42</v>
      </c>
      <c r="G251" s="57" t="s">
        <v>51</v>
      </c>
      <c r="H251" s="48">
        <v>20651934</v>
      </c>
      <c r="I251" s="48">
        <v>0</v>
      </c>
      <c r="J251" s="48">
        <v>76772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0</v>
      </c>
      <c r="U251" s="48">
        <v>20175162</v>
      </c>
      <c r="V251" s="48">
        <v>0</v>
      </c>
      <c r="W251" s="48">
        <v>0</v>
      </c>
      <c r="X251" s="48">
        <v>400000</v>
      </c>
    </row>
  </sheetData>
  <sheetProtection/>
  <mergeCells count="11">
    <mergeCell ref="I4:X4"/>
    <mergeCell ref="F6:G6"/>
    <mergeCell ref="H6:X6"/>
    <mergeCell ref="H4:H5"/>
    <mergeCell ref="F4:G5"/>
    <mergeCell ref="F7:G7"/>
    <mergeCell ref="E4:E5"/>
    <mergeCell ref="A4:A5"/>
    <mergeCell ref="B4:B5"/>
    <mergeCell ref="C4:C5"/>
    <mergeCell ref="D4:D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Z251"/>
  <sheetViews>
    <sheetView zoomScale="75" zoomScaleNormal="75" zoomScalePageLayoutView="0" workbookViewId="0" topLeftCell="A1">
      <pane xSplit="7" ySplit="7" topLeftCell="H215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46" sqref="G246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tabel'!B12</f>
        <v>Tabela 10. Wykonanie wydatków budżetowych jst wg ważniejszych działów klasyfikacji budżetowej wg stanu na koniec  3 kwartału 2018 roku.</v>
      </c>
      <c r="N2" s="18"/>
      <c r="V2" s="23"/>
      <c r="X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66" t="s">
        <v>52</v>
      </c>
      <c r="B4" s="166" t="s">
        <v>53</v>
      </c>
      <c r="C4" s="166" t="s">
        <v>54</v>
      </c>
      <c r="D4" s="166" t="s">
        <v>55</v>
      </c>
      <c r="E4" s="166" t="s">
        <v>105</v>
      </c>
      <c r="F4" s="166" t="s">
        <v>108</v>
      </c>
      <c r="G4" s="166"/>
      <c r="H4" s="164" t="s">
        <v>117</v>
      </c>
      <c r="I4" s="169" t="s">
        <v>96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</row>
    <row r="5" spans="1:24" s="19" customFormat="1" ht="74.25" customHeight="1">
      <c r="A5" s="166"/>
      <c r="B5" s="166"/>
      <c r="C5" s="166"/>
      <c r="D5" s="166"/>
      <c r="E5" s="166"/>
      <c r="F5" s="166"/>
      <c r="G5" s="166"/>
      <c r="H5" s="164"/>
      <c r="I5" s="50" t="s">
        <v>119</v>
      </c>
      <c r="J5" s="50" t="s">
        <v>120</v>
      </c>
      <c r="K5" s="50" t="s">
        <v>121</v>
      </c>
      <c r="L5" s="51" t="s">
        <v>122</v>
      </c>
      <c r="M5" s="51" t="s">
        <v>123</v>
      </c>
      <c r="N5" s="51" t="s">
        <v>124</v>
      </c>
      <c r="O5" s="51" t="s">
        <v>132</v>
      </c>
      <c r="P5" s="51" t="s">
        <v>125</v>
      </c>
      <c r="Q5" s="51" t="s">
        <v>126</v>
      </c>
      <c r="R5" s="51" t="s">
        <v>127</v>
      </c>
      <c r="S5" s="51" t="s">
        <v>97</v>
      </c>
      <c r="T5" s="51" t="s">
        <v>98</v>
      </c>
      <c r="U5" s="51" t="s">
        <v>128</v>
      </c>
      <c r="V5" s="51" t="s">
        <v>129</v>
      </c>
      <c r="W5" s="51" t="s">
        <v>300</v>
      </c>
      <c r="X5" s="51" t="s">
        <v>99</v>
      </c>
    </row>
    <row r="6" spans="1:24" s="19" customFormat="1" ht="15">
      <c r="A6" s="41"/>
      <c r="B6" s="41"/>
      <c r="C6" s="41"/>
      <c r="D6" s="41"/>
      <c r="E6" s="41"/>
      <c r="F6" s="166"/>
      <c r="G6" s="166"/>
      <c r="H6" s="165" t="s">
        <v>62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</row>
    <row r="7" spans="1:24" s="24" customFormat="1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167">
        <v>6</v>
      </c>
      <c r="G7" s="167"/>
      <c r="H7" s="40">
        <v>7</v>
      </c>
      <c r="I7" s="40">
        <v>8</v>
      </c>
      <c r="J7" s="40">
        <v>9</v>
      </c>
      <c r="K7" s="40">
        <v>10</v>
      </c>
      <c r="L7" s="40">
        <v>11</v>
      </c>
      <c r="M7" s="40">
        <v>12</v>
      </c>
      <c r="N7" s="40">
        <v>13</v>
      </c>
      <c r="O7" s="40">
        <v>14</v>
      </c>
      <c r="P7" s="40">
        <v>15</v>
      </c>
      <c r="Q7" s="40">
        <v>16</v>
      </c>
      <c r="R7" s="40">
        <v>17</v>
      </c>
      <c r="S7" s="40">
        <v>18</v>
      </c>
      <c r="T7" s="40">
        <v>19</v>
      </c>
      <c r="U7" s="40">
        <v>20</v>
      </c>
      <c r="V7" s="40">
        <v>21</v>
      </c>
      <c r="W7" s="40">
        <v>22</v>
      </c>
      <c r="X7" s="40">
        <v>23</v>
      </c>
    </row>
    <row r="8" spans="1:24" ht="12.75">
      <c r="A8" s="33">
        <v>6</v>
      </c>
      <c r="B8" s="33">
        <v>2</v>
      </c>
      <c r="C8" s="33">
        <v>1</v>
      </c>
      <c r="D8" s="34">
        <v>1</v>
      </c>
      <c r="E8" s="35"/>
      <c r="F8" s="30" t="s">
        <v>312</v>
      </c>
      <c r="G8" s="55" t="s">
        <v>313</v>
      </c>
      <c r="H8" s="32">
        <v>78125194.63</v>
      </c>
      <c r="I8" s="32">
        <v>6556.76</v>
      </c>
      <c r="J8" s="32">
        <v>0</v>
      </c>
      <c r="K8" s="32">
        <v>5954440.89</v>
      </c>
      <c r="L8" s="32">
        <v>0</v>
      </c>
      <c r="M8" s="32">
        <v>1560142.77</v>
      </c>
      <c r="N8" s="32">
        <v>6894770.23</v>
      </c>
      <c r="O8" s="32">
        <v>407574.69</v>
      </c>
      <c r="P8" s="32">
        <v>25957234.81</v>
      </c>
      <c r="Q8" s="32">
        <v>291333.62</v>
      </c>
      <c r="R8" s="32">
        <v>4047463.51</v>
      </c>
      <c r="S8" s="32">
        <v>0</v>
      </c>
      <c r="T8" s="32">
        <v>585300.46</v>
      </c>
      <c r="U8" s="32">
        <v>7849081.54</v>
      </c>
      <c r="V8" s="32">
        <v>2248550</v>
      </c>
      <c r="W8" s="32">
        <v>1959496.43</v>
      </c>
      <c r="X8" s="32">
        <v>20363248.92</v>
      </c>
    </row>
    <row r="9" spans="1:24" ht="12.75">
      <c r="A9" s="33">
        <v>6</v>
      </c>
      <c r="B9" s="33">
        <v>16</v>
      </c>
      <c r="C9" s="33">
        <v>1</v>
      </c>
      <c r="D9" s="34">
        <v>1</v>
      </c>
      <c r="E9" s="35"/>
      <c r="F9" s="30" t="s">
        <v>312</v>
      </c>
      <c r="G9" s="55" t="s">
        <v>314</v>
      </c>
      <c r="H9" s="32">
        <v>45416957.01</v>
      </c>
      <c r="I9" s="32">
        <v>4363.21</v>
      </c>
      <c r="J9" s="32">
        <v>0</v>
      </c>
      <c r="K9" s="32">
        <v>2846355.23</v>
      </c>
      <c r="L9" s="32">
        <v>6999.1</v>
      </c>
      <c r="M9" s="32">
        <v>988504.5</v>
      </c>
      <c r="N9" s="32">
        <v>5156352.14</v>
      </c>
      <c r="O9" s="32">
        <v>80563.41</v>
      </c>
      <c r="P9" s="32">
        <v>16244669.28</v>
      </c>
      <c r="Q9" s="32">
        <v>251164.89</v>
      </c>
      <c r="R9" s="32">
        <v>2352227.48</v>
      </c>
      <c r="S9" s="32">
        <v>33819.43</v>
      </c>
      <c r="T9" s="32">
        <v>2072507.93</v>
      </c>
      <c r="U9" s="32">
        <v>2756677.65</v>
      </c>
      <c r="V9" s="32">
        <v>1007000</v>
      </c>
      <c r="W9" s="32">
        <v>261080.15</v>
      </c>
      <c r="X9" s="32">
        <v>11354672.61</v>
      </c>
    </row>
    <row r="10" spans="1:24" ht="12.75">
      <c r="A10" s="33">
        <v>6</v>
      </c>
      <c r="B10" s="33">
        <v>4</v>
      </c>
      <c r="C10" s="33">
        <v>1</v>
      </c>
      <c r="D10" s="34">
        <v>1</v>
      </c>
      <c r="E10" s="35"/>
      <c r="F10" s="30" t="s">
        <v>312</v>
      </c>
      <c r="G10" s="55" t="s">
        <v>315</v>
      </c>
      <c r="H10" s="32">
        <v>44306688.06</v>
      </c>
      <c r="I10" s="32">
        <v>53010.45</v>
      </c>
      <c r="J10" s="32">
        <v>0</v>
      </c>
      <c r="K10" s="32">
        <v>1762120.68</v>
      </c>
      <c r="L10" s="32">
        <v>0</v>
      </c>
      <c r="M10" s="32">
        <v>1010908.52</v>
      </c>
      <c r="N10" s="32">
        <v>3747973.16</v>
      </c>
      <c r="O10" s="32">
        <v>37889.56</v>
      </c>
      <c r="P10" s="32">
        <v>15141622.29</v>
      </c>
      <c r="Q10" s="32">
        <v>260198.22</v>
      </c>
      <c r="R10" s="32">
        <v>3471127.66</v>
      </c>
      <c r="S10" s="32">
        <v>0</v>
      </c>
      <c r="T10" s="32">
        <v>688923.1</v>
      </c>
      <c r="U10" s="32">
        <v>3341203.96</v>
      </c>
      <c r="V10" s="32">
        <v>1310230.58</v>
      </c>
      <c r="W10" s="32">
        <v>965059.38</v>
      </c>
      <c r="X10" s="32">
        <v>12516420.5</v>
      </c>
    </row>
    <row r="11" spans="1:24" ht="12.75">
      <c r="A11" s="33">
        <v>6</v>
      </c>
      <c r="B11" s="33">
        <v>6</v>
      </c>
      <c r="C11" s="33">
        <v>1</v>
      </c>
      <c r="D11" s="34">
        <v>1</v>
      </c>
      <c r="E11" s="35"/>
      <c r="F11" s="30" t="s">
        <v>312</v>
      </c>
      <c r="G11" s="55" t="s">
        <v>317</v>
      </c>
      <c r="H11" s="32">
        <v>49555388.02</v>
      </c>
      <c r="I11" s="32">
        <v>85504.22</v>
      </c>
      <c r="J11" s="32">
        <v>0</v>
      </c>
      <c r="K11" s="32">
        <v>4341355.41</v>
      </c>
      <c r="L11" s="32">
        <v>2000</v>
      </c>
      <c r="M11" s="32">
        <v>526442.78</v>
      </c>
      <c r="N11" s="32">
        <v>3397859.31</v>
      </c>
      <c r="O11" s="32">
        <v>336659.65</v>
      </c>
      <c r="P11" s="32">
        <v>16073117.8</v>
      </c>
      <c r="Q11" s="32">
        <v>241645.76</v>
      </c>
      <c r="R11" s="32">
        <v>4964117.19</v>
      </c>
      <c r="S11" s="32">
        <v>44033</v>
      </c>
      <c r="T11" s="32">
        <v>572783.89</v>
      </c>
      <c r="U11" s="32">
        <v>3643436.29</v>
      </c>
      <c r="V11" s="32">
        <v>1870559.81</v>
      </c>
      <c r="W11" s="32">
        <v>1780885.99</v>
      </c>
      <c r="X11" s="32">
        <v>11674986.92</v>
      </c>
    </row>
    <row r="12" spans="1:24" ht="12.75">
      <c r="A12" s="33">
        <v>6</v>
      </c>
      <c r="B12" s="33">
        <v>7</v>
      </c>
      <c r="C12" s="33">
        <v>1</v>
      </c>
      <c r="D12" s="34">
        <v>1</v>
      </c>
      <c r="E12" s="35"/>
      <c r="F12" s="30" t="s">
        <v>312</v>
      </c>
      <c r="G12" s="55" t="s">
        <v>318</v>
      </c>
      <c r="H12" s="32">
        <v>95148716.07</v>
      </c>
      <c r="I12" s="32">
        <v>7725.1</v>
      </c>
      <c r="J12" s="32">
        <v>0</v>
      </c>
      <c r="K12" s="32">
        <v>4410954.31</v>
      </c>
      <c r="L12" s="32">
        <v>0</v>
      </c>
      <c r="M12" s="32">
        <v>1565423.52</v>
      </c>
      <c r="N12" s="32">
        <v>6960556.68</v>
      </c>
      <c r="O12" s="32">
        <v>706364.44</v>
      </c>
      <c r="P12" s="32">
        <v>35078073.7</v>
      </c>
      <c r="Q12" s="32">
        <v>689095.56</v>
      </c>
      <c r="R12" s="32">
        <v>5497639.31</v>
      </c>
      <c r="S12" s="32">
        <v>123865.18</v>
      </c>
      <c r="T12" s="32">
        <v>1049300.02</v>
      </c>
      <c r="U12" s="32">
        <v>9935465.36</v>
      </c>
      <c r="V12" s="32">
        <v>2458569.68</v>
      </c>
      <c r="W12" s="32">
        <v>4421494.13</v>
      </c>
      <c r="X12" s="32">
        <v>22244189.08</v>
      </c>
    </row>
    <row r="13" spans="1:24" ht="12.75">
      <c r="A13" s="33">
        <v>6</v>
      </c>
      <c r="B13" s="33">
        <v>8</v>
      </c>
      <c r="C13" s="33">
        <v>1</v>
      </c>
      <c r="D13" s="34">
        <v>1</v>
      </c>
      <c r="E13" s="35"/>
      <c r="F13" s="30" t="s">
        <v>312</v>
      </c>
      <c r="G13" s="55" t="s">
        <v>319</v>
      </c>
      <c r="H13" s="32">
        <v>65722368.77</v>
      </c>
      <c r="I13" s="32">
        <v>8520.74</v>
      </c>
      <c r="J13" s="32">
        <v>0</v>
      </c>
      <c r="K13" s="32">
        <v>657512.42</v>
      </c>
      <c r="L13" s="32">
        <v>0</v>
      </c>
      <c r="M13" s="32">
        <v>1499475.94</v>
      </c>
      <c r="N13" s="32">
        <v>5869271.3</v>
      </c>
      <c r="O13" s="32">
        <v>22221.74</v>
      </c>
      <c r="P13" s="32">
        <v>25974069.71</v>
      </c>
      <c r="Q13" s="32">
        <v>281623.07</v>
      </c>
      <c r="R13" s="32">
        <v>3793280.01</v>
      </c>
      <c r="S13" s="32">
        <v>213923.77</v>
      </c>
      <c r="T13" s="32">
        <v>120369.49</v>
      </c>
      <c r="U13" s="32">
        <v>8614035.36</v>
      </c>
      <c r="V13" s="32">
        <v>2184414.97</v>
      </c>
      <c r="W13" s="32">
        <v>1710781.7</v>
      </c>
      <c r="X13" s="32">
        <v>14772868.55</v>
      </c>
    </row>
    <row r="14" spans="1:24" ht="12.75">
      <c r="A14" s="33">
        <v>6</v>
      </c>
      <c r="B14" s="33">
        <v>11</v>
      </c>
      <c r="C14" s="33">
        <v>1</v>
      </c>
      <c r="D14" s="34">
        <v>1</v>
      </c>
      <c r="E14" s="35"/>
      <c r="F14" s="30" t="s">
        <v>312</v>
      </c>
      <c r="G14" s="55" t="s">
        <v>320</v>
      </c>
      <c r="H14" s="32">
        <v>90394478.5</v>
      </c>
      <c r="I14" s="32">
        <v>24738.86</v>
      </c>
      <c r="J14" s="32">
        <v>0</v>
      </c>
      <c r="K14" s="32">
        <v>6715908.63</v>
      </c>
      <c r="L14" s="32">
        <v>0</v>
      </c>
      <c r="M14" s="32">
        <v>733592.94</v>
      </c>
      <c r="N14" s="32">
        <v>6886726.47</v>
      </c>
      <c r="O14" s="32">
        <v>43446.24</v>
      </c>
      <c r="P14" s="32">
        <v>33743534.74</v>
      </c>
      <c r="Q14" s="32">
        <v>435226.43</v>
      </c>
      <c r="R14" s="32">
        <v>2172745.51</v>
      </c>
      <c r="S14" s="32">
        <v>0</v>
      </c>
      <c r="T14" s="32">
        <v>832189.34</v>
      </c>
      <c r="U14" s="32">
        <v>8023701.42</v>
      </c>
      <c r="V14" s="32">
        <v>1454744.99</v>
      </c>
      <c r="W14" s="32">
        <v>3669017.76</v>
      </c>
      <c r="X14" s="32">
        <v>25658905.17</v>
      </c>
    </row>
    <row r="15" spans="1:24" ht="12.75">
      <c r="A15" s="33">
        <v>6</v>
      </c>
      <c r="B15" s="33">
        <v>1</v>
      </c>
      <c r="C15" s="33">
        <v>1</v>
      </c>
      <c r="D15" s="34">
        <v>1</v>
      </c>
      <c r="E15" s="35"/>
      <c r="F15" s="30" t="s">
        <v>312</v>
      </c>
      <c r="G15" s="55" t="s">
        <v>321</v>
      </c>
      <c r="H15" s="32">
        <v>59134924.71</v>
      </c>
      <c r="I15" s="32">
        <v>6557.68</v>
      </c>
      <c r="J15" s="32">
        <v>0</v>
      </c>
      <c r="K15" s="32">
        <v>2634218.19</v>
      </c>
      <c r="L15" s="32">
        <v>0</v>
      </c>
      <c r="M15" s="32">
        <v>1508117.71</v>
      </c>
      <c r="N15" s="32">
        <v>3944569.23</v>
      </c>
      <c r="O15" s="32">
        <v>308539.04</v>
      </c>
      <c r="P15" s="32">
        <v>16913937</v>
      </c>
      <c r="Q15" s="32">
        <v>264912.65</v>
      </c>
      <c r="R15" s="32">
        <v>2852953.25</v>
      </c>
      <c r="S15" s="32">
        <v>0</v>
      </c>
      <c r="T15" s="32">
        <v>1678178.54</v>
      </c>
      <c r="U15" s="32">
        <v>4731457.46</v>
      </c>
      <c r="V15" s="32">
        <v>5248920.36</v>
      </c>
      <c r="W15" s="32">
        <v>2550299.04</v>
      </c>
      <c r="X15" s="32">
        <v>16492264.56</v>
      </c>
    </row>
    <row r="16" spans="1:24" ht="12.75">
      <c r="A16" s="33">
        <v>6</v>
      </c>
      <c r="B16" s="33">
        <v>14</v>
      </c>
      <c r="C16" s="33">
        <v>1</v>
      </c>
      <c r="D16" s="34">
        <v>1</v>
      </c>
      <c r="E16" s="35"/>
      <c r="F16" s="30" t="s">
        <v>312</v>
      </c>
      <c r="G16" s="55" t="s">
        <v>322</v>
      </c>
      <c r="H16" s="32">
        <v>166530833.56</v>
      </c>
      <c r="I16" s="32">
        <v>31119.79</v>
      </c>
      <c r="J16" s="32">
        <v>0</v>
      </c>
      <c r="K16" s="32">
        <v>13428580.03</v>
      </c>
      <c r="L16" s="32">
        <v>70669.51</v>
      </c>
      <c r="M16" s="32">
        <v>2873216.23</v>
      </c>
      <c r="N16" s="32">
        <v>12371406.71</v>
      </c>
      <c r="O16" s="32">
        <v>1289069.94</v>
      </c>
      <c r="P16" s="32">
        <v>56680939.15</v>
      </c>
      <c r="Q16" s="32">
        <v>820530.06</v>
      </c>
      <c r="R16" s="32">
        <v>14033707.35</v>
      </c>
      <c r="S16" s="32">
        <v>0</v>
      </c>
      <c r="T16" s="32">
        <v>1914607.89</v>
      </c>
      <c r="U16" s="32">
        <v>11424703.54</v>
      </c>
      <c r="V16" s="32">
        <v>8310398.25</v>
      </c>
      <c r="W16" s="32">
        <v>6360048.18</v>
      </c>
      <c r="X16" s="32">
        <v>36921836.93</v>
      </c>
    </row>
    <row r="17" spans="1:24" ht="12.75">
      <c r="A17" s="33">
        <v>6</v>
      </c>
      <c r="B17" s="33">
        <v>15</v>
      </c>
      <c r="C17" s="33">
        <v>1</v>
      </c>
      <c r="D17" s="34">
        <v>1</v>
      </c>
      <c r="E17" s="35"/>
      <c r="F17" s="30" t="s">
        <v>312</v>
      </c>
      <c r="G17" s="55" t="s">
        <v>323</v>
      </c>
      <c r="H17" s="32">
        <v>54458455.43</v>
      </c>
      <c r="I17" s="32">
        <v>32287.16</v>
      </c>
      <c r="J17" s="32">
        <v>0</v>
      </c>
      <c r="K17" s="32">
        <v>1355828.35</v>
      </c>
      <c r="L17" s="32">
        <v>0</v>
      </c>
      <c r="M17" s="32">
        <v>972580.95</v>
      </c>
      <c r="N17" s="32">
        <v>3989130.47</v>
      </c>
      <c r="O17" s="32">
        <v>20000</v>
      </c>
      <c r="P17" s="32">
        <v>17370013.67</v>
      </c>
      <c r="Q17" s="32">
        <v>287994.97</v>
      </c>
      <c r="R17" s="32">
        <v>2859863.42</v>
      </c>
      <c r="S17" s="32">
        <v>0</v>
      </c>
      <c r="T17" s="32">
        <v>612660.88</v>
      </c>
      <c r="U17" s="32">
        <v>9623947.38</v>
      </c>
      <c r="V17" s="32">
        <v>2518296.76</v>
      </c>
      <c r="W17" s="32">
        <v>2128610.39</v>
      </c>
      <c r="X17" s="32">
        <v>12687241.03</v>
      </c>
    </row>
    <row r="18" spans="1:24" ht="12.75">
      <c r="A18" s="33">
        <v>6</v>
      </c>
      <c r="B18" s="33">
        <v>3</v>
      </c>
      <c r="C18" s="33">
        <v>1</v>
      </c>
      <c r="D18" s="34">
        <v>1</v>
      </c>
      <c r="E18" s="35"/>
      <c r="F18" s="30" t="s">
        <v>312</v>
      </c>
      <c r="G18" s="55" t="s">
        <v>324</v>
      </c>
      <c r="H18" s="32">
        <v>13873204.95</v>
      </c>
      <c r="I18" s="32">
        <v>17054.22</v>
      </c>
      <c r="J18" s="32">
        <v>9938.95</v>
      </c>
      <c r="K18" s="32">
        <v>658080.71</v>
      </c>
      <c r="L18" s="32">
        <v>0</v>
      </c>
      <c r="M18" s="32">
        <v>1334166.74</v>
      </c>
      <c r="N18" s="32">
        <v>1560014.44</v>
      </c>
      <c r="O18" s="32">
        <v>202308.82</v>
      </c>
      <c r="P18" s="32">
        <v>3541586.46</v>
      </c>
      <c r="Q18" s="32">
        <v>65047.52</v>
      </c>
      <c r="R18" s="32">
        <v>1253645.07</v>
      </c>
      <c r="S18" s="32">
        <v>35323.99</v>
      </c>
      <c r="T18" s="32">
        <v>133449.4</v>
      </c>
      <c r="U18" s="32">
        <v>736406.95</v>
      </c>
      <c r="V18" s="32">
        <v>269000</v>
      </c>
      <c r="W18" s="32">
        <v>149171.48</v>
      </c>
      <c r="X18" s="32">
        <v>3908010.2</v>
      </c>
    </row>
    <row r="19" spans="1:24" ht="12.75">
      <c r="A19" s="33">
        <v>6</v>
      </c>
      <c r="B19" s="33">
        <v>11</v>
      </c>
      <c r="C19" s="33">
        <v>2</v>
      </c>
      <c r="D19" s="34">
        <v>1</v>
      </c>
      <c r="E19" s="35"/>
      <c r="F19" s="30" t="s">
        <v>312</v>
      </c>
      <c r="G19" s="55" t="s">
        <v>325</v>
      </c>
      <c r="H19" s="32">
        <v>7472191.02</v>
      </c>
      <c r="I19" s="32">
        <v>4726.9</v>
      </c>
      <c r="J19" s="32">
        <v>0</v>
      </c>
      <c r="K19" s="32">
        <v>22801.62</v>
      </c>
      <c r="L19" s="32">
        <v>0</v>
      </c>
      <c r="M19" s="32">
        <v>7779.59</v>
      </c>
      <c r="N19" s="32">
        <v>1076371.81</v>
      </c>
      <c r="O19" s="32">
        <v>42153.07</v>
      </c>
      <c r="P19" s="32">
        <v>2873499.74</v>
      </c>
      <c r="Q19" s="32">
        <v>73842.26</v>
      </c>
      <c r="R19" s="32">
        <v>336638.2</v>
      </c>
      <c r="S19" s="32">
        <v>50568.27</v>
      </c>
      <c r="T19" s="32">
        <v>25377.53</v>
      </c>
      <c r="U19" s="32">
        <v>373344.37</v>
      </c>
      <c r="V19" s="32">
        <v>198000</v>
      </c>
      <c r="W19" s="32">
        <v>81940.99</v>
      </c>
      <c r="X19" s="32">
        <v>2305146.67</v>
      </c>
    </row>
    <row r="20" spans="1:24" ht="12.75">
      <c r="A20" s="33">
        <v>6</v>
      </c>
      <c r="B20" s="33">
        <v>17</v>
      </c>
      <c r="C20" s="33">
        <v>1</v>
      </c>
      <c r="D20" s="34">
        <v>1</v>
      </c>
      <c r="E20" s="35"/>
      <c r="F20" s="30" t="s">
        <v>312</v>
      </c>
      <c r="G20" s="55" t="s">
        <v>326</v>
      </c>
      <c r="H20" s="32">
        <v>108576698.18</v>
      </c>
      <c r="I20" s="32">
        <v>112814.74</v>
      </c>
      <c r="J20" s="32">
        <v>0</v>
      </c>
      <c r="K20" s="32">
        <v>6180225.82</v>
      </c>
      <c r="L20" s="32">
        <v>0</v>
      </c>
      <c r="M20" s="32">
        <v>1765852.44</v>
      </c>
      <c r="N20" s="32">
        <v>8816686.38</v>
      </c>
      <c r="O20" s="32">
        <v>1071972.98</v>
      </c>
      <c r="P20" s="32">
        <v>33793164.86</v>
      </c>
      <c r="Q20" s="32">
        <v>621298.99</v>
      </c>
      <c r="R20" s="32">
        <v>6558151.47</v>
      </c>
      <c r="S20" s="32">
        <v>0</v>
      </c>
      <c r="T20" s="32">
        <v>1766526.71</v>
      </c>
      <c r="U20" s="32">
        <v>15079026.42</v>
      </c>
      <c r="V20" s="32">
        <v>3777222.7</v>
      </c>
      <c r="W20" s="32">
        <v>3944353.32</v>
      </c>
      <c r="X20" s="32">
        <v>25089401.35</v>
      </c>
    </row>
    <row r="21" spans="1:24" ht="12.75">
      <c r="A21" s="33">
        <v>6</v>
      </c>
      <c r="B21" s="33">
        <v>1</v>
      </c>
      <c r="C21" s="33">
        <v>2</v>
      </c>
      <c r="D21" s="34">
        <v>1</v>
      </c>
      <c r="E21" s="35"/>
      <c r="F21" s="30" t="s">
        <v>312</v>
      </c>
      <c r="G21" s="55" t="s">
        <v>327</v>
      </c>
      <c r="H21" s="32">
        <v>13444567.7</v>
      </c>
      <c r="I21" s="32">
        <v>1814.02</v>
      </c>
      <c r="J21" s="32">
        <v>0</v>
      </c>
      <c r="K21" s="32">
        <v>70435.21</v>
      </c>
      <c r="L21" s="32">
        <v>0</v>
      </c>
      <c r="M21" s="32">
        <v>146284.74</v>
      </c>
      <c r="N21" s="32">
        <v>1675854.13</v>
      </c>
      <c r="O21" s="32">
        <v>77886.57</v>
      </c>
      <c r="P21" s="32">
        <v>4744023.29</v>
      </c>
      <c r="Q21" s="32">
        <v>83984.84</v>
      </c>
      <c r="R21" s="32">
        <v>882450.26</v>
      </c>
      <c r="S21" s="32">
        <v>0</v>
      </c>
      <c r="T21" s="32">
        <v>111078.84</v>
      </c>
      <c r="U21" s="32">
        <v>827306.71</v>
      </c>
      <c r="V21" s="32">
        <v>666730</v>
      </c>
      <c r="W21" s="32">
        <v>65394.31</v>
      </c>
      <c r="X21" s="32">
        <v>4091324.78</v>
      </c>
    </row>
    <row r="22" spans="1:24" ht="12.75">
      <c r="A22" s="33">
        <v>6</v>
      </c>
      <c r="B22" s="33">
        <v>18</v>
      </c>
      <c r="C22" s="33">
        <v>1</v>
      </c>
      <c r="D22" s="34">
        <v>1</v>
      </c>
      <c r="E22" s="35"/>
      <c r="F22" s="30" t="s">
        <v>312</v>
      </c>
      <c r="G22" s="55" t="s">
        <v>328</v>
      </c>
      <c r="H22" s="32">
        <v>55122519.2</v>
      </c>
      <c r="I22" s="32">
        <v>3029.79</v>
      </c>
      <c r="J22" s="32">
        <v>0</v>
      </c>
      <c r="K22" s="32">
        <v>3460221.36</v>
      </c>
      <c r="L22" s="32">
        <v>0</v>
      </c>
      <c r="M22" s="32">
        <v>826648.09</v>
      </c>
      <c r="N22" s="32">
        <v>4300073.15</v>
      </c>
      <c r="O22" s="32">
        <v>130755.82</v>
      </c>
      <c r="P22" s="32">
        <v>20312750.43</v>
      </c>
      <c r="Q22" s="32">
        <v>302625.91</v>
      </c>
      <c r="R22" s="32">
        <v>3443404.68</v>
      </c>
      <c r="S22" s="32">
        <v>193276.96</v>
      </c>
      <c r="T22" s="32">
        <v>612331.83</v>
      </c>
      <c r="U22" s="32">
        <v>3434558.74</v>
      </c>
      <c r="V22" s="32">
        <v>2550973.38</v>
      </c>
      <c r="W22" s="32">
        <v>1981592.26</v>
      </c>
      <c r="X22" s="32">
        <v>13570276.8</v>
      </c>
    </row>
    <row r="23" spans="1:24" ht="12.75">
      <c r="A23" s="33">
        <v>6</v>
      </c>
      <c r="B23" s="33">
        <v>19</v>
      </c>
      <c r="C23" s="33">
        <v>1</v>
      </c>
      <c r="D23" s="34">
        <v>1</v>
      </c>
      <c r="E23" s="35"/>
      <c r="F23" s="30" t="s">
        <v>312</v>
      </c>
      <c r="G23" s="55" t="s">
        <v>329</v>
      </c>
      <c r="H23" s="32">
        <v>36888906.98</v>
      </c>
      <c r="I23" s="32">
        <v>22781.58</v>
      </c>
      <c r="J23" s="32">
        <v>0</v>
      </c>
      <c r="K23" s="32">
        <v>994794.21</v>
      </c>
      <c r="L23" s="32">
        <v>2000</v>
      </c>
      <c r="M23" s="32">
        <v>761931.18</v>
      </c>
      <c r="N23" s="32">
        <v>2643431.47</v>
      </c>
      <c r="O23" s="32">
        <v>298386.65</v>
      </c>
      <c r="P23" s="32">
        <v>14525990.14</v>
      </c>
      <c r="Q23" s="32">
        <v>221903.49</v>
      </c>
      <c r="R23" s="32">
        <v>2453179.86</v>
      </c>
      <c r="S23" s="32">
        <v>93442.81</v>
      </c>
      <c r="T23" s="32">
        <v>396114.01</v>
      </c>
      <c r="U23" s="32">
        <v>1294690.8</v>
      </c>
      <c r="V23" s="32">
        <v>1295900</v>
      </c>
      <c r="W23" s="32">
        <v>1309509.35</v>
      </c>
      <c r="X23" s="32">
        <v>10574851.43</v>
      </c>
    </row>
    <row r="24" spans="1:24" ht="12.75">
      <c r="A24" s="33">
        <v>6</v>
      </c>
      <c r="B24" s="33">
        <v>8</v>
      </c>
      <c r="C24" s="33">
        <v>2</v>
      </c>
      <c r="D24" s="34">
        <v>2</v>
      </c>
      <c r="E24" s="35"/>
      <c r="F24" s="30" t="s">
        <v>312</v>
      </c>
      <c r="G24" s="55" t="s">
        <v>330</v>
      </c>
      <c r="H24" s="32">
        <v>14019312.41</v>
      </c>
      <c r="I24" s="32">
        <v>273732.91</v>
      </c>
      <c r="J24" s="32">
        <v>387050.58</v>
      </c>
      <c r="K24" s="32">
        <v>3011600.42</v>
      </c>
      <c r="L24" s="32">
        <v>0</v>
      </c>
      <c r="M24" s="32">
        <v>18826.04</v>
      </c>
      <c r="N24" s="32">
        <v>1298266.72</v>
      </c>
      <c r="O24" s="32">
        <v>104526.75</v>
      </c>
      <c r="P24" s="32">
        <v>4010945.64</v>
      </c>
      <c r="Q24" s="32">
        <v>25490.83</v>
      </c>
      <c r="R24" s="32">
        <v>284215.16</v>
      </c>
      <c r="S24" s="32">
        <v>0</v>
      </c>
      <c r="T24" s="32">
        <v>159514.42</v>
      </c>
      <c r="U24" s="32">
        <v>533760.89</v>
      </c>
      <c r="V24" s="32">
        <v>210416.43</v>
      </c>
      <c r="W24" s="32">
        <v>36968</v>
      </c>
      <c r="X24" s="32">
        <v>3663997.62</v>
      </c>
    </row>
    <row r="25" spans="1:24" ht="12.75">
      <c r="A25" s="33">
        <v>6</v>
      </c>
      <c r="B25" s="33">
        <v>11</v>
      </c>
      <c r="C25" s="33">
        <v>3</v>
      </c>
      <c r="D25" s="34">
        <v>2</v>
      </c>
      <c r="E25" s="35"/>
      <c r="F25" s="30" t="s">
        <v>312</v>
      </c>
      <c r="G25" s="55" t="s">
        <v>331</v>
      </c>
      <c r="H25" s="32">
        <v>20267414.14</v>
      </c>
      <c r="I25" s="32">
        <v>251986.22</v>
      </c>
      <c r="J25" s="32">
        <v>0</v>
      </c>
      <c r="K25" s="32">
        <v>893132.07</v>
      </c>
      <c r="L25" s="32">
        <v>0</v>
      </c>
      <c r="M25" s="32">
        <v>85111.63</v>
      </c>
      <c r="N25" s="32">
        <v>1985407.48</v>
      </c>
      <c r="O25" s="32">
        <v>268596.01</v>
      </c>
      <c r="P25" s="32">
        <v>8411143.29</v>
      </c>
      <c r="Q25" s="32">
        <v>50650.68</v>
      </c>
      <c r="R25" s="32">
        <v>686924.55</v>
      </c>
      <c r="S25" s="32">
        <v>0</v>
      </c>
      <c r="T25" s="32">
        <v>43618.94</v>
      </c>
      <c r="U25" s="32">
        <v>866718.95</v>
      </c>
      <c r="V25" s="32">
        <v>591923.12</v>
      </c>
      <c r="W25" s="32">
        <v>92337.63</v>
      </c>
      <c r="X25" s="32">
        <v>6039863.57</v>
      </c>
    </row>
    <row r="26" spans="1:24" ht="12.75">
      <c r="A26" s="33">
        <v>6</v>
      </c>
      <c r="B26" s="33">
        <v>20</v>
      </c>
      <c r="C26" s="33">
        <v>1</v>
      </c>
      <c r="D26" s="34">
        <v>2</v>
      </c>
      <c r="E26" s="35"/>
      <c r="F26" s="30" t="s">
        <v>312</v>
      </c>
      <c r="G26" s="55" t="s">
        <v>331</v>
      </c>
      <c r="H26" s="32">
        <v>15065245.62</v>
      </c>
      <c r="I26" s="32">
        <v>2173693.96</v>
      </c>
      <c r="J26" s="32">
        <v>95355.09</v>
      </c>
      <c r="K26" s="32">
        <v>821595.53</v>
      </c>
      <c r="L26" s="32">
        <v>0</v>
      </c>
      <c r="M26" s="32">
        <v>21317.09</v>
      </c>
      <c r="N26" s="32">
        <v>1560964.95</v>
      </c>
      <c r="O26" s="32">
        <v>541040.91</v>
      </c>
      <c r="P26" s="32">
        <v>3962714.92</v>
      </c>
      <c r="Q26" s="32">
        <v>23516.05</v>
      </c>
      <c r="R26" s="32">
        <v>688553.46</v>
      </c>
      <c r="S26" s="32">
        <v>0</v>
      </c>
      <c r="T26" s="32">
        <v>96377.26</v>
      </c>
      <c r="U26" s="32">
        <v>747188.14</v>
      </c>
      <c r="V26" s="32">
        <v>215746.45</v>
      </c>
      <c r="W26" s="32">
        <v>43000</v>
      </c>
      <c r="X26" s="32">
        <v>4074181.81</v>
      </c>
    </row>
    <row r="27" spans="1:24" ht="12.75">
      <c r="A27" s="33">
        <v>6</v>
      </c>
      <c r="B27" s="33">
        <v>2</v>
      </c>
      <c r="C27" s="33">
        <v>2</v>
      </c>
      <c r="D27" s="34">
        <v>2</v>
      </c>
      <c r="E27" s="35"/>
      <c r="F27" s="30" t="s">
        <v>312</v>
      </c>
      <c r="G27" s="55" t="s">
        <v>332</v>
      </c>
      <c r="H27" s="32">
        <v>14443780.67</v>
      </c>
      <c r="I27" s="32">
        <v>87227.04</v>
      </c>
      <c r="J27" s="32">
        <v>73497.11</v>
      </c>
      <c r="K27" s="32">
        <v>197109.1</v>
      </c>
      <c r="L27" s="32">
        <v>0</v>
      </c>
      <c r="M27" s="32">
        <v>112411.35</v>
      </c>
      <c r="N27" s="32">
        <v>1247879.4</v>
      </c>
      <c r="O27" s="32">
        <v>62612.7</v>
      </c>
      <c r="P27" s="32">
        <v>3183364.09</v>
      </c>
      <c r="Q27" s="32">
        <v>22820.51</v>
      </c>
      <c r="R27" s="32">
        <v>402420.62</v>
      </c>
      <c r="S27" s="32">
        <v>0</v>
      </c>
      <c r="T27" s="32">
        <v>39020</v>
      </c>
      <c r="U27" s="32">
        <v>5056162.07</v>
      </c>
      <c r="V27" s="32">
        <v>181968.59</v>
      </c>
      <c r="W27" s="32">
        <v>50425.44</v>
      </c>
      <c r="X27" s="32">
        <v>3726862.65</v>
      </c>
    </row>
    <row r="28" spans="1:24" ht="12.75">
      <c r="A28" s="33">
        <v>6</v>
      </c>
      <c r="B28" s="33">
        <v>14</v>
      </c>
      <c r="C28" s="33">
        <v>2</v>
      </c>
      <c r="D28" s="34">
        <v>2</v>
      </c>
      <c r="E28" s="35"/>
      <c r="F28" s="30" t="s">
        <v>312</v>
      </c>
      <c r="G28" s="55" t="s">
        <v>333</v>
      </c>
      <c r="H28" s="32">
        <v>11943336.49</v>
      </c>
      <c r="I28" s="32">
        <v>459187.34</v>
      </c>
      <c r="J28" s="32">
        <v>101589.33</v>
      </c>
      <c r="K28" s="32">
        <v>1005464.81</v>
      </c>
      <c r="L28" s="32">
        <v>0</v>
      </c>
      <c r="M28" s="32">
        <v>42584.79</v>
      </c>
      <c r="N28" s="32">
        <v>982954.01</v>
      </c>
      <c r="O28" s="32">
        <v>51147.56</v>
      </c>
      <c r="P28" s="32">
        <v>3642243.19</v>
      </c>
      <c r="Q28" s="32">
        <v>29599.5</v>
      </c>
      <c r="R28" s="32">
        <v>386544.97</v>
      </c>
      <c r="S28" s="32">
        <v>0</v>
      </c>
      <c r="T28" s="32">
        <v>13849</v>
      </c>
      <c r="U28" s="32">
        <v>1731230.15</v>
      </c>
      <c r="V28" s="32">
        <v>380286.07</v>
      </c>
      <c r="W28" s="32">
        <v>0</v>
      </c>
      <c r="X28" s="32">
        <v>3116655.77</v>
      </c>
    </row>
    <row r="29" spans="1:24" ht="12.75">
      <c r="A29" s="33">
        <v>6</v>
      </c>
      <c r="B29" s="33">
        <v>5</v>
      </c>
      <c r="C29" s="33">
        <v>1</v>
      </c>
      <c r="D29" s="34">
        <v>2</v>
      </c>
      <c r="E29" s="35"/>
      <c r="F29" s="30" t="s">
        <v>312</v>
      </c>
      <c r="G29" s="55" t="s">
        <v>334</v>
      </c>
      <c r="H29" s="32">
        <v>11495621.02</v>
      </c>
      <c r="I29" s="32">
        <v>223796.52</v>
      </c>
      <c r="J29" s="32">
        <v>178932.71</v>
      </c>
      <c r="K29" s="32">
        <v>365533.86</v>
      </c>
      <c r="L29" s="32">
        <v>0</v>
      </c>
      <c r="M29" s="32">
        <v>0</v>
      </c>
      <c r="N29" s="32">
        <v>1620430.55</v>
      </c>
      <c r="O29" s="32">
        <v>135348.4</v>
      </c>
      <c r="P29" s="32">
        <v>2983628.71</v>
      </c>
      <c r="Q29" s="32">
        <v>40442.28</v>
      </c>
      <c r="R29" s="32">
        <v>293205.04</v>
      </c>
      <c r="S29" s="32">
        <v>0</v>
      </c>
      <c r="T29" s="32">
        <v>24842</v>
      </c>
      <c r="U29" s="32">
        <v>1832554.08</v>
      </c>
      <c r="V29" s="32">
        <v>320833</v>
      </c>
      <c r="W29" s="32">
        <v>54563.29</v>
      </c>
      <c r="X29" s="32">
        <v>3421510.58</v>
      </c>
    </row>
    <row r="30" spans="1:24" ht="12.75">
      <c r="A30" s="33">
        <v>6</v>
      </c>
      <c r="B30" s="33">
        <v>18</v>
      </c>
      <c r="C30" s="33">
        <v>2</v>
      </c>
      <c r="D30" s="34">
        <v>2</v>
      </c>
      <c r="E30" s="35"/>
      <c r="F30" s="30" t="s">
        <v>312</v>
      </c>
      <c r="G30" s="55" t="s">
        <v>335</v>
      </c>
      <c r="H30" s="32">
        <v>10228874.76</v>
      </c>
      <c r="I30" s="32">
        <v>1518943.59</v>
      </c>
      <c r="J30" s="32">
        <v>0</v>
      </c>
      <c r="K30" s="32">
        <v>39965.1</v>
      </c>
      <c r="L30" s="32">
        <v>0</v>
      </c>
      <c r="M30" s="32">
        <v>34490.42</v>
      </c>
      <c r="N30" s="32">
        <v>1144003.67</v>
      </c>
      <c r="O30" s="32">
        <v>49495.05</v>
      </c>
      <c r="P30" s="32">
        <v>3325932.99</v>
      </c>
      <c r="Q30" s="32">
        <v>33043.32</v>
      </c>
      <c r="R30" s="32">
        <v>385767.2</v>
      </c>
      <c r="S30" s="32">
        <v>0</v>
      </c>
      <c r="T30" s="32">
        <v>15870</v>
      </c>
      <c r="U30" s="32">
        <v>260944.47</v>
      </c>
      <c r="V30" s="32">
        <v>361383.41</v>
      </c>
      <c r="W30" s="32">
        <v>115339.65</v>
      </c>
      <c r="X30" s="32">
        <v>2943695.89</v>
      </c>
    </row>
    <row r="31" spans="1:24" ht="12.75">
      <c r="A31" s="33">
        <v>6</v>
      </c>
      <c r="B31" s="33">
        <v>1</v>
      </c>
      <c r="C31" s="33">
        <v>3</v>
      </c>
      <c r="D31" s="34">
        <v>2</v>
      </c>
      <c r="E31" s="35"/>
      <c r="F31" s="30" t="s">
        <v>312</v>
      </c>
      <c r="G31" s="55" t="s">
        <v>336</v>
      </c>
      <c r="H31" s="32">
        <v>43858517.45</v>
      </c>
      <c r="I31" s="32">
        <v>1189413.47</v>
      </c>
      <c r="J31" s="32">
        <v>11020.15</v>
      </c>
      <c r="K31" s="32">
        <v>2331740.88</v>
      </c>
      <c r="L31" s="32">
        <v>0</v>
      </c>
      <c r="M31" s="32">
        <v>171634.68</v>
      </c>
      <c r="N31" s="32">
        <v>2871518.71</v>
      </c>
      <c r="O31" s="32">
        <v>160834.76</v>
      </c>
      <c r="P31" s="32">
        <v>12312844.76</v>
      </c>
      <c r="Q31" s="32">
        <v>85376.67</v>
      </c>
      <c r="R31" s="32">
        <v>1786307.25</v>
      </c>
      <c r="S31" s="32">
        <v>0</v>
      </c>
      <c r="T31" s="32">
        <v>295372.5</v>
      </c>
      <c r="U31" s="32">
        <v>6234215.64</v>
      </c>
      <c r="V31" s="32">
        <v>1616851.75</v>
      </c>
      <c r="W31" s="32">
        <v>27180.59</v>
      </c>
      <c r="X31" s="32">
        <v>14764205.64</v>
      </c>
    </row>
    <row r="32" spans="1:24" ht="12.75">
      <c r="A32" s="33">
        <v>6</v>
      </c>
      <c r="B32" s="33">
        <v>3</v>
      </c>
      <c r="C32" s="33">
        <v>2</v>
      </c>
      <c r="D32" s="34">
        <v>2</v>
      </c>
      <c r="E32" s="35"/>
      <c r="F32" s="30" t="s">
        <v>312</v>
      </c>
      <c r="G32" s="55" t="s">
        <v>337</v>
      </c>
      <c r="H32" s="32">
        <v>8754433.49</v>
      </c>
      <c r="I32" s="32">
        <v>279129.21</v>
      </c>
      <c r="J32" s="32">
        <v>178824.88</v>
      </c>
      <c r="K32" s="32">
        <v>220425.5</v>
      </c>
      <c r="L32" s="32">
        <v>0</v>
      </c>
      <c r="M32" s="32">
        <v>6634.86</v>
      </c>
      <c r="N32" s="32">
        <v>912585.23</v>
      </c>
      <c r="O32" s="32">
        <v>104003.34</v>
      </c>
      <c r="P32" s="32">
        <v>2629245.2</v>
      </c>
      <c r="Q32" s="32">
        <v>15500.39</v>
      </c>
      <c r="R32" s="32">
        <v>580527.86</v>
      </c>
      <c r="S32" s="32">
        <v>0</v>
      </c>
      <c r="T32" s="32">
        <v>34819.2</v>
      </c>
      <c r="U32" s="32">
        <v>1009195</v>
      </c>
      <c r="V32" s="32">
        <v>295579.52</v>
      </c>
      <c r="W32" s="32">
        <v>14305.01</v>
      </c>
      <c r="X32" s="32">
        <v>2473658.29</v>
      </c>
    </row>
    <row r="33" spans="1:24" ht="12.75">
      <c r="A33" s="33">
        <v>6</v>
      </c>
      <c r="B33" s="33">
        <v>2</v>
      </c>
      <c r="C33" s="33">
        <v>3</v>
      </c>
      <c r="D33" s="34">
        <v>2</v>
      </c>
      <c r="E33" s="35"/>
      <c r="F33" s="30" t="s">
        <v>312</v>
      </c>
      <c r="G33" s="55" t="s">
        <v>313</v>
      </c>
      <c r="H33" s="32">
        <v>42056755.59</v>
      </c>
      <c r="I33" s="32">
        <v>2586250.38</v>
      </c>
      <c r="J33" s="32">
        <v>432092.85</v>
      </c>
      <c r="K33" s="32">
        <v>1026980.5</v>
      </c>
      <c r="L33" s="32">
        <v>34200</v>
      </c>
      <c r="M33" s="32">
        <v>234230.1</v>
      </c>
      <c r="N33" s="32">
        <v>4282785.88</v>
      </c>
      <c r="O33" s="32">
        <v>811606.4</v>
      </c>
      <c r="P33" s="32">
        <v>12833781.02</v>
      </c>
      <c r="Q33" s="32">
        <v>104146.44</v>
      </c>
      <c r="R33" s="32">
        <v>1450586.5</v>
      </c>
      <c r="S33" s="32">
        <v>0</v>
      </c>
      <c r="T33" s="32">
        <v>81690.64</v>
      </c>
      <c r="U33" s="32">
        <v>2802158.11</v>
      </c>
      <c r="V33" s="32">
        <v>953511.32</v>
      </c>
      <c r="W33" s="32">
        <v>225545.36</v>
      </c>
      <c r="X33" s="32">
        <v>14197190.09</v>
      </c>
    </row>
    <row r="34" spans="1:24" ht="12.75">
      <c r="A34" s="33">
        <v>6</v>
      </c>
      <c r="B34" s="33">
        <v>2</v>
      </c>
      <c r="C34" s="33">
        <v>4</v>
      </c>
      <c r="D34" s="34">
        <v>2</v>
      </c>
      <c r="E34" s="35"/>
      <c r="F34" s="30" t="s">
        <v>312</v>
      </c>
      <c r="G34" s="55" t="s">
        <v>338</v>
      </c>
      <c r="H34" s="32">
        <v>19151094.85</v>
      </c>
      <c r="I34" s="32">
        <v>3124748.63</v>
      </c>
      <c r="J34" s="32">
        <v>0</v>
      </c>
      <c r="K34" s="32">
        <v>1752080.81</v>
      </c>
      <c r="L34" s="32">
        <v>30135</v>
      </c>
      <c r="M34" s="32">
        <v>31538.85</v>
      </c>
      <c r="N34" s="32">
        <v>1509244.53</v>
      </c>
      <c r="O34" s="32">
        <v>132256.95</v>
      </c>
      <c r="P34" s="32">
        <v>3163564.2</v>
      </c>
      <c r="Q34" s="32">
        <v>79766.61</v>
      </c>
      <c r="R34" s="32">
        <v>513742.53</v>
      </c>
      <c r="S34" s="32">
        <v>73702.89</v>
      </c>
      <c r="T34" s="32">
        <v>37312.8</v>
      </c>
      <c r="U34" s="32">
        <v>3930889.42</v>
      </c>
      <c r="V34" s="32">
        <v>593700</v>
      </c>
      <c r="W34" s="32">
        <v>23000</v>
      </c>
      <c r="X34" s="32">
        <v>4155411.63</v>
      </c>
    </row>
    <row r="35" spans="1:24" ht="12.75">
      <c r="A35" s="33">
        <v>6</v>
      </c>
      <c r="B35" s="33">
        <v>15</v>
      </c>
      <c r="C35" s="33">
        <v>2</v>
      </c>
      <c r="D35" s="34">
        <v>2</v>
      </c>
      <c r="E35" s="35"/>
      <c r="F35" s="30" t="s">
        <v>312</v>
      </c>
      <c r="G35" s="55" t="s">
        <v>339</v>
      </c>
      <c r="H35" s="32">
        <v>21162530.02</v>
      </c>
      <c r="I35" s="32">
        <v>2088238.66</v>
      </c>
      <c r="J35" s="32">
        <v>0</v>
      </c>
      <c r="K35" s="32">
        <v>847596.21</v>
      </c>
      <c r="L35" s="32">
        <v>5856.4</v>
      </c>
      <c r="M35" s="32">
        <v>132161.75</v>
      </c>
      <c r="N35" s="32">
        <v>1874100.27</v>
      </c>
      <c r="O35" s="32">
        <v>206906.21</v>
      </c>
      <c r="P35" s="32">
        <v>6535224.12</v>
      </c>
      <c r="Q35" s="32">
        <v>33209.54</v>
      </c>
      <c r="R35" s="32">
        <v>824798.91</v>
      </c>
      <c r="S35" s="32">
        <v>0</v>
      </c>
      <c r="T35" s="32">
        <v>191144.71</v>
      </c>
      <c r="U35" s="32">
        <v>638939.37</v>
      </c>
      <c r="V35" s="32">
        <v>480419.45</v>
      </c>
      <c r="W35" s="32">
        <v>47784.8</v>
      </c>
      <c r="X35" s="32">
        <v>7256149.62</v>
      </c>
    </row>
    <row r="36" spans="1:24" ht="12.75">
      <c r="A36" s="33">
        <v>6</v>
      </c>
      <c r="B36" s="33">
        <v>9</v>
      </c>
      <c r="C36" s="33">
        <v>2</v>
      </c>
      <c r="D36" s="34">
        <v>2</v>
      </c>
      <c r="E36" s="35"/>
      <c r="F36" s="30" t="s">
        <v>312</v>
      </c>
      <c r="G36" s="55" t="s">
        <v>340</v>
      </c>
      <c r="H36" s="32">
        <v>11722130.69</v>
      </c>
      <c r="I36" s="32">
        <v>310722.21</v>
      </c>
      <c r="J36" s="32">
        <v>8291.49</v>
      </c>
      <c r="K36" s="32">
        <v>1826753.7</v>
      </c>
      <c r="L36" s="32">
        <v>0</v>
      </c>
      <c r="M36" s="32">
        <v>0</v>
      </c>
      <c r="N36" s="32">
        <v>1504273.37</v>
      </c>
      <c r="O36" s="32">
        <v>202701.33</v>
      </c>
      <c r="P36" s="32">
        <v>3103325.76</v>
      </c>
      <c r="Q36" s="32">
        <v>28459</v>
      </c>
      <c r="R36" s="32">
        <v>254280.99</v>
      </c>
      <c r="S36" s="32">
        <v>96248.23</v>
      </c>
      <c r="T36" s="32">
        <v>23382.89</v>
      </c>
      <c r="U36" s="32">
        <v>389033.9</v>
      </c>
      <c r="V36" s="32">
        <v>171289.57</v>
      </c>
      <c r="W36" s="32">
        <v>326226.38</v>
      </c>
      <c r="X36" s="32">
        <v>3477141.87</v>
      </c>
    </row>
    <row r="37" spans="1:24" ht="12.75">
      <c r="A37" s="33">
        <v>6</v>
      </c>
      <c r="B37" s="33">
        <v>3</v>
      </c>
      <c r="C37" s="33">
        <v>3</v>
      </c>
      <c r="D37" s="34">
        <v>2</v>
      </c>
      <c r="E37" s="35"/>
      <c r="F37" s="30" t="s">
        <v>312</v>
      </c>
      <c r="G37" s="55" t="s">
        <v>341</v>
      </c>
      <c r="H37" s="32">
        <v>48306318.64</v>
      </c>
      <c r="I37" s="32">
        <v>807708.66</v>
      </c>
      <c r="J37" s="32">
        <v>0</v>
      </c>
      <c r="K37" s="32">
        <v>8002503.79</v>
      </c>
      <c r="L37" s="32">
        <v>69288.13</v>
      </c>
      <c r="M37" s="32">
        <v>239147.04</v>
      </c>
      <c r="N37" s="32">
        <v>7951944.59</v>
      </c>
      <c r="O37" s="32">
        <v>160646.17</v>
      </c>
      <c r="P37" s="32">
        <v>12668384.28</v>
      </c>
      <c r="Q37" s="32">
        <v>91297.8</v>
      </c>
      <c r="R37" s="32">
        <v>1543846.75</v>
      </c>
      <c r="S37" s="32">
        <v>0</v>
      </c>
      <c r="T37" s="32">
        <v>95619.64</v>
      </c>
      <c r="U37" s="32">
        <v>2565597.87</v>
      </c>
      <c r="V37" s="32">
        <v>1311255.77</v>
      </c>
      <c r="W37" s="32">
        <v>378208.8</v>
      </c>
      <c r="X37" s="32">
        <v>12420869.35</v>
      </c>
    </row>
    <row r="38" spans="1:24" ht="12.75">
      <c r="A38" s="33">
        <v>6</v>
      </c>
      <c r="B38" s="33">
        <v>12</v>
      </c>
      <c r="C38" s="33">
        <v>1</v>
      </c>
      <c r="D38" s="34">
        <v>2</v>
      </c>
      <c r="E38" s="35"/>
      <c r="F38" s="30" t="s">
        <v>312</v>
      </c>
      <c r="G38" s="55" t="s">
        <v>342</v>
      </c>
      <c r="H38" s="32">
        <v>21152748.6</v>
      </c>
      <c r="I38" s="32">
        <v>266416.65</v>
      </c>
      <c r="J38" s="32">
        <v>0</v>
      </c>
      <c r="K38" s="32">
        <v>1392069.99</v>
      </c>
      <c r="L38" s="32">
        <v>0</v>
      </c>
      <c r="M38" s="32">
        <v>53187.24</v>
      </c>
      <c r="N38" s="32">
        <v>2318021.2</v>
      </c>
      <c r="O38" s="32">
        <v>166685.64</v>
      </c>
      <c r="P38" s="32">
        <v>7443580.75</v>
      </c>
      <c r="Q38" s="32">
        <v>106698.11</v>
      </c>
      <c r="R38" s="32">
        <v>871849.39</v>
      </c>
      <c r="S38" s="32">
        <v>0</v>
      </c>
      <c r="T38" s="32">
        <v>127167.5</v>
      </c>
      <c r="U38" s="32">
        <v>679772.12</v>
      </c>
      <c r="V38" s="32">
        <v>324750</v>
      </c>
      <c r="W38" s="32">
        <v>137192.04</v>
      </c>
      <c r="X38" s="32">
        <v>7265357.97</v>
      </c>
    </row>
    <row r="39" spans="1:24" ht="12.75">
      <c r="A39" s="33">
        <v>6</v>
      </c>
      <c r="B39" s="33">
        <v>5</v>
      </c>
      <c r="C39" s="33">
        <v>2</v>
      </c>
      <c r="D39" s="34">
        <v>2</v>
      </c>
      <c r="E39" s="35"/>
      <c r="F39" s="30" t="s">
        <v>312</v>
      </c>
      <c r="G39" s="55" t="s">
        <v>343</v>
      </c>
      <c r="H39" s="32">
        <v>9085861.3</v>
      </c>
      <c r="I39" s="32">
        <v>267985.56</v>
      </c>
      <c r="J39" s="32">
        <v>0</v>
      </c>
      <c r="K39" s="32">
        <v>694846.12</v>
      </c>
      <c r="L39" s="32">
        <v>0</v>
      </c>
      <c r="M39" s="32">
        <v>10000</v>
      </c>
      <c r="N39" s="32">
        <v>1543536.98</v>
      </c>
      <c r="O39" s="32">
        <v>167313.97</v>
      </c>
      <c r="P39" s="32">
        <v>2867427.23</v>
      </c>
      <c r="Q39" s="32">
        <v>8309.04</v>
      </c>
      <c r="R39" s="32">
        <v>235101.29</v>
      </c>
      <c r="S39" s="32">
        <v>0</v>
      </c>
      <c r="T39" s="32">
        <v>22124.02</v>
      </c>
      <c r="U39" s="32">
        <v>419493.27</v>
      </c>
      <c r="V39" s="32">
        <v>65319.38</v>
      </c>
      <c r="W39" s="32">
        <v>3230</v>
      </c>
      <c r="X39" s="32">
        <v>2781174.44</v>
      </c>
    </row>
    <row r="40" spans="1:24" ht="12.75">
      <c r="A40" s="33">
        <v>6</v>
      </c>
      <c r="B40" s="33">
        <v>10</v>
      </c>
      <c r="C40" s="33">
        <v>1</v>
      </c>
      <c r="D40" s="34">
        <v>2</v>
      </c>
      <c r="E40" s="35"/>
      <c r="F40" s="30" t="s">
        <v>312</v>
      </c>
      <c r="G40" s="55" t="s">
        <v>344</v>
      </c>
      <c r="H40" s="32">
        <v>34188918.4</v>
      </c>
      <c r="I40" s="32">
        <v>359739.73</v>
      </c>
      <c r="J40" s="32">
        <v>328265.1</v>
      </c>
      <c r="K40" s="32">
        <v>2807698.34</v>
      </c>
      <c r="L40" s="32">
        <v>0</v>
      </c>
      <c r="M40" s="32">
        <v>94051.66</v>
      </c>
      <c r="N40" s="32">
        <v>3577012.15</v>
      </c>
      <c r="O40" s="32">
        <v>178992.63</v>
      </c>
      <c r="P40" s="32">
        <v>15451353.78</v>
      </c>
      <c r="Q40" s="32">
        <v>69998.02</v>
      </c>
      <c r="R40" s="32">
        <v>1145023.57</v>
      </c>
      <c r="S40" s="32">
        <v>0</v>
      </c>
      <c r="T40" s="32">
        <v>395580.59</v>
      </c>
      <c r="U40" s="32">
        <v>1646324.54</v>
      </c>
      <c r="V40" s="32">
        <v>484271.06</v>
      </c>
      <c r="W40" s="32">
        <v>160129.55</v>
      </c>
      <c r="X40" s="32">
        <v>7490477.68</v>
      </c>
    </row>
    <row r="41" spans="1:24" ht="12.75">
      <c r="A41" s="33">
        <v>6</v>
      </c>
      <c r="B41" s="33">
        <v>15</v>
      </c>
      <c r="C41" s="33">
        <v>3</v>
      </c>
      <c r="D41" s="34">
        <v>2</v>
      </c>
      <c r="E41" s="35"/>
      <c r="F41" s="30" t="s">
        <v>312</v>
      </c>
      <c r="G41" s="55" t="s">
        <v>345</v>
      </c>
      <c r="H41" s="32">
        <v>15425573.12</v>
      </c>
      <c r="I41" s="32">
        <v>272722.15</v>
      </c>
      <c r="J41" s="32">
        <v>0</v>
      </c>
      <c r="K41" s="32">
        <v>1123458.04</v>
      </c>
      <c r="L41" s="32">
        <v>0</v>
      </c>
      <c r="M41" s="32">
        <v>36934.97</v>
      </c>
      <c r="N41" s="32">
        <v>1838738.79</v>
      </c>
      <c r="O41" s="32">
        <v>261845.79</v>
      </c>
      <c r="P41" s="32">
        <v>4277404.1</v>
      </c>
      <c r="Q41" s="32">
        <v>27602.43</v>
      </c>
      <c r="R41" s="32">
        <v>584496.06</v>
      </c>
      <c r="S41" s="32">
        <v>0</v>
      </c>
      <c r="T41" s="32">
        <v>205999.94</v>
      </c>
      <c r="U41" s="32">
        <v>2328719.57</v>
      </c>
      <c r="V41" s="32">
        <v>179959.25</v>
      </c>
      <c r="W41" s="32">
        <v>77607.88</v>
      </c>
      <c r="X41" s="32">
        <v>4210084.15</v>
      </c>
    </row>
    <row r="42" spans="1:24" ht="12.75">
      <c r="A42" s="33">
        <v>6</v>
      </c>
      <c r="B42" s="33">
        <v>13</v>
      </c>
      <c r="C42" s="33">
        <v>1</v>
      </c>
      <c r="D42" s="34">
        <v>2</v>
      </c>
      <c r="E42" s="35"/>
      <c r="F42" s="30" t="s">
        <v>312</v>
      </c>
      <c r="G42" s="55" t="s">
        <v>346</v>
      </c>
      <c r="H42" s="32">
        <v>16775915.1</v>
      </c>
      <c r="I42" s="32">
        <v>624374.23</v>
      </c>
      <c r="J42" s="32">
        <v>0</v>
      </c>
      <c r="K42" s="32">
        <v>190991.08</v>
      </c>
      <c r="L42" s="32">
        <v>178225.93</v>
      </c>
      <c r="M42" s="32">
        <v>25037.14</v>
      </c>
      <c r="N42" s="32">
        <v>1740445.66</v>
      </c>
      <c r="O42" s="32">
        <v>108186.38</v>
      </c>
      <c r="P42" s="32">
        <v>3744021.19</v>
      </c>
      <c r="Q42" s="32">
        <v>41374.96</v>
      </c>
      <c r="R42" s="32">
        <v>956645.91</v>
      </c>
      <c r="S42" s="32">
        <v>0</v>
      </c>
      <c r="T42" s="32">
        <v>78903.42</v>
      </c>
      <c r="U42" s="32">
        <v>4476090.8</v>
      </c>
      <c r="V42" s="32">
        <v>325432.07</v>
      </c>
      <c r="W42" s="32">
        <v>90777.2</v>
      </c>
      <c r="X42" s="32">
        <v>4195409.13</v>
      </c>
    </row>
    <row r="43" spans="1:24" ht="12.75">
      <c r="A43" s="33">
        <v>6</v>
      </c>
      <c r="B43" s="33">
        <v>4</v>
      </c>
      <c r="C43" s="33">
        <v>2</v>
      </c>
      <c r="D43" s="34">
        <v>2</v>
      </c>
      <c r="E43" s="35"/>
      <c r="F43" s="30" t="s">
        <v>312</v>
      </c>
      <c r="G43" s="55" t="s">
        <v>347</v>
      </c>
      <c r="H43" s="32">
        <v>17269020</v>
      </c>
      <c r="I43" s="32">
        <v>913633.5</v>
      </c>
      <c r="J43" s="32">
        <v>0</v>
      </c>
      <c r="K43" s="32">
        <v>778014.01</v>
      </c>
      <c r="L43" s="32">
        <v>0</v>
      </c>
      <c r="M43" s="32">
        <v>59557.75</v>
      </c>
      <c r="N43" s="32">
        <v>1514065.41</v>
      </c>
      <c r="O43" s="32">
        <v>306925.02</v>
      </c>
      <c r="P43" s="32">
        <v>4490935.3</v>
      </c>
      <c r="Q43" s="32">
        <v>47909.06</v>
      </c>
      <c r="R43" s="32">
        <v>690373.87</v>
      </c>
      <c r="S43" s="32">
        <v>898351.78</v>
      </c>
      <c r="T43" s="32">
        <v>45818.52</v>
      </c>
      <c r="U43" s="32">
        <v>3239435.98</v>
      </c>
      <c r="V43" s="32">
        <v>469911.72</v>
      </c>
      <c r="W43" s="32">
        <v>75783.81</v>
      </c>
      <c r="X43" s="32">
        <v>3738304.27</v>
      </c>
    </row>
    <row r="44" spans="1:24" ht="12.75">
      <c r="A44" s="33">
        <v>6</v>
      </c>
      <c r="B44" s="33">
        <v>3</v>
      </c>
      <c r="C44" s="33">
        <v>4</v>
      </c>
      <c r="D44" s="34">
        <v>2</v>
      </c>
      <c r="E44" s="35"/>
      <c r="F44" s="30" t="s">
        <v>312</v>
      </c>
      <c r="G44" s="55" t="s">
        <v>348</v>
      </c>
      <c r="H44" s="32">
        <v>20089595.02</v>
      </c>
      <c r="I44" s="32">
        <v>2541029.58</v>
      </c>
      <c r="J44" s="32">
        <v>130144.07</v>
      </c>
      <c r="K44" s="32">
        <v>297035.72</v>
      </c>
      <c r="L44" s="32">
        <v>0</v>
      </c>
      <c r="M44" s="32">
        <v>37209.61</v>
      </c>
      <c r="N44" s="32">
        <v>1775144.28</v>
      </c>
      <c r="O44" s="32">
        <v>209234.67</v>
      </c>
      <c r="P44" s="32">
        <v>5180226.27</v>
      </c>
      <c r="Q44" s="32">
        <v>54374.03</v>
      </c>
      <c r="R44" s="32">
        <v>1640333.46</v>
      </c>
      <c r="S44" s="32">
        <v>0</v>
      </c>
      <c r="T44" s="32">
        <v>177223.06</v>
      </c>
      <c r="U44" s="32">
        <v>1019971.84</v>
      </c>
      <c r="V44" s="32">
        <v>1477492.56</v>
      </c>
      <c r="W44" s="32">
        <v>106873.2</v>
      </c>
      <c r="X44" s="32">
        <v>5443302.67</v>
      </c>
    </row>
    <row r="45" spans="1:24" ht="12.75">
      <c r="A45" s="33">
        <v>6</v>
      </c>
      <c r="B45" s="33">
        <v>1</v>
      </c>
      <c r="C45" s="33">
        <v>4</v>
      </c>
      <c r="D45" s="34">
        <v>2</v>
      </c>
      <c r="E45" s="35"/>
      <c r="F45" s="30" t="s">
        <v>312</v>
      </c>
      <c r="G45" s="55" t="s">
        <v>349</v>
      </c>
      <c r="H45" s="32">
        <v>25131309.4</v>
      </c>
      <c r="I45" s="32">
        <v>3090423.5</v>
      </c>
      <c r="J45" s="32">
        <v>271262.35</v>
      </c>
      <c r="K45" s="32">
        <v>1214879.18</v>
      </c>
      <c r="L45" s="32">
        <v>0</v>
      </c>
      <c r="M45" s="32">
        <v>92407.35</v>
      </c>
      <c r="N45" s="32">
        <v>1643621.1</v>
      </c>
      <c r="O45" s="32">
        <v>352561.03</v>
      </c>
      <c r="P45" s="32">
        <v>6109123.38</v>
      </c>
      <c r="Q45" s="32">
        <v>28115.65</v>
      </c>
      <c r="R45" s="32">
        <v>357331.57</v>
      </c>
      <c r="S45" s="32">
        <v>0</v>
      </c>
      <c r="T45" s="32">
        <v>60276</v>
      </c>
      <c r="U45" s="32">
        <v>5147932.07</v>
      </c>
      <c r="V45" s="32">
        <v>582667.22</v>
      </c>
      <c r="W45" s="32">
        <v>0</v>
      </c>
      <c r="X45" s="32">
        <v>6180709</v>
      </c>
    </row>
    <row r="46" spans="1:24" ht="12.75">
      <c r="A46" s="33">
        <v>6</v>
      </c>
      <c r="B46" s="33">
        <v>3</v>
      </c>
      <c r="C46" s="33">
        <v>5</v>
      </c>
      <c r="D46" s="34">
        <v>2</v>
      </c>
      <c r="E46" s="35"/>
      <c r="F46" s="30" t="s">
        <v>312</v>
      </c>
      <c r="G46" s="55" t="s">
        <v>350</v>
      </c>
      <c r="H46" s="32">
        <v>6330017.58</v>
      </c>
      <c r="I46" s="32">
        <v>168962.91</v>
      </c>
      <c r="J46" s="32">
        <v>13880.72</v>
      </c>
      <c r="K46" s="32">
        <v>316811.89</v>
      </c>
      <c r="L46" s="32">
        <v>784.51</v>
      </c>
      <c r="M46" s="32">
        <v>30391.54</v>
      </c>
      <c r="N46" s="32">
        <v>951750.87</v>
      </c>
      <c r="O46" s="32">
        <v>75424.46</v>
      </c>
      <c r="P46" s="32">
        <v>1638667.87</v>
      </c>
      <c r="Q46" s="32">
        <v>10663.96</v>
      </c>
      <c r="R46" s="32">
        <v>513911.28</v>
      </c>
      <c r="S46" s="32">
        <v>0</v>
      </c>
      <c r="T46" s="32">
        <v>82240.18</v>
      </c>
      <c r="U46" s="32">
        <v>207986.74</v>
      </c>
      <c r="V46" s="32">
        <v>223356.5</v>
      </c>
      <c r="W46" s="32">
        <v>672.82</v>
      </c>
      <c r="X46" s="32">
        <v>2094511.33</v>
      </c>
    </row>
    <row r="47" spans="1:24" ht="12.75">
      <c r="A47" s="33">
        <v>6</v>
      </c>
      <c r="B47" s="33">
        <v>7</v>
      </c>
      <c r="C47" s="33">
        <v>3</v>
      </c>
      <c r="D47" s="34">
        <v>2</v>
      </c>
      <c r="E47" s="35"/>
      <c r="F47" s="30" t="s">
        <v>312</v>
      </c>
      <c r="G47" s="55" t="s">
        <v>351</v>
      </c>
      <c r="H47" s="32">
        <v>24206311.47</v>
      </c>
      <c r="I47" s="32">
        <v>4465422.45</v>
      </c>
      <c r="J47" s="32">
        <v>0</v>
      </c>
      <c r="K47" s="32">
        <v>686091.29</v>
      </c>
      <c r="L47" s="32">
        <v>0</v>
      </c>
      <c r="M47" s="32">
        <v>57115.54</v>
      </c>
      <c r="N47" s="32">
        <v>1460918.77</v>
      </c>
      <c r="O47" s="32">
        <v>102967.61</v>
      </c>
      <c r="P47" s="32">
        <v>5242254.78</v>
      </c>
      <c r="Q47" s="32">
        <v>44850.79</v>
      </c>
      <c r="R47" s="32">
        <v>581536.21</v>
      </c>
      <c r="S47" s="32">
        <v>0</v>
      </c>
      <c r="T47" s="32">
        <v>152745.95</v>
      </c>
      <c r="U47" s="32">
        <v>6249722.78</v>
      </c>
      <c r="V47" s="32">
        <v>348000</v>
      </c>
      <c r="W47" s="32">
        <v>327316.4</v>
      </c>
      <c r="X47" s="32">
        <v>4487368.9</v>
      </c>
    </row>
    <row r="48" spans="1:24" ht="12.75">
      <c r="A48" s="33">
        <v>6</v>
      </c>
      <c r="B48" s="33">
        <v>5</v>
      </c>
      <c r="C48" s="33">
        <v>3</v>
      </c>
      <c r="D48" s="34">
        <v>2</v>
      </c>
      <c r="E48" s="35"/>
      <c r="F48" s="30" t="s">
        <v>312</v>
      </c>
      <c r="G48" s="55" t="s">
        <v>352</v>
      </c>
      <c r="H48" s="32">
        <v>25112612.3</v>
      </c>
      <c r="I48" s="32">
        <v>2900908.18</v>
      </c>
      <c r="J48" s="32">
        <v>152109.24</v>
      </c>
      <c r="K48" s="32">
        <v>987121.28</v>
      </c>
      <c r="L48" s="32">
        <v>0</v>
      </c>
      <c r="M48" s="32">
        <v>180</v>
      </c>
      <c r="N48" s="32">
        <v>1874918.96</v>
      </c>
      <c r="O48" s="32">
        <v>181315</v>
      </c>
      <c r="P48" s="32">
        <v>5999124.68</v>
      </c>
      <c r="Q48" s="32">
        <v>48587.03</v>
      </c>
      <c r="R48" s="32">
        <v>679693.12</v>
      </c>
      <c r="S48" s="32">
        <v>0</v>
      </c>
      <c r="T48" s="32">
        <v>19108.4</v>
      </c>
      <c r="U48" s="32">
        <v>5894364.58</v>
      </c>
      <c r="V48" s="32">
        <v>416309.49</v>
      </c>
      <c r="W48" s="32">
        <v>138995.86</v>
      </c>
      <c r="X48" s="32">
        <v>5819876.48</v>
      </c>
    </row>
    <row r="49" spans="1:24" ht="12.75">
      <c r="A49" s="33">
        <v>6</v>
      </c>
      <c r="B49" s="33">
        <v>6</v>
      </c>
      <c r="C49" s="33">
        <v>2</v>
      </c>
      <c r="D49" s="34">
        <v>2</v>
      </c>
      <c r="E49" s="35"/>
      <c r="F49" s="30" t="s">
        <v>312</v>
      </c>
      <c r="G49" s="55" t="s">
        <v>353</v>
      </c>
      <c r="H49" s="32">
        <v>17592771.72</v>
      </c>
      <c r="I49" s="32">
        <v>1440993.91</v>
      </c>
      <c r="J49" s="32">
        <v>204210.24</v>
      </c>
      <c r="K49" s="32">
        <v>515136.51</v>
      </c>
      <c r="L49" s="32">
        <v>0</v>
      </c>
      <c r="M49" s="32">
        <v>1660.5</v>
      </c>
      <c r="N49" s="32">
        <v>2296557.62</v>
      </c>
      <c r="O49" s="32">
        <v>174954.89</v>
      </c>
      <c r="P49" s="32">
        <v>4114257.24</v>
      </c>
      <c r="Q49" s="32">
        <v>47796.37</v>
      </c>
      <c r="R49" s="32">
        <v>422632.89</v>
      </c>
      <c r="S49" s="32">
        <v>0</v>
      </c>
      <c r="T49" s="32">
        <v>48125.6</v>
      </c>
      <c r="U49" s="32">
        <v>4264344.36</v>
      </c>
      <c r="V49" s="32">
        <v>253747.46</v>
      </c>
      <c r="W49" s="32">
        <v>92989.3</v>
      </c>
      <c r="X49" s="32">
        <v>3715364.83</v>
      </c>
    </row>
    <row r="50" spans="1:24" ht="12.75">
      <c r="A50" s="33">
        <v>6</v>
      </c>
      <c r="B50" s="33">
        <v>8</v>
      </c>
      <c r="C50" s="33">
        <v>3</v>
      </c>
      <c r="D50" s="34">
        <v>2</v>
      </c>
      <c r="E50" s="35"/>
      <c r="F50" s="30" t="s">
        <v>312</v>
      </c>
      <c r="G50" s="55" t="s">
        <v>354</v>
      </c>
      <c r="H50" s="32">
        <v>22296221.26</v>
      </c>
      <c r="I50" s="32">
        <v>368909.52</v>
      </c>
      <c r="J50" s="32">
        <v>311225.31</v>
      </c>
      <c r="K50" s="32">
        <v>339899.34</v>
      </c>
      <c r="L50" s="32">
        <v>0</v>
      </c>
      <c r="M50" s="32">
        <v>46781.26</v>
      </c>
      <c r="N50" s="32">
        <v>2123843.51</v>
      </c>
      <c r="O50" s="32">
        <v>321825.68</v>
      </c>
      <c r="P50" s="32">
        <v>5295168.19</v>
      </c>
      <c r="Q50" s="32">
        <v>75773</v>
      </c>
      <c r="R50" s="32">
        <v>841886.46</v>
      </c>
      <c r="S50" s="32">
        <v>0</v>
      </c>
      <c r="T50" s="32">
        <v>217420.8</v>
      </c>
      <c r="U50" s="32">
        <v>5120582.71</v>
      </c>
      <c r="V50" s="32">
        <v>367493.36</v>
      </c>
      <c r="W50" s="32">
        <v>447137.22</v>
      </c>
      <c r="X50" s="32">
        <v>6418274.9</v>
      </c>
    </row>
    <row r="51" spans="1:24" ht="12.75">
      <c r="A51" s="33">
        <v>6</v>
      </c>
      <c r="B51" s="33">
        <v>9</v>
      </c>
      <c r="C51" s="33">
        <v>4</v>
      </c>
      <c r="D51" s="34">
        <v>2</v>
      </c>
      <c r="E51" s="35"/>
      <c r="F51" s="30" t="s">
        <v>312</v>
      </c>
      <c r="G51" s="55" t="s">
        <v>355</v>
      </c>
      <c r="H51" s="32">
        <v>27397388.18</v>
      </c>
      <c r="I51" s="32">
        <v>1527145.06</v>
      </c>
      <c r="J51" s="32">
        <v>153605.35</v>
      </c>
      <c r="K51" s="32">
        <v>839708.47</v>
      </c>
      <c r="L51" s="32">
        <v>0</v>
      </c>
      <c r="M51" s="32">
        <v>238582.47</v>
      </c>
      <c r="N51" s="32">
        <v>1844126.95</v>
      </c>
      <c r="O51" s="32">
        <v>306938.36</v>
      </c>
      <c r="P51" s="32">
        <v>10566436.1</v>
      </c>
      <c r="Q51" s="32">
        <v>93257.61</v>
      </c>
      <c r="R51" s="32">
        <v>930724.85</v>
      </c>
      <c r="S51" s="32">
        <v>13613.55</v>
      </c>
      <c r="T51" s="32">
        <v>267988.41</v>
      </c>
      <c r="U51" s="32">
        <v>1645052.42</v>
      </c>
      <c r="V51" s="32">
        <v>460766.4</v>
      </c>
      <c r="W51" s="32">
        <v>146282.17</v>
      </c>
      <c r="X51" s="32">
        <v>8363160.01</v>
      </c>
    </row>
    <row r="52" spans="1:24" ht="12.75">
      <c r="A52" s="33">
        <v>6</v>
      </c>
      <c r="B52" s="33">
        <v>9</v>
      </c>
      <c r="C52" s="33">
        <v>5</v>
      </c>
      <c r="D52" s="34">
        <v>2</v>
      </c>
      <c r="E52" s="35"/>
      <c r="F52" s="30" t="s">
        <v>312</v>
      </c>
      <c r="G52" s="55" t="s">
        <v>356</v>
      </c>
      <c r="H52" s="32">
        <v>53463497.71</v>
      </c>
      <c r="I52" s="32">
        <v>5580615.75</v>
      </c>
      <c r="J52" s="32">
        <v>0</v>
      </c>
      <c r="K52" s="32">
        <v>8691178.55</v>
      </c>
      <c r="L52" s="32">
        <v>0</v>
      </c>
      <c r="M52" s="32">
        <v>260739.96</v>
      </c>
      <c r="N52" s="32">
        <v>3645943.83</v>
      </c>
      <c r="O52" s="32">
        <v>321167.31</v>
      </c>
      <c r="P52" s="32">
        <v>17741035.92</v>
      </c>
      <c r="Q52" s="32">
        <v>61430.51</v>
      </c>
      <c r="R52" s="32">
        <v>1091833.89</v>
      </c>
      <c r="S52" s="32">
        <v>0</v>
      </c>
      <c r="T52" s="32">
        <v>339312.85</v>
      </c>
      <c r="U52" s="32">
        <v>4837094.59</v>
      </c>
      <c r="V52" s="32">
        <v>579827</v>
      </c>
      <c r="W52" s="32">
        <v>86682.95</v>
      </c>
      <c r="X52" s="32">
        <v>10226634.6</v>
      </c>
    </row>
    <row r="53" spans="1:24" ht="12.75">
      <c r="A53" s="33">
        <v>6</v>
      </c>
      <c r="B53" s="33">
        <v>5</v>
      </c>
      <c r="C53" s="33">
        <v>4</v>
      </c>
      <c r="D53" s="34">
        <v>2</v>
      </c>
      <c r="E53" s="35"/>
      <c r="F53" s="30" t="s">
        <v>312</v>
      </c>
      <c r="G53" s="55" t="s">
        <v>357</v>
      </c>
      <c r="H53" s="32">
        <v>20907305.15</v>
      </c>
      <c r="I53" s="32">
        <v>353555.17</v>
      </c>
      <c r="J53" s="32">
        <v>141158.86</v>
      </c>
      <c r="K53" s="32">
        <v>1639724.04</v>
      </c>
      <c r="L53" s="32">
        <v>0</v>
      </c>
      <c r="M53" s="32">
        <v>43687.9</v>
      </c>
      <c r="N53" s="32">
        <v>1683068.38</v>
      </c>
      <c r="O53" s="32">
        <v>256876.31</v>
      </c>
      <c r="P53" s="32">
        <v>5435865.15</v>
      </c>
      <c r="Q53" s="32">
        <v>17720</v>
      </c>
      <c r="R53" s="32">
        <v>313137.44</v>
      </c>
      <c r="S53" s="32">
        <v>0</v>
      </c>
      <c r="T53" s="32">
        <v>38005.12</v>
      </c>
      <c r="U53" s="32">
        <v>4631480.24</v>
      </c>
      <c r="V53" s="32">
        <v>610510.5</v>
      </c>
      <c r="W53" s="32">
        <v>22890.3</v>
      </c>
      <c r="X53" s="32">
        <v>5719625.74</v>
      </c>
    </row>
    <row r="54" spans="1:24" ht="12.75">
      <c r="A54" s="33">
        <v>6</v>
      </c>
      <c r="B54" s="33">
        <v>2</v>
      </c>
      <c r="C54" s="33">
        <v>6</v>
      </c>
      <c r="D54" s="34">
        <v>2</v>
      </c>
      <c r="E54" s="35"/>
      <c r="F54" s="30" t="s">
        <v>312</v>
      </c>
      <c r="G54" s="55" t="s">
        <v>358</v>
      </c>
      <c r="H54" s="32">
        <v>12858886.38</v>
      </c>
      <c r="I54" s="32">
        <v>1639537.1</v>
      </c>
      <c r="J54" s="32">
        <v>187411.78</v>
      </c>
      <c r="K54" s="32">
        <v>658401.26</v>
      </c>
      <c r="L54" s="32">
        <v>0</v>
      </c>
      <c r="M54" s="32">
        <v>48223.78</v>
      </c>
      <c r="N54" s="32">
        <v>1610546.83</v>
      </c>
      <c r="O54" s="32">
        <v>89259.46</v>
      </c>
      <c r="P54" s="32">
        <v>2695182.95</v>
      </c>
      <c r="Q54" s="32">
        <v>25757.93</v>
      </c>
      <c r="R54" s="32">
        <v>499614.32</v>
      </c>
      <c r="S54" s="32">
        <v>0</v>
      </c>
      <c r="T54" s="32">
        <v>113390.66</v>
      </c>
      <c r="U54" s="32">
        <v>1201384.88</v>
      </c>
      <c r="V54" s="32">
        <v>337727.49</v>
      </c>
      <c r="W54" s="32">
        <v>61071.17</v>
      </c>
      <c r="X54" s="32">
        <v>3691376.77</v>
      </c>
    </row>
    <row r="55" spans="1:24" ht="12.75">
      <c r="A55" s="33">
        <v>6</v>
      </c>
      <c r="B55" s="33">
        <v>6</v>
      </c>
      <c r="C55" s="33">
        <v>3</v>
      </c>
      <c r="D55" s="34">
        <v>2</v>
      </c>
      <c r="E55" s="35"/>
      <c r="F55" s="30" t="s">
        <v>312</v>
      </c>
      <c r="G55" s="55" t="s">
        <v>359</v>
      </c>
      <c r="H55" s="32">
        <v>10033772.95</v>
      </c>
      <c r="I55" s="32">
        <v>335648.36</v>
      </c>
      <c r="J55" s="32">
        <v>295750.31</v>
      </c>
      <c r="K55" s="32">
        <v>557368.43</v>
      </c>
      <c r="L55" s="32">
        <v>0</v>
      </c>
      <c r="M55" s="32">
        <v>25627.47</v>
      </c>
      <c r="N55" s="32">
        <v>1363700.59</v>
      </c>
      <c r="O55" s="32">
        <v>48947.06</v>
      </c>
      <c r="P55" s="32">
        <v>2217911.81</v>
      </c>
      <c r="Q55" s="32">
        <v>26289.17</v>
      </c>
      <c r="R55" s="32">
        <v>298971.3</v>
      </c>
      <c r="S55" s="32">
        <v>0</v>
      </c>
      <c r="T55" s="32">
        <v>17535</v>
      </c>
      <c r="U55" s="32">
        <v>2142698.15</v>
      </c>
      <c r="V55" s="32">
        <v>420307.32</v>
      </c>
      <c r="W55" s="32">
        <v>45000</v>
      </c>
      <c r="X55" s="32">
        <v>2238017.98</v>
      </c>
    </row>
    <row r="56" spans="1:24" ht="12.75">
      <c r="A56" s="33">
        <v>6</v>
      </c>
      <c r="B56" s="33">
        <v>7</v>
      </c>
      <c r="C56" s="33">
        <v>4</v>
      </c>
      <c r="D56" s="34">
        <v>2</v>
      </c>
      <c r="E56" s="35"/>
      <c r="F56" s="30" t="s">
        <v>312</v>
      </c>
      <c r="G56" s="55" t="s">
        <v>360</v>
      </c>
      <c r="H56" s="32">
        <v>27527116.95</v>
      </c>
      <c r="I56" s="32">
        <v>296272.42</v>
      </c>
      <c r="J56" s="32">
        <v>155439.82</v>
      </c>
      <c r="K56" s="32">
        <v>909023.98</v>
      </c>
      <c r="L56" s="32">
        <v>0</v>
      </c>
      <c r="M56" s="32">
        <v>24249.54</v>
      </c>
      <c r="N56" s="32">
        <v>2883744.84</v>
      </c>
      <c r="O56" s="32">
        <v>458780.74</v>
      </c>
      <c r="P56" s="32">
        <v>7239198.5</v>
      </c>
      <c r="Q56" s="32">
        <v>70661.55</v>
      </c>
      <c r="R56" s="32">
        <v>1882024.23</v>
      </c>
      <c r="S56" s="32">
        <v>0</v>
      </c>
      <c r="T56" s="32">
        <v>488917.24</v>
      </c>
      <c r="U56" s="32">
        <v>5809778.33</v>
      </c>
      <c r="V56" s="32">
        <v>504238.95</v>
      </c>
      <c r="W56" s="32">
        <v>63827.77</v>
      </c>
      <c r="X56" s="32">
        <v>6740959.04</v>
      </c>
    </row>
    <row r="57" spans="1:24" ht="12.75">
      <c r="A57" s="33">
        <v>6</v>
      </c>
      <c r="B57" s="33">
        <v>20</v>
      </c>
      <c r="C57" s="33">
        <v>2</v>
      </c>
      <c r="D57" s="34">
        <v>2</v>
      </c>
      <c r="E57" s="35"/>
      <c r="F57" s="30" t="s">
        <v>312</v>
      </c>
      <c r="G57" s="55" t="s">
        <v>361</v>
      </c>
      <c r="H57" s="32">
        <v>11275673.83</v>
      </c>
      <c r="I57" s="32">
        <v>489705.66</v>
      </c>
      <c r="J57" s="32">
        <v>275571.51</v>
      </c>
      <c r="K57" s="32">
        <v>417867.72</v>
      </c>
      <c r="L57" s="32">
        <v>0</v>
      </c>
      <c r="M57" s="32">
        <v>7851.31</v>
      </c>
      <c r="N57" s="32">
        <v>1343825.52</v>
      </c>
      <c r="O57" s="32">
        <v>155148.39</v>
      </c>
      <c r="P57" s="32">
        <v>3851274.68</v>
      </c>
      <c r="Q57" s="32">
        <v>6947</v>
      </c>
      <c r="R57" s="32">
        <v>603467.66</v>
      </c>
      <c r="S57" s="32">
        <v>0</v>
      </c>
      <c r="T57" s="32">
        <v>381119.5</v>
      </c>
      <c r="U57" s="32">
        <v>285427.73</v>
      </c>
      <c r="V57" s="32">
        <v>496083.98</v>
      </c>
      <c r="W57" s="32">
        <v>3931.52</v>
      </c>
      <c r="X57" s="32">
        <v>2957451.65</v>
      </c>
    </row>
    <row r="58" spans="1:24" ht="12.75">
      <c r="A58" s="33">
        <v>6</v>
      </c>
      <c r="B58" s="33">
        <v>19</v>
      </c>
      <c r="C58" s="33">
        <v>2</v>
      </c>
      <c r="D58" s="34">
        <v>2</v>
      </c>
      <c r="E58" s="35"/>
      <c r="F58" s="30" t="s">
        <v>312</v>
      </c>
      <c r="G58" s="55" t="s">
        <v>362</v>
      </c>
      <c r="H58" s="32">
        <v>13239943.7</v>
      </c>
      <c r="I58" s="32">
        <v>364058.31</v>
      </c>
      <c r="J58" s="32">
        <v>117853.75</v>
      </c>
      <c r="K58" s="32">
        <v>224242.86</v>
      </c>
      <c r="L58" s="32">
        <v>249083.88</v>
      </c>
      <c r="M58" s="32">
        <v>117107.53</v>
      </c>
      <c r="N58" s="32">
        <v>1193270.33</v>
      </c>
      <c r="O58" s="32">
        <v>98867.41</v>
      </c>
      <c r="P58" s="32">
        <v>2454193.86</v>
      </c>
      <c r="Q58" s="32">
        <v>5729.53</v>
      </c>
      <c r="R58" s="32">
        <v>464839.13</v>
      </c>
      <c r="S58" s="32">
        <v>0</v>
      </c>
      <c r="T58" s="32">
        <v>42247.65</v>
      </c>
      <c r="U58" s="32">
        <v>2086513.06</v>
      </c>
      <c r="V58" s="32">
        <v>2978732.94</v>
      </c>
      <c r="W58" s="32">
        <v>25825.64</v>
      </c>
      <c r="X58" s="32">
        <v>2817377.82</v>
      </c>
    </row>
    <row r="59" spans="1:24" ht="12.75">
      <c r="A59" s="33">
        <v>6</v>
      </c>
      <c r="B59" s="33">
        <v>19</v>
      </c>
      <c r="C59" s="33">
        <v>3</v>
      </c>
      <c r="D59" s="34">
        <v>2</v>
      </c>
      <c r="E59" s="35"/>
      <c r="F59" s="30" t="s">
        <v>312</v>
      </c>
      <c r="G59" s="55" t="s">
        <v>363</v>
      </c>
      <c r="H59" s="32">
        <v>12690910.2</v>
      </c>
      <c r="I59" s="32">
        <v>206419.04</v>
      </c>
      <c r="J59" s="32">
        <v>0</v>
      </c>
      <c r="K59" s="32">
        <v>2279984.74</v>
      </c>
      <c r="L59" s="32">
        <v>1990.22</v>
      </c>
      <c r="M59" s="32">
        <v>89193.85</v>
      </c>
      <c r="N59" s="32">
        <v>1210622.43</v>
      </c>
      <c r="O59" s="32">
        <v>90110.22</v>
      </c>
      <c r="P59" s="32">
        <v>3169377.34</v>
      </c>
      <c r="Q59" s="32">
        <v>28215.32</v>
      </c>
      <c r="R59" s="32">
        <v>587919.85</v>
      </c>
      <c r="S59" s="32">
        <v>0</v>
      </c>
      <c r="T59" s="32">
        <v>52748</v>
      </c>
      <c r="U59" s="32">
        <v>218317.41</v>
      </c>
      <c r="V59" s="32">
        <v>390303.45</v>
      </c>
      <c r="W59" s="32">
        <v>240964.94</v>
      </c>
      <c r="X59" s="32">
        <v>4124743.39</v>
      </c>
    </row>
    <row r="60" spans="1:24" ht="12.75">
      <c r="A60" s="33">
        <v>6</v>
      </c>
      <c r="B60" s="33">
        <v>4</v>
      </c>
      <c r="C60" s="33">
        <v>3</v>
      </c>
      <c r="D60" s="34">
        <v>2</v>
      </c>
      <c r="E60" s="35"/>
      <c r="F60" s="30" t="s">
        <v>312</v>
      </c>
      <c r="G60" s="55" t="s">
        <v>364</v>
      </c>
      <c r="H60" s="32">
        <v>17411695.2</v>
      </c>
      <c r="I60" s="32">
        <v>377838.33</v>
      </c>
      <c r="J60" s="32">
        <v>0</v>
      </c>
      <c r="K60" s="32">
        <v>1235794.15</v>
      </c>
      <c r="L60" s="32">
        <v>0</v>
      </c>
      <c r="M60" s="32">
        <v>2861.23</v>
      </c>
      <c r="N60" s="32">
        <v>1642959.06</v>
      </c>
      <c r="O60" s="32">
        <v>403444.39</v>
      </c>
      <c r="P60" s="32">
        <v>5169412.44</v>
      </c>
      <c r="Q60" s="32">
        <v>23799.7</v>
      </c>
      <c r="R60" s="32">
        <v>1063330.69</v>
      </c>
      <c r="S60" s="32">
        <v>0</v>
      </c>
      <c r="T60" s="32">
        <v>319907.04</v>
      </c>
      <c r="U60" s="32">
        <v>520736.06</v>
      </c>
      <c r="V60" s="32">
        <v>692711.44</v>
      </c>
      <c r="W60" s="32">
        <v>1486217.29</v>
      </c>
      <c r="X60" s="32">
        <v>4472683.38</v>
      </c>
    </row>
    <row r="61" spans="1:24" ht="12.75">
      <c r="A61" s="33">
        <v>6</v>
      </c>
      <c r="B61" s="33">
        <v>4</v>
      </c>
      <c r="C61" s="33">
        <v>4</v>
      </c>
      <c r="D61" s="34">
        <v>2</v>
      </c>
      <c r="E61" s="35"/>
      <c r="F61" s="30" t="s">
        <v>312</v>
      </c>
      <c r="G61" s="55" t="s">
        <v>315</v>
      </c>
      <c r="H61" s="32">
        <v>28868977.4</v>
      </c>
      <c r="I61" s="32">
        <v>974438.69</v>
      </c>
      <c r="J61" s="32">
        <v>394855.08</v>
      </c>
      <c r="K61" s="32">
        <v>1449391.58</v>
      </c>
      <c r="L61" s="32">
        <v>0</v>
      </c>
      <c r="M61" s="32">
        <v>821930.82</v>
      </c>
      <c r="N61" s="32">
        <v>2754885.54</v>
      </c>
      <c r="O61" s="32">
        <v>337559.86</v>
      </c>
      <c r="P61" s="32">
        <v>8718614.54</v>
      </c>
      <c r="Q61" s="32">
        <v>60987.62</v>
      </c>
      <c r="R61" s="32">
        <v>1358075.82</v>
      </c>
      <c r="S61" s="32">
        <v>0</v>
      </c>
      <c r="T61" s="32">
        <v>179003.7</v>
      </c>
      <c r="U61" s="32">
        <v>2060168.59</v>
      </c>
      <c r="V61" s="32">
        <v>1011328.71</v>
      </c>
      <c r="W61" s="32">
        <v>74918.02</v>
      </c>
      <c r="X61" s="32">
        <v>8672818.83</v>
      </c>
    </row>
    <row r="62" spans="1:24" ht="12.75">
      <c r="A62" s="33">
        <v>6</v>
      </c>
      <c r="B62" s="33">
        <v>6</v>
      </c>
      <c r="C62" s="33">
        <v>4</v>
      </c>
      <c r="D62" s="34">
        <v>2</v>
      </c>
      <c r="E62" s="35"/>
      <c r="F62" s="30" t="s">
        <v>312</v>
      </c>
      <c r="G62" s="55" t="s">
        <v>365</v>
      </c>
      <c r="H62" s="32">
        <v>24638852.9</v>
      </c>
      <c r="I62" s="32">
        <v>332530.94</v>
      </c>
      <c r="J62" s="32">
        <v>0</v>
      </c>
      <c r="K62" s="32">
        <v>489509.69</v>
      </c>
      <c r="L62" s="32">
        <v>0</v>
      </c>
      <c r="M62" s="32">
        <v>959.91</v>
      </c>
      <c r="N62" s="32">
        <v>2798193.51</v>
      </c>
      <c r="O62" s="32">
        <v>184127.12</v>
      </c>
      <c r="P62" s="32">
        <v>8807783.58</v>
      </c>
      <c r="Q62" s="32">
        <v>70403.75</v>
      </c>
      <c r="R62" s="32">
        <v>1440974.6</v>
      </c>
      <c r="S62" s="32">
        <v>0</v>
      </c>
      <c r="T62" s="32">
        <v>320540.52</v>
      </c>
      <c r="U62" s="32">
        <v>1732821.27</v>
      </c>
      <c r="V62" s="32">
        <v>763322.59</v>
      </c>
      <c r="W62" s="32">
        <v>137192.8</v>
      </c>
      <c r="X62" s="32">
        <v>7560492.62</v>
      </c>
    </row>
    <row r="63" spans="1:24" ht="12.75">
      <c r="A63" s="33">
        <v>6</v>
      </c>
      <c r="B63" s="33">
        <v>9</v>
      </c>
      <c r="C63" s="33">
        <v>6</v>
      </c>
      <c r="D63" s="34">
        <v>2</v>
      </c>
      <c r="E63" s="35"/>
      <c r="F63" s="30" t="s">
        <v>312</v>
      </c>
      <c r="G63" s="55" t="s">
        <v>366</v>
      </c>
      <c r="H63" s="32">
        <v>25091771.75</v>
      </c>
      <c r="I63" s="32">
        <v>1591142.5</v>
      </c>
      <c r="J63" s="32">
        <v>0</v>
      </c>
      <c r="K63" s="32">
        <v>1251919.9</v>
      </c>
      <c r="L63" s="32">
        <v>0</v>
      </c>
      <c r="M63" s="32">
        <v>110767.86</v>
      </c>
      <c r="N63" s="32">
        <v>2677298.24</v>
      </c>
      <c r="O63" s="32">
        <v>197814.61</v>
      </c>
      <c r="P63" s="32">
        <v>7921973.55</v>
      </c>
      <c r="Q63" s="32">
        <v>69763.52</v>
      </c>
      <c r="R63" s="32">
        <v>849487.25</v>
      </c>
      <c r="S63" s="32">
        <v>0</v>
      </c>
      <c r="T63" s="32">
        <v>224597.18</v>
      </c>
      <c r="U63" s="32">
        <v>2985064.38</v>
      </c>
      <c r="V63" s="32">
        <v>364846.81</v>
      </c>
      <c r="W63" s="32">
        <v>161964.89</v>
      </c>
      <c r="X63" s="32">
        <v>6685131.06</v>
      </c>
    </row>
    <row r="64" spans="1:24" ht="12.75">
      <c r="A64" s="33">
        <v>6</v>
      </c>
      <c r="B64" s="33">
        <v>13</v>
      </c>
      <c r="C64" s="33">
        <v>2</v>
      </c>
      <c r="D64" s="34">
        <v>2</v>
      </c>
      <c r="E64" s="35"/>
      <c r="F64" s="30" t="s">
        <v>312</v>
      </c>
      <c r="G64" s="55" t="s">
        <v>367</v>
      </c>
      <c r="H64" s="32">
        <v>14644098.31</v>
      </c>
      <c r="I64" s="32">
        <v>618963.15</v>
      </c>
      <c r="J64" s="32">
        <v>165208.96</v>
      </c>
      <c r="K64" s="32">
        <v>2350263.34</v>
      </c>
      <c r="L64" s="32">
        <v>0</v>
      </c>
      <c r="M64" s="32">
        <v>1092597.3</v>
      </c>
      <c r="N64" s="32">
        <v>1371268.98</v>
      </c>
      <c r="O64" s="32">
        <v>146145.65</v>
      </c>
      <c r="P64" s="32">
        <v>3909848.63</v>
      </c>
      <c r="Q64" s="32">
        <v>47353.39</v>
      </c>
      <c r="R64" s="32">
        <v>457660.82</v>
      </c>
      <c r="S64" s="32">
        <v>0</v>
      </c>
      <c r="T64" s="32">
        <v>25867.29</v>
      </c>
      <c r="U64" s="32">
        <v>573534.76</v>
      </c>
      <c r="V64" s="32">
        <v>429800</v>
      </c>
      <c r="W64" s="32">
        <v>17212.42</v>
      </c>
      <c r="X64" s="32">
        <v>3438373.62</v>
      </c>
    </row>
    <row r="65" spans="1:24" ht="12.75">
      <c r="A65" s="33">
        <v>6</v>
      </c>
      <c r="B65" s="33">
        <v>14</v>
      </c>
      <c r="C65" s="33">
        <v>3</v>
      </c>
      <c r="D65" s="34">
        <v>2</v>
      </c>
      <c r="E65" s="35"/>
      <c r="F65" s="30" t="s">
        <v>312</v>
      </c>
      <c r="G65" s="55" t="s">
        <v>368</v>
      </c>
      <c r="H65" s="32">
        <v>10021022.06</v>
      </c>
      <c r="I65" s="32">
        <v>114697.98</v>
      </c>
      <c r="J65" s="32">
        <v>407587.36</v>
      </c>
      <c r="K65" s="32">
        <v>492953.95</v>
      </c>
      <c r="L65" s="32">
        <v>0</v>
      </c>
      <c r="M65" s="32">
        <v>104342.42</v>
      </c>
      <c r="N65" s="32">
        <v>968140.29</v>
      </c>
      <c r="O65" s="32">
        <v>79995.53</v>
      </c>
      <c r="P65" s="32">
        <v>3222877.65</v>
      </c>
      <c r="Q65" s="32">
        <v>29447</v>
      </c>
      <c r="R65" s="32">
        <v>417451.86</v>
      </c>
      <c r="S65" s="32">
        <v>0</v>
      </c>
      <c r="T65" s="32">
        <v>145055.79</v>
      </c>
      <c r="U65" s="32">
        <v>475546.35</v>
      </c>
      <c r="V65" s="32">
        <v>322000</v>
      </c>
      <c r="W65" s="32">
        <v>43000</v>
      </c>
      <c r="X65" s="32">
        <v>3197925.88</v>
      </c>
    </row>
    <row r="66" spans="1:24" ht="12.75">
      <c r="A66" s="33">
        <v>6</v>
      </c>
      <c r="B66" s="33">
        <v>1</v>
      </c>
      <c r="C66" s="33">
        <v>5</v>
      </c>
      <c r="D66" s="34">
        <v>2</v>
      </c>
      <c r="E66" s="35"/>
      <c r="F66" s="30" t="s">
        <v>312</v>
      </c>
      <c r="G66" s="55" t="s">
        <v>369</v>
      </c>
      <c r="H66" s="32">
        <v>20280304.59</v>
      </c>
      <c r="I66" s="32">
        <v>459874.27</v>
      </c>
      <c r="J66" s="32">
        <v>82797.28</v>
      </c>
      <c r="K66" s="32">
        <v>2001482.63</v>
      </c>
      <c r="L66" s="32">
        <v>0</v>
      </c>
      <c r="M66" s="32">
        <v>698177.37</v>
      </c>
      <c r="N66" s="32">
        <v>1734085.49</v>
      </c>
      <c r="O66" s="32">
        <v>48929.93</v>
      </c>
      <c r="P66" s="32">
        <v>8649257.07</v>
      </c>
      <c r="Q66" s="32">
        <v>22563.86</v>
      </c>
      <c r="R66" s="32">
        <v>617991.1</v>
      </c>
      <c r="S66" s="32">
        <v>0</v>
      </c>
      <c r="T66" s="32">
        <v>75497.91</v>
      </c>
      <c r="U66" s="32">
        <v>267073.41</v>
      </c>
      <c r="V66" s="32">
        <v>647168.49</v>
      </c>
      <c r="W66" s="32">
        <v>73608.44</v>
      </c>
      <c r="X66" s="32">
        <v>4901797.34</v>
      </c>
    </row>
    <row r="67" spans="1:24" ht="12.75">
      <c r="A67" s="33">
        <v>6</v>
      </c>
      <c r="B67" s="33">
        <v>18</v>
      </c>
      <c r="C67" s="33">
        <v>3</v>
      </c>
      <c r="D67" s="34">
        <v>2</v>
      </c>
      <c r="E67" s="35"/>
      <c r="F67" s="30" t="s">
        <v>312</v>
      </c>
      <c r="G67" s="55" t="s">
        <v>370</v>
      </c>
      <c r="H67" s="32">
        <v>10420900.66</v>
      </c>
      <c r="I67" s="32">
        <v>384750.87</v>
      </c>
      <c r="J67" s="32">
        <v>194193.01</v>
      </c>
      <c r="K67" s="32">
        <v>722473.64</v>
      </c>
      <c r="L67" s="32">
        <v>0</v>
      </c>
      <c r="M67" s="32">
        <v>9533.31</v>
      </c>
      <c r="N67" s="32">
        <v>1258728.79</v>
      </c>
      <c r="O67" s="32">
        <v>135065.18</v>
      </c>
      <c r="P67" s="32">
        <v>3437640.4</v>
      </c>
      <c r="Q67" s="32">
        <v>9065.53</v>
      </c>
      <c r="R67" s="32">
        <v>397981.58</v>
      </c>
      <c r="S67" s="32">
        <v>0</v>
      </c>
      <c r="T67" s="32">
        <v>12850</v>
      </c>
      <c r="U67" s="32">
        <v>514275.94</v>
      </c>
      <c r="V67" s="32">
        <v>285559.92</v>
      </c>
      <c r="W67" s="32">
        <v>47061.49</v>
      </c>
      <c r="X67" s="32">
        <v>3011721</v>
      </c>
    </row>
    <row r="68" spans="1:24" ht="12.75">
      <c r="A68" s="33">
        <v>6</v>
      </c>
      <c r="B68" s="33">
        <v>9</v>
      </c>
      <c r="C68" s="33">
        <v>7</v>
      </c>
      <c r="D68" s="34">
        <v>2</v>
      </c>
      <c r="E68" s="35"/>
      <c r="F68" s="30" t="s">
        <v>312</v>
      </c>
      <c r="G68" s="55" t="s">
        <v>371</v>
      </c>
      <c r="H68" s="32">
        <v>48056695.74</v>
      </c>
      <c r="I68" s="32">
        <v>2905556.72</v>
      </c>
      <c r="J68" s="32">
        <v>0</v>
      </c>
      <c r="K68" s="32">
        <v>7369590.22</v>
      </c>
      <c r="L68" s="32">
        <v>59241</v>
      </c>
      <c r="M68" s="32">
        <v>1814472.12</v>
      </c>
      <c r="N68" s="32">
        <v>3611518.93</v>
      </c>
      <c r="O68" s="32">
        <v>211987.61</v>
      </c>
      <c r="P68" s="32">
        <v>12555919.56</v>
      </c>
      <c r="Q68" s="32">
        <v>86684.08</v>
      </c>
      <c r="R68" s="32">
        <v>1370410.95</v>
      </c>
      <c r="S68" s="32">
        <v>303383.79</v>
      </c>
      <c r="T68" s="32">
        <v>473212.15</v>
      </c>
      <c r="U68" s="32">
        <v>2100891.51</v>
      </c>
      <c r="V68" s="32">
        <v>1143924.72</v>
      </c>
      <c r="W68" s="32">
        <v>97009.99</v>
      </c>
      <c r="X68" s="32">
        <v>13952892.39</v>
      </c>
    </row>
    <row r="69" spans="1:24" ht="12.75">
      <c r="A69" s="33">
        <v>6</v>
      </c>
      <c r="B69" s="33">
        <v>8</v>
      </c>
      <c r="C69" s="33">
        <v>4</v>
      </c>
      <c r="D69" s="34">
        <v>2</v>
      </c>
      <c r="E69" s="35"/>
      <c r="F69" s="30" t="s">
        <v>312</v>
      </c>
      <c r="G69" s="55" t="s">
        <v>372</v>
      </c>
      <c r="H69" s="32">
        <v>10845961.32</v>
      </c>
      <c r="I69" s="32">
        <v>3207548.37</v>
      </c>
      <c r="J69" s="32">
        <v>0</v>
      </c>
      <c r="K69" s="32">
        <v>46950.9</v>
      </c>
      <c r="L69" s="32">
        <v>0</v>
      </c>
      <c r="M69" s="32">
        <v>12453.27</v>
      </c>
      <c r="N69" s="32">
        <v>987703.81</v>
      </c>
      <c r="O69" s="32">
        <v>96617.89</v>
      </c>
      <c r="P69" s="32">
        <v>1715229.19</v>
      </c>
      <c r="Q69" s="32">
        <v>21611</v>
      </c>
      <c r="R69" s="32">
        <v>491390.31</v>
      </c>
      <c r="S69" s="32">
        <v>0</v>
      </c>
      <c r="T69" s="32">
        <v>91571.38</v>
      </c>
      <c r="U69" s="32">
        <v>328846.31</v>
      </c>
      <c r="V69" s="32">
        <v>919635.02</v>
      </c>
      <c r="W69" s="32">
        <v>10000</v>
      </c>
      <c r="X69" s="32">
        <v>2916403.87</v>
      </c>
    </row>
    <row r="70" spans="1:24" ht="12.75">
      <c r="A70" s="33">
        <v>6</v>
      </c>
      <c r="B70" s="33">
        <v>3</v>
      </c>
      <c r="C70" s="33">
        <v>6</v>
      </c>
      <c r="D70" s="34">
        <v>2</v>
      </c>
      <c r="E70" s="35"/>
      <c r="F70" s="30" t="s">
        <v>312</v>
      </c>
      <c r="G70" s="55" t="s">
        <v>373</v>
      </c>
      <c r="H70" s="32">
        <v>13379813.27</v>
      </c>
      <c r="I70" s="32">
        <v>294574.97</v>
      </c>
      <c r="J70" s="32">
        <v>17211.53</v>
      </c>
      <c r="K70" s="32">
        <v>1494161</v>
      </c>
      <c r="L70" s="32">
        <v>0</v>
      </c>
      <c r="M70" s="32">
        <v>18860.3</v>
      </c>
      <c r="N70" s="32">
        <v>1316602.27</v>
      </c>
      <c r="O70" s="32">
        <v>46334.46</v>
      </c>
      <c r="P70" s="32">
        <v>4348635.02</v>
      </c>
      <c r="Q70" s="32">
        <v>32265.77</v>
      </c>
      <c r="R70" s="32">
        <v>754868.24</v>
      </c>
      <c r="S70" s="32">
        <v>0</v>
      </c>
      <c r="T70" s="32">
        <v>69075.82</v>
      </c>
      <c r="U70" s="32">
        <v>555398.67</v>
      </c>
      <c r="V70" s="32">
        <v>640272.11</v>
      </c>
      <c r="W70" s="32">
        <v>45763.15</v>
      </c>
      <c r="X70" s="32">
        <v>3745789.96</v>
      </c>
    </row>
    <row r="71" spans="1:24" ht="12.75">
      <c r="A71" s="33">
        <v>6</v>
      </c>
      <c r="B71" s="33">
        <v>8</v>
      </c>
      <c r="C71" s="33">
        <v>5</v>
      </c>
      <c r="D71" s="34">
        <v>2</v>
      </c>
      <c r="E71" s="35"/>
      <c r="F71" s="30" t="s">
        <v>312</v>
      </c>
      <c r="G71" s="55" t="s">
        <v>374</v>
      </c>
      <c r="H71" s="32">
        <v>23380725.88</v>
      </c>
      <c r="I71" s="32">
        <v>1838105.12</v>
      </c>
      <c r="J71" s="32">
        <v>259966.24</v>
      </c>
      <c r="K71" s="32">
        <v>1806494.55</v>
      </c>
      <c r="L71" s="32">
        <v>0</v>
      </c>
      <c r="M71" s="32">
        <v>31712.71</v>
      </c>
      <c r="N71" s="32">
        <v>2303863.91</v>
      </c>
      <c r="O71" s="32">
        <v>150448.37</v>
      </c>
      <c r="P71" s="32">
        <v>8046670.39</v>
      </c>
      <c r="Q71" s="32">
        <v>77192.16</v>
      </c>
      <c r="R71" s="32">
        <v>648531.68</v>
      </c>
      <c r="S71" s="32">
        <v>0</v>
      </c>
      <c r="T71" s="32">
        <v>633097.49</v>
      </c>
      <c r="U71" s="32">
        <v>731782.06</v>
      </c>
      <c r="V71" s="32">
        <v>397907.02</v>
      </c>
      <c r="W71" s="32">
        <v>152898.8</v>
      </c>
      <c r="X71" s="32">
        <v>6302055.38</v>
      </c>
    </row>
    <row r="72" spans="1:24" ht="12.75">
      <c r="A72" s="33">
        <v>6</v>
      </c>
      <c r="B72" s="33">
        <v>12</v>
      </c>
      <c r="C72" s="33">
        <v>3</v>
      </c>
      <c r="D72" s="34">
        <v>2</v>
      </c>
      <c r="E72" s="35"/>
      <c r="F72" s="30" t="s">
        <v>312</v>
      </c>
      <c r="G72" s="55" t="s">
        <v>375</v>
      </c>
      <c r="H72" s="32">
        <v>16933052.86</v>
      </c>
      <c r="I72" s="32">
        <v>620582.78</v>
      </c>
      <c r="J72" s="32">
        <v>6800</v>
      </c>
      <c r="K72" s="32">
        <v>148911.17</v>
      </c>
      <c r="L72" s="32">
        <v>0</v>
      </c>
      <c r="M72" s="32">
        <v>39036.6</v>
      </c>
      <c r="N72" s="32">
        <v>1665912.22</v>
      </c>
      <c r="O72" s="32">
        <v>137747.91</v>
      </c>
      <c r="P72" s="32">
        <v>6554286.62</v>
      </c>
      <c r="Q72" s="32">
        <v>61304.71</v>
      </c>
      <c r="R72" s="32">
        <v>740923.63</v>
      </c>
      <c r="S72" s="32">
        <v>0</v>
      </c>
      <c r="T72" s="32">
        <v>479246.81</v>
      </c>
      <c r="U72" s="32">
        <v>702373.41</v>
      </c>
      <c r="V72" s="32">
        <v>435720.46</v>
      </c>
      <c r="W72" s="32">
        <v>72000</v>
      </c>
      <c r="X72" s="32">
        <v>5268206.54</v>
      </c>
    </row>
    <row r="73" spans="1:24" ht="12.75">
      <c r="A73" s="33">
        <v>6</v>
      </c>
      <c r="B73" s="33">
        <v>15</v>
      </c>
      <c r="C73" s="33">
        <v>4</v>
      </c>
      <c r="D73" s="34">
        <v>2</v>
      </c>
      <c r="E73" s="35"/>
      <c r="F73" s="30" t="s">
        <v>312</v>
      </c>
      <c r="G73" s="55" t="s">
        <v>376</v>
      </c>
      <c r="H73" s="32">
        <v>26900884.86</v>
      </c>
      <c r="I73" s="32">
        <v>659316.02</v>
      </c>
      <c r="J73" s="32">
        <v>297799.66</v>
      </c>
      <c r="K73" s="32">
        <v>1310776.76</v>
      </c>
      <c r="L73" s="32">
        <v>0</v>
      </c>
      <c r="M73" s="32">
        <v>50514.43</v>
      </c>
      <c r="N73" s="32">
        <v>2275655.14</v>
      </c>
      <c r="O73" s="32">
        <v>84175.48</v>
      </c>
      <c r="P73" s="32">
        <v>9452532.12</v>
      </c>
      <c r="Q73" s="32">
        <v>33956.54</v>
      </c>
      <c r="R73" s="32">
        <v>1014879.97</v>
      </c>
      <c r="S73" s="32">
        <v>0</v>
      </c>
      <c r="T73" s="32">
        <v>78576.64</v>
      </c>
      <c r="U73" s="32">
        <v>884945.55</v>
      </c>
      <c r="V73" s="32">
        <v>1253236.11</v>
      </c>
      <c r="W73" s="32">
        <v>111641.85</v>
      </c>
      <c r="X73" s="32">
        <v>9392878.59</v>
      </c>
    </row>
    <row r="74" spans="1:24" ht="12.75">
      <c r="A74" s="33">
        <v>6</v>
      </c>
      <c r="B74" s="33">
        <v>16</v>
      </c>
      <c r="C74" s="33">
        <v>2</v>
      </c>
      <c r="D74" s="34">
        <v>2</v>
      </c>
      <c r="E74" s="35"/>
      <c r="F74" s="30" t="s">
        <v>312</v>
      </c>
      <c r="G74" s="55" t="s">
        <v>377</v>
      </c>
      <c r="H74" s="32">
        <v>26133090.15</v>
      </c>
      <c r="I74" s="32">
        <v>3613647.3</v>
      </c>
      <c r="J74" s="32">
        <v>0</v>
      </c>
      <c r="K74" s="32">
        <v>587414.02</v>
      </c>
      <c r="L74" s="32">
        <v>0</v>
      </c>
      <c r="M74" s="32">
        <v>9887.86</v>
      </c>
      <c r="N74" s="32">
        <v>2081973.52</v>
      </c>
      <c r="O74" s="32">
        <v>214761.44</v>
      </c>
      <c r="P74" s="32">
        <v>8247582.88</v>
      </c>
      <c r="Q74" s="32">
        <v>39359.71</v>
      </c>
      <c r="R74" s="32">
        <v>709899.55</v>
      </c>
      <c r="S74" s="32">
        <v>175000</v>
      </c>
      <c r="T74" s="32">
        <v>128744.85</v>
      </c>
      <c r="U74" s="32">
        <v>707657.52</v>
      </c>
      <c r="V74" s="32">
        <v>724184.61</v>
      </c>
      <c r="W74" s="32">
        <v>47749.82</v>
      </c>
      <c r="X74" s="32">
        <v>8845227.07</v>
      </c>
    </row>
    <row r="75" spans="1:24" ht="12.75">
      <c r="A75" s="33">
        <v>6</v>
      </c>
      <c r="B75" s="33">
        <v>1</v>
      </c>
      <c r="C75" s="33">
        <v>6</v>
      </c>
      <c r="D75" s="34">
        <v>2</v>
      </c>
      <c r="E75" s="35"/>
      <c r="F75" s="30" t="s">
        <v>312</v>
      </c>
      <c r="G75" s="55" t="s">
        <v>378</v>
      </c>
      <c r="H75" s="32">
        <v>14732284.95</v>
      </c>
      <c r="I75" s="32">
        <v>273219.87</v>
      </c>
      <c r="J75" s="32">
        <v>128670.71</v>
      </c>
      <c r="K75" s="32">
        <v>34516.35</v>
      </c>
      <c r="L75" s="32">
        <v>0</v>
      </c>
      <c r="M75" s="32">
        <v>34131.35</v>
      </c>
      <c r="N75" s="32">
        <v>1687377.21</v>
      </c>
      <c r="O75" s="32">
        <v>104127.96</v>
      </c>
      <c r="P75" s="32">
        <v>5691786.58</v>
      </c>
      <c r="Q75" s="32">
        <v>19348.82</v>
      </c>
      <c r="R75" s="32">
        <v>1087506.38</v>
      </c>
      <c r="S75" s="32">
        <v>39494.75</v>
      </c>
      <c r="T75" s="32">
        <v>120269.98</v>
      </c>
      <c r="U75" s="32">
        <v>2471977.83</v>
      </c>
      <c r="V75" s="32">
        <v>322982.88</v>
      </c>
      <c r="W75" s="32">
        <v>48189.82</v>
      </c>
      <c r="X75" s="32">
        <v>2668684.46</v>
      </c>
    </row>
    <row r="76" spans="1:24" ht="12.75">
      <c r="A76" s="33">
        <v>6</v>
      </c>
      <c r="B76" s="33">
        <v>15</v>
      </c>
      <c r="C76" s="33">
        <v>5</v>
      </c>
      <c r="D76" s="34">
        <v>2</v>
      </c>
      <c r="E76" s="35"/>
      <c r="F76" s="30" t="s">
        <v>312</v>
      </c>
      <c r="G76" s="55" t="s">
        <v>379</v>
      </c>
      <c r="H76" s="32">
        <v>16982474.85</v>
      </c>
      <c r="I76" s="32">
        <v>401851.06</v>
      </c>
      <c r="J76" s="32">
        <v>0</v>
      </c>
      <c r="K76" s="32">
        <v>1419478.28</v>
      </c>
      <c r="L76" s="32">
        <v>0</v>
      </c>
      <c r="M76" s="32">
        <v>27296.29</v>
      </c>
      <c r="N76" s="32">
        <v>1339699.49</v>
      </c>
      <c r="O76" s="32">
        <v>216744.86</v>
      </c>
      <c r="P76" s="32">
        <v>5371109.05</v>
      </c>
      <c r="Q76" s="32">
        <v>25071.23</v>
      </c>
      <c r="R76" s="32">
        <v>846717.24</v>
      </c>
      <c r="S76" s="32">
        <v>40950.46</v>
      </c>
      <c r="T76" s="32">
        <v>228375.11</v>
      </c>
      <c r="U76" s="32">
        <v>2749801.98</v>
      </c>
      <c r="V76" s="32">
        <v>272664.72</v>
      </c>
      <c r="W76" s="32">
        <v>24741.92</v>
      </c>
      <c r="X76" s="32">
        <v>4017973.16</v>
      </c>
    </row>
    <row r="77" spans="1:24" ht="12.75">
      <c r="A77" s="33">
        <v>6</v>
      </c>
      <c r="B77" s="33">
        <v>20</v>
      </c>
      <c r="C77" s="33">
        <v>3</v>
      </c>
      <c r="D77" s="34">
        <v>2</v>
      </c>
      <c r="E77" s="35"/>
      <c r="F77" s="30" t="s">
        <v>312</v>
      </c>
      <c r="G77" s="55" t="s">
        <v>380</v>
      </c>
      <c r="H77" s="32">
        <v>14417476.33</v>
      </c>
      <c r="I77" s="32">
        <v>426071.27</v>
      </c>
      <c r="J77" s="32">
        <v>82424.03</v>
      </c>
      <c r="K77" s="32">
        <v>647842.44</v>
      </c>
      <c r="L77" s="32">
        <v>45018</v>
      </c>
      <c r="M77" s="32">
        <v>3667.24</v>
      </c>
      <c r="N77" s="32">
        <v>1934972.74</v>
      </c>
      <c r="O77" s="32">
        <v>275138.61</v>
      </c>
      <c r="P77" s="32">
        <v>4352949.57</v>
      </c>
      <c r="Q77" s="32">
        <v>8561.32</v>
      </c>
      <c r="R77" s="32">
        <v>750801.92</v>
      </c>
      <c r="S77" s="32">
        <v>44076.6</v>
      </c>
      <c r="T77" s="32">
        <v>60730.16</v>
      </c>
      <c r="U77" s="32">
        <v>1016605.86</v>
      </c>
      <c r="V77" s="32">
        <v>363200</v>
      </c>
      <c r="W77" s="32">
        <v>22267.38</v>
      </c>
      <c r="X77" s="32">
        <v>4383149.19</v>
      </c>
    </row>
    <row r="78" spans="1:24" ht="12.75">
      <c r="A78" s="33">
        <v>6</v>
      </c>
      <c r="B78" s="33">
        <v>9</v>
      </c>
      <c r="C78" s="33">
        <v>8</v>
      </c>
      <c r="D78" s="34">
        <v>2</v>
      </c>
      <c r="E78" s="35"/>
      <c r="F78" s="30" t="s">
        <v>312</v>
      </c>
      <c r="G78" s="55" t="s">
        <v>381</v>
      </c>
      <c r="H78" s="32">
        <v>39885760.67</v>
      </c>
      <c r="I78" s="32">
        <v>915822.62</v>
      </c>
      <c r="J78" s="32">
        <v>390476.46</v>
      </c>
      <c r="K78" s="32">
        <v>5411939.68</v>
      </c>
      <c r="L78" s="32">
        <v>0</v>
      </c>
      <c r="M78" s="32">
        <v>728588.54</v>
      </c>
      <c r="N78" s="32">
        <v>3125964.67</v>
      </c>
      <c r="O78" s="32">
        <v>329362.76</v>
      </c>
      <c r="P78" s="32">
        <v>11207573.67</v>
      </c>
      <c r="Q78" s="32">
        <v>186605.96</v>
      </c>
      <c r="R78" s="32">
        <v>1057429.64</v>
      </c>
      <c r="S78" s="32">
        <v>0</v>
      </c>
      <c r="T78" s="32">
        <v>568788.48</v>
      </c>
      <c r="U78" s="32">
        <v>3299594.77</v>
      </c>
      <c r="V78" s="32">
        <v>624817.89</v>
      </c>
      <c r="W78" s="32">
        <v>162501.73</v>
      </c>
      <c r="X78" s="32">
        <v>11876293.8</v>
      </c>
    </row>
    <row r="79" spans="1:24" ht="12.75">
      <c r="A79" s="33">
        <v>6</v>
      </c>
      <c r="B79" s="33">
        <v>1</v>
      </c>
      <c r="C79" s="33">
        <v>7</v>
      </c>
      <c r="D79" s="34">
        <v>2</v>
      </c>
      <c r="E79" s="35"/>
      <c r="F79" s="30" t="s">
        <v>312</v>
      </c>
      <c r="G79" s="55" t="s">
        <v>382</v>
      </c>
      <c r="H79" s="32">
        <v>17192374.95</v>
      </c>
      <c r="I79" s="32">
        <v>1863377.79</v>
      </c>
      <c r="J79" s="32">
        <v>0</v>
      </c>
      <c r="K79" s="32">
        <v>208285.11</v>
      </c>
      <c r="L79" s="32">
        <v>11939.54</v>
      </c>
      <c r="M79" s="32">
        <v>143142.32</v>
      </c>
      <c r="N79" s="32">
        <v>1414966.01</v>
      </c>
      <c r="O79" s="32">
        <v>100575.69</v>
      </c>
      <c r="P79" s="32">
        <v>4664602.39</v>
      </c>
      <c r="Q79" s="32">
        <v>12604.6</v>
      </c>
      <c r="R79" s="32">
        <v>574930.19</v>
      </c>
      <c r="S79" s="32">
        <v>68357.8</v>
      </c>
      <c r="T79" s="32">
        <v>152682.72</v>
      </c>
      <c r="U79" s="32">
        <v>3156474.63</v>
      </c>
      <c r="V79" s="32">
        <v>505096.62</v>
      </c>
      <c r="W79" s="32">
        <v>94886.84</v>
      </c>
      <c r="X79" s="32">
        <v>4220452.7</v>
      </c>
    </row>
    <row r="80" spans="1:24" ht="12.75">
      <c r="A80" s="33">
        <v>6</v>
      </c>
      <c r="B80" s="33">
        <v>14</v>
      </c>
      <c r="C80" s="33">
        <v>5</v>
      </c>
      <c r="D80" s="34">
        <v>2</v>
      </c>
      <c r="E80" s="35"/>
      <c r="F80" s="30" t="s">
        <v>312</v>
      </c>
      <c r="G80" s="55" t="s">
        <v>383</v>
      </c>
      <c r="H80" s="32">
        <v>27346812.65</v>
      </c>
      <c r="I80" s="32">
        <v>1755580.07</v>
      </c>
      <c r="J80" s="32">
        <v>10744.36</v>
      </c>
      <c r="K80" s="32">
        <v>1058434.14</v>
      </c>
      <c r="L80" s="32">
        <v>0</v>
      </c>
      <c r="M80" s="32">
        <v>248525.92</v>
      </c>
      <c r="N80" s="32">
        <v>2847092.39</v>
      </c>
      <c r="O80" s="32">
        <v>140526.39</v>
      </c>
      <c r="P80" s="32">
        <v>8380497.03</v>
      </c>
      <c r="Q80" s="32">
        <v>80128.07</v>
      </c>
      <c r="R80" s="32">
        <v>1617432.39</v>
      </c>
      <c r="S80" s="32">
        <v>15000</v>
      </c>
      <c r="T80" s="32">
        <v>316299.38</v>
      </c>
      <c r="U80" s="32">
        <v>1899358.78</v>
      </c>
      <c r="V80" s="32">
        <v>658050.01</v>
      </c>
      <c r="W80" s="32">
        <v>263056.2</v>
      </c>
      <c r="X80" s="32">
        <v>8056087.52</v>
      </c>
    </row>
    <row r="81" spans="1:24" ht="12.75">
      <c r="A81" s="33">
        <v>6</v>
      </c>
      <c r="B81" s="33">
        <v>6</v>
      </c>
      <c r="C81" s="33">
        <v>5</v>
      </c>
      <c r="D81" s="34">
        <v>2</v>
      </c>
      <c r="E81" s="35"/>
      <c r="F81" s="30" t="s">
        <v>312</v>
      </c>
      <c r="G81" s="55" t="s">
        <v>317</v>
      </c>
      <c r="H81" s="32">
        <v>23390506.16</v>
      </c>
      <c r="I81" s="32">
        <v>814273.58</v>
      </c>
      <c r="J81" s="32">
        <v>115842.89</v>
      </c>
      <c r="K81" s="32">
        <v>1068347.87</v>
      </c>
      <c r="L81" s="32">
        <v>0</v>
      </c>
      <c r="M81" s="32">
        <v>83372.18</v>
      </c>
      <c r="N81" s="32">
        <v>2181757.48</v>
      </c>
      <c r="O81" s="32">
        <v>157045.12</v>
      </c>
      <c r="P81" s="32">
        <v>9558268.74</v>
      </c>
      <c r="Q81" s="32">
        <v>121092.02</v>
      </c>
      <c r="R81" s="32">
        <v>1312853.09</v>
      </c>
      <c r="S81" s="32">
        <v>0</v>
      </c>
      <c r="T81" s="32">
        <v>155923.14</v>
      </c>
      <c r="U81" s="32">
        <v>881032.38</v>
      </c>
      <c r="V81" s="32">
        <v>627407.23</v>
      </c>
      <c r="W81" s="32">
        <v>55000</v>
      </c>
      <c r="X81" s="32">
        <v>6258290.44</v>
      </c>
    </row>
    <row r="82" spans="1:24" ht="12.75">
      <c r="A82" s="33">
        <v>6</v>
      </c>
      <c r="B82" s="33">
        <v>6</v>
      </c>
      <c r="C82" s="33">
        <v>6</v>
      </c>
      <c r="D82" s="34">
        <v>2</v>
      </c>
      <c r="E82" s="35"/>
      <c r="F82" s="30" t="s">
        <v>312</v>
      </c>
      <c r="G82" s="55" t="s">
        <v>384</v>
      </c>
      <c r="H82" s="32">
        <v>9448413.6</v>
      </c>
      <c r="I82" s="32">
        <v>691940.72</v>
      </c>
      <c r="J82" s="32">
        <v>344101.66</v>
      </c>
      <c r="K82" s="32">
        <v>49578.32</v>
      </c>
      <c r="L82" s="32">
        <v>0</v>
      </c>
      <c r="M82" s="32">
        <v>26142.74</v>
      </c>
      <c r="N82" s="32">
        <v>1427371.95</v>
      </c>
      <c r="O82" s="32">
        <v>90477.05</v>
      </c>
      <c r="P82" s="32">
        <v>2519032.39</v>
      </c>
      <c r="Q82" s="32">
        <v>19711.99</v>
      </c>
      <c r="R82" s="32">
        <v>549332.99</v>
      </c>
      <c r="S82" s="32">
        <v>0</v>
      </c>
      <c r="T82" s="32">
        <v>69282.74</v>
      </c>
      <c r="U82" s="32">
        <v>539475.28</v>
      </c>
      <c r="V82" s="32">
        <v>131158</v>
      </c>
      <c r="W82" s="32">
        <v>366613.09</v>
      </c>
      <c r="X82" s="32">
        <v>2624194.68</v>
      </c>
    </row>
    <row r="83" spans="1:24" ht="12.75">
      <c r="A83" s="33">
        <v>6</v>
      </c>
      <c r="B83" s="33">
        <v>7</v>
      </c>
      <c r="C83" s="33">
        <v>5</v>
      </c>
      <c r="D83" s="34">
        <v>2</v>
      </c>
      <c r="E83" s="35"/>
      <c r="F83" s="30" t="s">
        <v>312</v>
      </c>
      <c r="G83" s="55" t="s">
        <v>318</v>
      </c>
      <c r="H83" s="32">
        <v>23691995.21</v>
      </c>
      <c r="I83" s="32">
        <v>232407.57</v>
      </c>
      <c r="J83" s="32">
        <v>227116.14</v>
      </c>
      <c r="K83" s="32">
        <v>3616341.74</v>
      </c>
      <c r="L83" s="32">
        <v>0</v>
      </c>
      <c r="M83" s="32">
        <v>163862.48</v>
      </c>
      <c r="N83" s="32">
        <v>1675937.51</v>
      </c>
      <c r="O83" s="32">
        <v>52098.34</v>
      </c>
      <c r="P83" s="32">
        <v>7379702.5</v>
      </c>
      <c r="Q83" s="32">
        <v>42794.29</v>
      </c>
      <c r="R83" s="32">
        <v>799999.16</v>
      </c>
      <c r="S83" s="32">
        <v>0</v>
      </c>
      <c r="T83" s="32">
        <v>346349.68</v>
      </c>
      <c r="U83" s="32">
        <v>2985779.63</v>
      </c>
      <c r="V83" s="32">
        <v>189310.31</v>
      </c>
      <c r="W83" s="32">
        <v>150998.15</v>
      </c>
      <c r="X83" s="32">
        <v>5829297.71</v>
      </c>
    </row>
    <row r="84" spans="1:24" ht="12.75">
      <c r="A84" s="33">
        <v>6</v>
      </c>
      <c r="B84" s="33">
        <v>18</v>
      </c>
      <c r="C84" s="33">
        <v>4</v>
      </c>
      <c r="D84" s="34">
        <v>2</v>
      </c>
      <c r="E84" s="35"/>
      <c r="F84" s="30" t="s">
        <v>312</v>
      </c>
      <c r="G84" s="55" t="s">
        <v>385</v>
      </c>
      <c r="H84" s="32">
        <v>10473348.3</v>
      </c>
      <c r="I84" s="32">
        <v>836268.06</v>
      </c>
      <c r="J84" s="32">
        <v>272421.18</v>
      </c>
      <c r="K84" s="32">
        <v>458859.34</v>
      </c>
      <c r="L84" s="32">
        <v>16237.03</v>
      </c>
      <c r="M84" s="32">
        <v>85418.5</v>
      </c>
      <c r="N84" s="32">
        <v>1217394.19</v>
      </c>
      <c r="O84" s="32">
        <v>123549.15</v>
      </c>
      <c r="P84" s="32">
        <v>2800607.82</v>
      </c>
      <c r="Q84" s="32">
        <v>27705.13</v>
      </c>
      <c r="R84" s="32">
        <v>434909.43</v>
      </c>
      <c r="S84" s="32">
        <v>0</v>
      </c>
      <c r="T84" s="32">
        <v>60069.51</v>
      </c>
      <c r="U84" s="32">
        <v>1095559.13</v>
      </c>
      <c r="V84" s="32">
        <v>385945.52</v>
      </c>
      <c r="W84" s="32">
        <v>26381.55</v>
      </c>
      <c r="X84" s="32">
        <v>2632022.76</v>
      </c>
    </row>
    <row r="85" spans="1:24" ht="12.75">
      <c r="A85" s="33">
        <v>6</v>
      </c>
      <c r="B85" s="33">
        <v>9</v>
      </c>
      <c r="C85" s="33">
        <v>9</v>
      </c>
      <c r="D85" s="34">
        <v>2</v>
      </c>
      <c r="E85" s="35"/>
      <c r="F85" s="30" t="s">
        <v>312</v>
      </c>
      <c r="G85" s="55" t="s">
        <v>386</v>
      </c>
      <c r="H85" s="32">
        <v>15318688.82</v>
      </c>
      <c r="I85" s="32">
        <v>440707.33</v>
      </c>
      <c r="J85" s="32">
        <v>243549.59</v>
      </c>
      <c r="K85" s="32">
        <v>363697.91</v>
      </c>
      <c r="L85" s="32">
        <v>0</v>
      </c>
      <c r="M85" s="32">
        <v>11207.94</v>
      </c>
      <c r="N85" s="32">
        <v>1338963.8</v>
      </c>
      <c r="O85" s="32">
        <v>132324.82</v>
      </c>
      <c r="P85" s="32">
        <v>3884778.88</v>
      </c>
      <c r="Q85" s="32">
        <v>38961.5</v>
      </c>
      <c r="R85" s="32">
        <v>575706.34</v>
      </c>
      <c r="S85" s="32">
        <v>0</v>
      </c>
      <c r="T85" s="32">
        <v>308549.22</v>
      </c>
      <c r="U85" s="32">
        <v>4134082.56</v>
      </c>
      <c r="V85" s="32">
        <v>353455.99</v>
      </c>
      <c r="W85" s="32">
        <v>2121.93</v>
      </c>
      <c r="X85" s="32">
        <v>3490581.01</v>
      </c>
    </row>
    <row r="86" spans="1:24" ht="12.75">
      <c r="A86" s="33">
        <v>6</v>
      </c>
      <c r="B86" s="33">
        <v>11</v>
      </c>
      <c r="C86" s="33">
        <v>4</v>
      </c>
      <c r="D86" s="34">
        <v>2</v>
      </c>
      <c r="E86" s="35"/>
      <c r="F86" s="30" t="s">
        <v>312</v>
      </c>
      <c r="G86" s="55" t="s">
        <v>387</v>
      </c>
      <c r="H86" s="32">
        <v>37088866.98</v>
      </c>
      <c r="I86" s="32">
        <v>348753.31</v>
      </c>
      <c r="J86" s="32">
        <v>0</v>
      </c>
      <c r="K86" s="32">
        <v>761365.52</v>
      </c>
      <c r="L86" s="32">
        <v>0</v>
      </c>
      <c r="M86" s="32">
        <v>402637.52</v>
      </c>
      <c r="N86" s="32">
        <v>2937826.82</v>
      </c>
      <c r="O86" s="32">
        <v>579884.25</v>
      </c>
      <c r="P86" s="32">
        <v>13899336.35</v>
      </c>
      <c r="Q86" s="32">
        <v>136850.65</v>
      </c>
      <c r="R86" s="32">
        <v>2158677.47</v>
      </c>
      <c r="S86" s="32">
        <v>3000</v>
      </c>
      <c r="T86" s="32">
        <v>810561.14</v>
      </c>
      <c r="U86" s="32">
        <v>562337.24</v>
      </c>
      <c r="V86" s="32">
        <v>451316.36</v>
      </c>
      <c r="W86" s="32">
        <v>348218.69</v>
      </c>
      <c r="X86" s="32">
        <v>13688101.66</v>
      </c>
    </row>
    <row r="87" spans="1:24" ht="12.75">
      <c r="A87" s="33">
        <v>6</v>
      </c>
      <c r="B87" s="33">
        <v>2</v>
      </c>
      <c r="C87" s="33">
        <v>8</v>
      </c>
      <c r="D87" s="34">
        <v>2</v>
      </c>
      <c r="E87" s="35"/>
      <c r="F87" s="30" t="s">
        <v>312</v>
      </c>
      <c r="G87" s="55" t="s">
        <v>388</v>
      </c>
      <c r="H87" s="32">
        <v>19429056.86</v>
      </c>
      <c r="I87" s="32">
        <v>402110.62</v>
      </c>
      <c r="J87" s="32">
        <v>0</v>
      </c>
      <c r="K87" s="32">
        <v>870876.47</v>
      </c>
      <c r="L87" s="32">
        <v>0</v>
      </c>
      <c r="M87" s="32">
        <v>0</v>
      </c>
      <c r="N87" s="32">
        <v>1614734.95</v>
      </c>
      <c r="O87" s="32">
        <v>135286.84</v>
      </c>
      <c r="P87" s="32">
        <v>6914050.82</v>
      </c>
      <c r="Q87" s="32">
        <v>61040</v>
      </c>
      <c r="R87" s="32">
        <v>351468.43</v>
      </c>
      <c r="S87" s="32">
        <v>0</v>
      </c>
      <c r="T87" s="32">
        <v>214575.31</v>
      </c>
      <c r="U87" s="32">
        <v>950488.38</v>
      </c>
      <c r="V87" s="32">
        <v>411386.17</v>
      </c>
      <c r="W87" s="32">
        <v>96146.11</v>
      </c>
      <c r="X87" s="32">
        <v>7406892.76</v>
      </c>
    </row>
    <row r="88" spans="1:24" ht="12.75">
      <c r="A88" s="33">
        <v>6</v>
      </c>
      <c r="B88" s="33">
        <v>14</v>
      </c>
      <c r="C88" s="33">
        <v>6</v>
      </c>
      <c r="D88" s="34">
        <v>2</v>
      </c>
      <c r="E88" s="35"/>
      <c r="F88" s="30" t="s">
        <v>312</v>
      </c>
      <c r="G88" s="55" t="s">
        <v>389</v>
      </c>
      <c r="H88" s="32">
        <v>24325998.35</v>
      </c>
      <c r="I88" s="32">
        <v>266948.24</v>
      </c>
      <c r="J88" s="32">
        <v>0</v>
      </c>
      <c r="K88" s="32">
        <v>1078738.21</v>
      </c>
      <c r="L88" s="32">
        <v>0</v>
      </c>
      <c r="M88" s="32">
        <v>367061.43</v>
      </c>
      <c r="N88" s="32">
        <v>1873685.54</v>
      </c>
      <c r="O88" s="32">
        <v>102481.66</v>
      </c>
      <c r="P88" s="32">
        <v>8688775.93</v>
      </c>
      <c r="Q88" s="32">
        <v>71980.98</v>
      </c>
      <c r="R88" s="32">
        <v>809140.68</v>
      </c>
      <c r="S88" s="32">
        <v>0</v>
      </c>
      <c r="T88" s="32">
        <v>499378.15</v>
      </c>
      <c r="U88" s="32">
        <v>2894446.88</v>
      </c>
      <c r="V88" s="32">
        <v>961528.91</v>
      </c>
      <c r="W88" s="32">
        <v>80998</v>
      </c>
      <c r="X88" s="32">
        <v>6630833.74</v>
      </c>
    </row>
    <row r="89" spans="1:24" ht="12.75">
      <c r="A89" s="33">
        <v>6</v>
      </c>
      <c r="B89" s="33">
        <v>1</v>
      </c>
      <c r="C89" s="33">
        <v>8</v>
      </c>
      <c r="D89" s="34">
        <v>2</v>
      </c>
      <c r="E89" s="35"/>
      <c r="F89" s="30" t="s">
        <v>312</v>
      </c>
      <c r="G89" s="55" t="s">
        <v>390</v>
      </c>
      <c r="H89" s="32">
        <v>16612694.24</v>
      </c>
      <c r="I89" s="32">
        <v>958034.54</v>
      </c>
      <c r="J89" s="32">
        <v>281917.86</v>
      </c>
      <c r="K89" s="32">
        <v>1443824.06</v>
      </c>
      <c r="L89" s="32">
        <v>0</v>
      </c>
      <c r="M89" s="32">
        <v>181163.22</v>
      </c>
      <c r="N89" s="32">
        <v>1320164.38</v>
      </c>
      <c r="O89" s="32">
        <v>296593.84</v>
      </c>
      <c r="P89" s="32">
        <v>4251929.17</v>
      </c>
      <c r="Q89" s="32">
        <v>29229.38</v>
      </c>
      <c r="R89" s="32">
        <v>665930.8</v>
      </c>
      <c r="S89" s="32">
        <v>0</v>
      </c>
      <c r="T89" s="32">
        <v>106350.59</v>
      </c>
      <c r="U89" s="32">
        <v>2007090.47</v>
      </c>
      <c r="V89" s="32">
        <v>508133.12</v>
      </c>
      <c r="W89" s="32">
        <v>51498</v>
      </c>
      <c r="X89" s="32">
        <v>4510834.81</v>
      </c>
    </row>
    <row r="90" spans="1:24" ht="12.75">
      <c r="A90" s="33">
        <v>6</v>
      </c>
      <c r="B90" s="33">
        <v>3</v>
      </c>
      <c r="C90" s="33">
        <v>7</v>
      </c>
      <c r="D90" s="34">
        <v>2</v>
      </c>
      <c r="E90" s="35"/>
      <c r="F90" s="30" t="s">
        <v>312</v>
      </c>
      <c r="G90" s="55" t="s">
        <v>391</v>
      </c>
      <c r="H90" s="32">
        <v>12429311.85</v>
      </c>
      <c r="I90" s="32">
        <v>414416.76</v>
      </c>
      <c r="J90" s="32">
        <v>163654.32</v>
      </c>
      <c r="K90" s="32">
        <v>1113070.64</v>
      </c>
      <c r="L90" s="32">
        <v>538913.88</v>
      </c>
      <c r="M90" s="32">
        <v>82749.64</v>
      </c>
      <c r="N90" s="32">
        <v>1302900.77</v>
      </c>
      <c r="O90" s="32">
        <v>86347.14</v>
      </c>
      <c r="P90" s="32">
        <v>2931674.3</v>
      </c>
      <c r="Q90" s="32">
        <v>8287.86</v>
      </c>
      <c r="R90" s="32">
        <v>1138080.31</v>
      </c>
      <c r="S90" s="32">
        <v>0</v>
      </c>
      <c r="T90" s="32">
        <v>76470.08</v>
      </c>
      <c r="U90" s="32">
        <v>380818.46</v>
      </c>
      <c r="V90" s="32">
        <v>255746.58</v>
      </c>
      <c r="W90" s="32">
        <v>49540.97</v>
      </c>
      <c r="X90" s="32">
        <v>3886640.14</v>
      </c>
    </row>
    <row r="91" spans="1:24" ht="12.75">
      <c r="A91" s="33">
        <v>6</v>
      </c>
      <c r="B91" s="33">
        <v>8</v>
      </c>
      <c r="C91" s="33">
        <v>7</v>
      </c>
      <c r="D91" s="34">
        <v>2</v>
      </c>
      <c r="E91" s="35"/>
      <c r="F91" s="30" t="s">
        <v>312</v>
      </c>
      <c r="G91" s="55" t="s">
        <v>319</v>
      </c>
      <c r="H91" s="32">
        <v>36994013.1</v>
      </c>
      <c r="I91" s="32">
        <v>1572233.03</v>
      </c>
      <c r="J91" s="32">
        <v>0</v>
      </c>
      <c r="K91" s="32">
        <v>191558.31</v>
      </c>
      <c r="L91" s="32">
        <v>0</v>
      </c>
      <c r="M91" s="32">
        <v>295049.22</v>
      </c>
      <c r="N91" s="32">
        <v>3211838.21</v>
      </c>
      <c r="O91" s="32">
        <v>103194.77</v>
      </c>
      <c r="P91" s="32">
        <v>13240976.22</v>
      </c>
      <c r="Q91" s="32">
        <v>77703.25</v>
      </c>
      <c r="R91" s="32">
        <v>1284910.48</v>
      </c>
      <c r="S91" s="32">
        <v>0</v>
      </c>
      <c r="T91" s="32">
        <v>182843.45</v>
      </c>
      <c r="U91" s="32">
        <v>2918830.42</v>
      </c>
      <c r="V91" s="32">
        <v>810656</v>
      </c>
      <c r="W91" s="32">
        <v>1936670.52</v>
      </c>
      <c r="X91" s="32">
        <v>11167549.22</v>
      </c>
    </row>
    <row r="92" spans="1:24" ht="12.75">
      <c r="A92" s="33">
        <v>6</v>
      </c>
      <c r="B92" s="33">
        <v>10</v>
      </c>
      <c r="C92" s="33">
        <v>2</v>
      </c>
      <c r="D92" s="34">
        <v>2</v>
      </c>
      <c r="E92" s="35"/>
      <c r="F92" s="30" t="s">
        <v>312</v>
      </c>
      <c r="G92" s="55" t="s">
        <v>392</v>
      </c>
      <c r="H92" s="32">
        <v>18097277.18</v>
      </c>
      <c r="I92" s="32">
        <v>279405.65</v>
      </c>
      <c r="J92" s="32">
        <v>232771.58</v>
      </c>
      <c r="K92" s="32">
        <v>453027.82</v>
      </c>
      <c r="L92" s="32">
        <v>5670</v>
      </c>
      <c r="M92" s="32">
        <v>103813.03</v>
      </c>
      <c r="N92" s="32">
        <v>2095414.43</v>
      </c>
      <c r="O92" s="32">
        <v>212395.77</v>
      </c>
      <c r="P92" s="32">
        <v>5957902.18</v>
      </c>
      <c r="Q92" s="32">
        <v>49698.75</v>
      </c>
      <c r="R92" s="32">
        <v>804872.52</v>
      </c>
      <c r="S92" s="32">
        <v>0</v>
      </c>
      <c r="T92" s="32">
        <v>115116.97</v>
      </c>
      <c r="U92" s="32">
        <v>1258320</v>
      </c>
      <c r="V92" s="32">
        <v>735852.38</v>
      </c>
      <c r="W92" s="32">
        <v>66722.03</v>
      </c>
      <c r="X92" s="32">
        <v>5726294.07</v>
      </c>
    </row>
    <row r="93" spans="1:24" ht="12.75">
      <c r="A93" s="33">
        <v>6</v>
      </c>
      <c r="B93" s="33">
        <v>20</v>
      </c>
      <c r="C93" s="33">
        <v>5</v>
      </c>
      <c r="D93" s="34">
        <v>2</v>
      </c>
      <c r="E93" s="35"/>
      <c r="F93" s="30" t="s">
        <v>312</v>
      </c>
      <c r="G93" s="55" t="s">
        <v>393</v>
      </c>
      <c r="H93" s="32">
        <v>21496165.15</v>
      </c>
      <c r="I93" s="32">
        <v>269078.88</v>
      </c>
      <c r="J93" s="32">
        <v>44853.18</v>
      </c>
      <c r="K93" s="32">
        <v>577400.26</v>
      </c>
      <c r="L93" s="32">
        <v>54675.16</v>
      </c>
      <c r="M93" s="32">
        <v>25801</v>
      </c>
      <c r="N93" s="32">
        <v>1827291.65</v>
      </c>
      <c r="O93" s="32">
        <v>173625.49</v>
      </c>
      <c r="P93" s="32">
        <v>6323380.86</v>
      </c>
      <c r="Q93" s="32">
        <v>40329.02</v>
      </c>
      <c r="R93" s="32">
        <v>785149.72</v>
      </c>
      <c r="S93" s="32">
        <v>0</v>
      </c>
      <c r="T93" s="32">
        <v>330691.86</v>
      </c>
      <c r="U93" s="32">
        <v>5048201.1</v>
      </c>
      <c r="V93" s="32">
        <v>331890.46</v>
      </c>
      <c r="W93" s="32">
        <v>85354</v>
      </c>
      <c r="X93" s="32">
        <v>5578442.51</v>
      </c>
    </row>
    <row r="94" spans="1:24" ht="12.75">
      <c r="A94" s="33">
        <v>6</v>
      </c>
      <c r="B94" s="33">
        <v>12</v>
      </c>
      <c r="C94" s="33">
        <v>4</v>
      </c>
      <c r="D94" s="34">
        <v>2</v>
      </c>
      <c r="E94" s="35"/>
      <c r="F94" s="30" t="s">
        <v>312</v>
      </c>
      <c r="G94" s="55" t="s">
        <v>394</v>
      </c>
      <c r="H94" s="32">
        <v>13639023.91</v>
      </c>
      <c r="I94" s="32">
        <v>328528.97</v>
      </c>
      <c r="J94" s="32">
        <v>342796.01</v>
      </c>
      <c r="K94" s="32">
        <v>745021.18</v>
      </c>
      <c r="L94" s="32">
        <v>0</v>
      </c>
      <c r="M94" s="32">
        <v>8042.62</v>
      </c>
      <c r="N94" s="32">
        <v>1582271.97</v>
      </c>
      <c r="O94" s="32">
        <v>143377.15</v>
      </c>
      <c r="P94" s="32">
        <v>4225131.32</v>
      </c>
      <c r="Q94" s="32">
        <v>41986.79</v>
      </c>
      <c r="R94" s="32">
        <v>631935.34</v>
      </c>
      <c r="S94" s="32">
        <v>0</v>
      </c>
      <c r="T94" s="32">
        <v>27171.2</v>
      </c>
      <c r="U94" s="32">
        <v>547052.12</v>
      </c>
      <c r="V94" s="32">
        <v>310791.69</v>
      </c>
      <c r="W94" s="32">
        <v>87478.51</v>
      </c>
      <c r="X94" s="32">
        <v>4617439.04</v>
      </c>
    </row>
    <row r="95" spans="1:24" ht="12.75">
      <c r="A95" s="33">
        <v>6</v>
      </c>
      <c r="B95" s="33">
        <v>1</v>
      </c>
      <c r="C95" s="33">
        <v>9</v>
      </c>
      <c r="D95" s="34">
        <v>2</v>
      </c>
      <c r="E95" s="35"/>
      <c r="F95" s="30" t="s">
        <v>312</v>
      </c>
      <c r="G95" s="55" t="s">
        <v>395</v>
      </c>
      <c r="H95" s="32">
        <v>14918943.13</v>
      </c>
      <c r="I95" s="32">
        <v>459729.68</v>
      </c>
      <c r="J95" s="32">
        <v>199288.42</v>
      </c>
      <c r="K95" s="32">
        <v>265090.64</v>
      </c>
      <c r="L95" s="32">
        <v>0</v>
      </c>
      <c r="M95" s="32">
        <v>55237.82</v>
      </c>
      <c r="N95" s="32">
        <v>1411997.93</v>
      </c>
      <c r="O95" s="32">
        <v>146911.23</v>
      </c>
      <c r="P95" s="32">
        <v>5191206.29</v>
      </c>
      <c r="Q95" s="32">
        <v>49573.21</v>
      </c>
      <c r="R95" s="32">
        <v>446516.43</v>
      </c>
      <c r="S95" s="32">
        <v>0</v>
      </c>
      <c r="T95" s="32">
        <v>59136.25</v>
      </c>
      <c r="U95" s="32">
        <v>628655.68</v>
      </c>
      <c r="V95" s="32">
        <v>1111969.84</v>
      </c>
      <c r="W95" s="32">
        <v>157935.21</v>
      </c>
      <c r="X95" s="32">
        <v>4735694.5</v>
      </c>
    </row>
    <row r="96" spans="1:24" ht="12.75">
      <c r="A96" s="33">
        <v>6</v>
      </c>
      <c r="B96" s="33">
        <v>6</v>
      </c>
      <c r="C96" s="33">
        <v>7</v>
      </c>
      <c r="D96" s="34">
        <v>2</v>
      </c>
      <c r="E96" s="35"/>
      <c r="F96" s="30" t="s">
        <v>312</v>
      </c>
      <c r="G96" s="55" t="s">
        <v>396</v>
      </c>
      <c r="H96" s="32">
        <v>10826648.06</v>
      </c>
      <c r="I96" s="32">
        <v>281748.64</v>
      </c>
      <c r="J96" s="32">
        <v>237502.68</v>
      </c>
      <c r="K96" s="32">
        <v>1025571.9</v>
      </c>
      <c r="L96" s="32">
        <v>0</v>
      </c>
      <c r="M96" s="32">
        <v>63821.14</v>
      </c>
      <c r="N96" s="32">
        <v>1289756.43</v>
      </c>
      <c r="O96" s="32">
        <v>162897.11</v>
      </c>
      <c r="P96" s="32">
        <v>3122065.21</v>
      </c>
      <c r="Q96" s="32">
        <v>13469.86</v>
      </c>
      <c r="R96" s="32">
        <v>461562.57</v>
      </c>
      <c r="S96" s="32">
        <v>0</v>
      </c>
      <c r="T96" s="32">
        <v>33355.2</v>
      </c>
      <c r="U96" s="32">
        <v>312107.45</v>
      </c>
      <c r="V96" s="32">
        <v>404127.68</v>
      </c>
      <c r="W96" s="32">
        <v>38157.12</v>
      </c>
      <c r="X96" s="32">
        <v>3380505.07</v>
      </c>
    </row>
    <row r="97" spans="1:24" ht="12.75">
      <c r="A97" s="33">
        <v>6</v>
      </c>
      <c r="B97" s="33">
        <v>2</v>
      </c>
      <c r="C97" s="33">
        <v>9</v>
      </c>
      <c r="D97" s="34">
        <v>2</v>
      </c>
      <c r="E97" s="35"/>
      <c r="F97" s="30" t="s">
        <v>312</v>
      </c>
      <c r="G97" s="55" t="s">
        <v>397</v>
      </c>
      <c r="H97" s="32">
        <v>12707235.62</v>
      </c>
      <c r="I97" s="32">
        <v>1192123.32</v>
      </c>
      <c r="J97" s="32">
        <v>0</v>
      </c>
      <c r="K97" s="32">
        <v>981980.72</v>
      </c>
      <c r="L97" s="32">
        <v>0</v>
      </c>
      <c r="M97" s="32">
        <v>12428.4</v>
      </c>
      <c r="N97" s="32">
        <v>1225722.24</v>
      </c>
      <c r="O97" s="32">
        <v>140724.9</v>
      </c>
      <c r="P97" s="32">
        <v>4045228.88</v>
      </c>
      <c r="Q97" s="32">
        <v>46262.75</v>
      </c>
      <c r="R97" s="32">
        <v>422343.63</v>
      </c>
      <c r="S97" s="32">
        <v>2000</v>
      </c>
      <c r="T97" s="32">
        <v>13851.4</v>
      </c>
      <c r="U97" s="32">
        <v>344056.5</v>
      </c>
      <c r="V97" s="32">
        <v>415443.88</v>
      </c>
      <c r="W97" s="32">
        <v>110183.35</v>
      </c>
      <c r="X97" s="32">
        <v>3754885.65</v>
      </c>
    </row>
    <row r="98" spans="1:24" ht="12.75">
      <c r="A98" s="33">
        <v>6</v>
      </c>
      <c r="B98" s="33">
        <v>11</v>
      </c>
      <c r="C98" s="33">
        <v>5</v>
      </c>
      <c r="D98" s="34">
        <v>2</v>
      </c>
      <c r="E98" s="35"/>
      <c r="F98" s="30" t="s">
        <v>312</v>
      </c>
      <c r="G98" s="55" t="s">
        <v>320</v>
      </c>
      <c r="H98" s="32">
        <v>57617431.12</v>
      </c>
      <c r="I98" s="32">
        <v>578205.03</v>
      </c>
      <c r="J98" s="32">
        <v>0</v>
      </c>
      <c r="K98" s="32">
        <v>3686975.65</v>
      </c>
      <c r="L98" s="32">
        <v>1040</v>
      </c>
      <c r="M98" s="32">
        <v>359053.72</v>
      </c>
      <c r="N98" s="32">
        <v>4157197.96</v>
      </c>
      <c r="O98" s="32">
        <v>568271.89</v>
      </c>
      <c r="P98" s="32">
        <v>21302319.41</v>
      </c>
      <c r="Q98" s="32">
        <v>134451.41</v>
      </c>
      <c r="R98" s="32">
        <v>1449798</v>
      </c>
      <c r="S98" s="32">
        <v>149044.23</v>
      </c>
      <c r="T98" s="32">
        <v>581369.58</v>
      </c>
      <c r="U98" s="32">
        <v>1493765.34</v>
      </c>
      <c r="V98" s="32">
        <v>1743467.9</v>
      </c>
      <c r="W98" s="32">
        <v>186801.07</v>
      </c>
      <c r="X98" s="32">
        <v>21225669.93</v>
      </c>
    </row>
    <row r="99" spans="1:24" ht="12.75">
      <c r="A99" s="33">
        <v>6</v>
      </c>
      <c r="B99" s="33">
        <v>14</v>
      </c>
      <c r="C99" s="33">
        <v>7</v>
      </c>
      <c r="D99" s="34">
        <v>2</v>
      </c>
      <c r="E99" s="35"/>
      <c r="F99" s="30" t="s">
        <v>312</v>
      </c>
      <c r="G99" s="55" t="s">
        <v>398</v>
      </c>
      <c r="H99" s="32">
        <v>13844976.23</v>
      </c>
      <c r="I99" s="32">
        <v>5095737.24</v>
      </c>
      <c r="J99" s="32">
        <v>146913.43</v>
      </c>
      <c r="K99" s="32">
        <v>352209.38</v>
      </c>
      <c r="L99" s="32">
        <v>411.33</v>
      </c>
      <c r="M99" s="32">
        <v>22804.9</v>
      </c>
      <c r="N99" s="32">
        <v>1041113.13</v>
      </c>
      <c r="O99" s="32">
        <v>53292.15</v>
      </c>
      <c r="P99" s="32">
        <v>2722453.76</v>
      </c>
      <c r="Q99" s="32">
        <v>55992.2</v>
      </c>
      <c r="R99" s="32">
        <v>466065.86</v>
      </c>
      <c r="S99" s="32">
        <v>0</v>
      </c>
      <c r="T99" s="32">
        <v>120035.41</v>
      </c>
      <c r="U99" s="32">
        <v>724680.76</v>
      </c>
      <c r="V99" s="32">
        <v>184474.88</v>
      </c>
      <c r="W99" s="32">
        <v>13624.85</v>
      </c>
      <c r="X99" s="32">
        <v>2845166.95</v>
      </c>
    </row>
    <row r="100" spans="1:24" ht="12.75">
      <c r="A100" s="33">
        <v>6</v>
      </c>
      <c r="B100" s="33">
        <v>17</v>
      </c>
      <c r="C100" s="33">
        <v>2</v>
      </c>
      <c r="D100" s="34">
        <v>2</v>
      </c>
      <c r="E100" s="35"/>
      <c r="F100" s="30" t="s">
        <v>312</v>
      </c>
      <c r="G100" s="55" t="s">
        <v>399</v>
      </c>
      <c r="H100" s="32">
        <v>25949032.99</v>
      </c>
      <c r="I100" s="32">
        <v>293189.84</v>
      </c>
      <c r="J100" s="32">
        <v>1124871.73</v>
      </c>
      <c r="K100" s="32">
        <v>2028489.28</v>
      </c>
      <c r="L100" s="32">
        <v>0</v>
      </c>
      <c r="M100" s="32">
        <v>239309.87</v>
      </c>
      <c r="N100" s="32">
        <v>2496995.61</v>
      </c>
      <c r="O100" s="32">
        <v>151745.87</v>
      </c>
      <c r="P100" s="32">
        <v>8577193.65</v>
      </c>
      <c r="Q100" s="32">
        <v>45113.69</v>
      </c>
      <c r="R100" s="32">
        <v>913920.74</v>
      </c>
      <c r="S100" s="32">
        <v>18224.43</v>
      </c>
      <c r="T100" s="32">
        <v>300423.5</v>
      </c>
      <c r="U100" s="32">
        <v>1453783.58</v>
      </c>
      <c r="V100" s="32">
        <v>731471.6</v>
      </c>
      <c r="W100" s="32">
        <v>69467.69</v>
      </c>
      <c r="X100" s="32">
        <v>7504831.91</v>
      </c>
    </row>
    <row r="101" spans="1:24" ht="12.75">
      <c r="A101" s="33">
        <v>6</v>
      </c>
      <c r="B101" s="33">
        <v>20</v>
      </c>
      <c r="C101" s="33">
        <v>6</v>
      </c>
      <c r="D101" s="34">
        <v>2</v>
      </c>
      <c r="E101" s="35"/>
      <c r="F101" s="30" t="s">
        <v>312</v>
      </c>
      <c r="G101" s="55" t="s">
        <v>400</v>
      </c>
      <c r="H101" s="32">
        <v>16063308.94</v>
      </c>
      <c r="I101" s="32">
        <v>593682.03</v>
      </c>
      <c r="J101" s="32">
        <v>0</v>
      </c>
      <c r="K101" s="32">
        <v>249716.87</v>
      </c>
      <c r="L101" s="32">
        <v>0</v>
      </c>
      <c r="M101" s="32">
        <v>0</v>
      </c>
      <c r="N101" s="32">
        <v>1210110.77</v>
      </c>
      <c r="O101" s="32">
        <v>200599.73</v>
      </c>
      <c r="P101" s="32">
        <v>6689996.43</v>
      </c>
      <c r="Q101" s="32">
        <v>18308.09</v>
      </c>
      <c r="R101" s="32">
        <v>849575.55</v>
      </c>
      <c r="S101" s="32">
        <v>0</v>
      </c>
      <c r="T101" s="32">
        <v>234160.95</v>
      </c>
      <c r="U101" s="32">
        <v>705334.86</v>
      </c>
      <c r="V101" s="32">
        <v>148883.39</v>
      </c>
      <c r="W101" s="32">
        <v>79844.41</v>
      </c>
      <c r="X101" s="32">
        <v>5083095.86</v>
      </c>
    </row>
    <row r="102" spans="1:24" ht="12.75">
      <c r="A102" s="33">
        <v>6</v>
      </c>
      <c r="B102" s="33">
        <v>8</v>
      </c>
      <c r="C102" s="33">
        <v>8</v>
      </c>
      <c r="D102" s="34">
        <v>2</v>
      </c>
      <c r="E102" s="35"/>
      <c r="F102" s="30" t="s">
        <v>312</v>
      </c>
      <c r="G102" s="55" t="s">
        <v>401</v>
      </c>
      <c r="H102" s="32">
        <v>19707392.7</v>
      </c>
      <c r="I102" s="32">
        <v>588731.97</v>
      </c>
      <c r="J102" s="32">
        <v>451195.09</v>
      </c>
      <c r="K102" s="32">
        <v>1678275.87</v>
      </c>
      <c r="L102" s="32">
        <v>0</v>
      </c>
      <c r="M102" s="32">
        <v>43726.95</v>
      </c>
      <c r="N102" s="32">
        <v>2207422.88</v>
      </c>
      <c r="O102" s="32">
        <v>296601.95</v>
      </c>
      <c r="P102" s="32">
        <v>5810175.41</v>
      </c>
      <c r="Q102" s="32">
        <v>68985.48</v>
      </c>
      <c r="R102" s="32">
        <v>1024822.4</v>
      </c>
      <c r="S102" s="32">
        <v>0</v>
      </c>
      <c r="T102" s="32">
        <v>610412.15</v>
      </c>
      <c r="U102" s="32">
        <v>925555.4</v>
      </c>
      <c r="V102" s="32">
        <v>234536.56</v>
      </c>
      <c r="W102" s="32">
        <v>80423.88</v>
      </c>
      <c r="X102" s="32">
        <v>5686526.71</v>
      </c>
    </row>
    <row r="103" spans="1:24" ht="12.75">
      <c r="A103" s="33">
        <v>6</v>
      </c>
      <c r="B103" s="33">
        <v>1</v>
      </c>
      <c r="C103" s="33">
        <v>10</v>
      </c>
      <c r="D103" s="34">
        <v>2</v>
      </c>
      <c r="E103" s="35"/>
      <c r="F103" s="30" t="s">
        <v>312</v>
      </c>
      <c r="G103" s="55" t="s">
        <v>321</v>
      </c>
      <c r="H103" s="32">
        <v>42332791.22</v>
      </c>
      <c r="I103" s="32">
        <v>4084665.87</v>
      </c>
      <c r="J103" s="32">
        <v>688691.92</v>
      </c>
      <c r="K103" s="32">
        <v>2744347.77</v>
      </c>
      <c r="L103" s="32">
        <v>0</v>
      </c>
      <c r="M103" s="32">
        <v>110454.03</v>
      </c>
      <c r="N103" s="32">
        <v>2781230.13</v>
      </c>
      <c r="O103" s="32">
        <v>241402.53</v>
      </c>
      <c r="P103" s="32">
        <v>14470371.59</v>
      </c>
      <c r="Q103" s="32">
        <v>52446.82</v>
      </c>
      <c r="R103" s="32">
        <v>1402873.62</v>
      </c>
      <c r="S103" s="32">
        <v>0</v>
      </c>
      <c r="T103" s="32">
        <v>152836</v>
      </c>
      <c r="U103" s="32">
        <v>2706528.64</v>
      </c>
      <c r="V103" s="32">
        <v>871797.62</v>
      </c>
      <c r="W103" s="32">
        <v>69025</v>
      </c>
      <c r="X103" s="32">
        <v>11956119.68</v>
      </c>
    </row>
    <row r="104" spans="1:24" ht="12.75">
      <c r="A104" s="33">
        <v>6</v>
      </c>
      <c r="B104" s="33">
        <v>13</v>
      </c>
      <c r="C104" s="33">
        <v>3</v>
      </c>
      <c r="D104" s="34">
        <v>2</v>
      </c>
      <c r="E104" s="35"/>
      <c r="F104" s="30" t="s">
        <v>312</v>
      </c>
      <c r="G104" s="55" t="s">
        <v>402</v>
      </c>
      <c r="H104" s="32">
        <v>14461651.71</v>
      </c>
      <c r="I104" s="32">
        <v>371454.77</v>
      </c>
      <c r="J104" s="32">
        <v>0</v>
      </c>
      <c r="K104" s="32">
        <v>725399.21</v>
      </c>
      <c r="L104" s="32">
        <v>0</v>
      </c>
      <c r="M104" s="32">
        <v>33919.27</v>
      </c>
      <c r="N104" s="32">
        <v>1665305.2</v>
      </c>
      <c r="O104" s="32">
        <v>125590.22</v>
      </c>
      <c r="P104" s="32">
        <v>5570744.24</v>
      </c>
      <c r="Q104" s="32">
        <v>19512.91</v>
      </c>
      <c r="R104" s="32">
        <v>659313.39</v>
      </c>
      <c r="S104" s="32">
        <v>0</v>
      </c>
      <c r="T104" s="32">
        <v>157591.34</v>
      </c>
      <c r="U104" s="32">
        <v>550191.37</v>
      </c>
      <c r="V104" s="32">
        <v>292719.56</v>
      </c>
      <c r="W104" s="32">
        <v>107740.42</v>
      </c>
      <c r="X104" s="32">
        <v>4182169.81</v>
      </c>
    </row>
    <row r="105" spans="1:24" ht="12.75">
      <c r="A105" s="33">
        <v>6</v>
      </c>
      <c r="B105" s="33">
        <v>10</v>
      </c>
      <c r="C105" s="33">
        <v>4</v>
      </c>
      <c r="D105" s="34">
        <v>2</v>
      </c>
      <c r="E105" s="35"/>
      <c r="F105" s="30" t="s">
        <v>312</v>
      </c>
      <c r="G105" s="55" t="s">
        <v>403</v>
      </c>
      <c r="H105" s="32">
        <v>34927917.76</v>
      </c>
      <c r="I105" s="32">
        <v>3193579.91</v>
      </c>
      <c r="J105" s="32">
        <v>578598.44</v>
      </c>
      <c r="K105" s="32">
        <v>1325323.07</v>
      </c>
      <c r="L105" s="32">
        <v>0</v>
      </c>
      <c r="M105" s="32">
        <v>115744.11</v>
      </c>
      <c r="N105" s="32">
        <v>3609302.15</v>
      </c>
      <c r="O105" s="32">
        <v>226183.67</v>
      </c>
      <c r="P105" s="32">
        <v>8577993.3</v>
      </c>
      <c r="Q105" s="32">
        <v>63595.4</v>
      </c>
      <c r="R105" s="32">
        <v>1749878.68</v>
      </c>
      <c r="S105" s="32">
        <v>0</v>
      </c>
      <c r="T105" s="32">
        <v>53898.99</v>
      </c>
      <c r="U105" s="32">
        <v>6393308.75</v>
      </c>
      <c r="V105" s="32">
        <v>886848.95</v>
      </c>
      <c r="W105" s="32">
        <v>140366.45</v>
      </c>
      <c r="X105" s="32">
        <v>8013295.89</v>
      </c>
    </row>
    <row r="106" spans="1:24" ht="12.75">
      <c r="A106" s="33">
        <v>6</v>
      </c>
      <c r="B106" s="33">
        <v>4</v>
      </c>
      <c r="C106" s="33">
        <v>5</v>
      </c>
      <c r="D106" s="34">
        <v>2</v>
      </c>
      <c r="E106" s="35"/>
      <c r="F106" s="30" t="s">
        <v>312</v>
      </c>
      <c r="G106" s="55" t="s">
        <v>404</v>
      </c>
      <c r="H106" s="32">
        <v>20585946.47</v>
      </c>
      <c r="I106" s="32">
        <v>939501.64</v>
      </c>
      <c r="J106" s="32">
        <v>0</v>
      </c>
      <c r="K106" s="32">
        <v>1757549.19</v>
      </c>
      <c r="L106" s="32">
        <v>2792</v>
      </c>
      <c r="M106" s="32">
        <v>37665.45</v>
      </c>
      <c r="N106" s="32">
        <v>2277949.89</v>
      </c>
      <c r="O106" s="32">
        <v>99799.91</v>
      </c>
      <c r="P106" s="32">
        <v>6380162.73</v>
      </c>
      <c r="Q106" s="32">
        <v>46210.86</v>
      </c>
      <c r="R106" s="32">
        <v>1410989</v>
      </c>
      <c r="S106" s="32">
        <v>0</v>
      </c>
      <c r="T106" s="32">
        <v>161405.15</v>
      </c>
      <c r="U106" s="32">
        <v>894943.3</v>
      </c>
      <c r="V106" s="32">
        <v>1425574.53</v>
      </c>
      <c r="W106" s="32">
        <v>108520.81</v>
      </c>
      <c r="X106" s="32">
        <v>5042882.01</v>
      </c>
    </row>
    <row r="107" spans="1:24" ht="12.75">
      <c r="A107" s="33">
        <v>6</v>
      </c>
      <c r="B107" s="33">
        <v>9</v>
      </c>
      <c r="C107" s="33">
        <v>10</v>
      </c>
      <c r="D107" s="34">
        <v>2</v>
      </c>
      <c r="E107" s="35"/>
      <c r="F107" s="30" t="s">
        <v>312</v>
      </c>
      <c r="G107" s="55" t="s">
        <v>405</v>
      </c>
      <c r="H107" s="32">
        <v>49024852.33</v>
      </c>
      <c r="I107" s="32">
        <v>5445960.9</v>
      </c>
      <c r="J107" s="32">
        <v>0</v>
      </c>
      <c r="K107" s="32">
        <v>3668119.53</v>
      </c>
      <c r="L107" s="32">
        <v>0</v>
      </c>
      <c r="M107" s="32">
        <v>502511.08</v>
      </c>
      <c r="N107" s="32">
        <v>2795262.73</v>
      </c>
      <c r="O107" s="32">
        <v>211381.13</v>
      </c>
      <c r="P107" s="32">
        <v>13331015.2</v>
      </c>
      <c r="Q107" s="32">
        <v>103008.37</v>
      </c>
      <c r="R107" s="32">
        <v>1356748.06</v>
      </c>
      <c r="S107" s="32">
        <v>0</v>
      </c>
      <c r="T107" s="32">
        <v>78146.94</v>
      </c>
      <c r="U107" s="32">
        <v>9169657.63</v>
      </c>
      <c r="V107" s="32">
        <v>664952</v>
      </c>
      <c r="W107" s="32">
        <v>206717</v>
      </c>
      <c r="X107" s="32">
        <v>11491371.76</v>
      </c>
    </row>
    <row r="108" spans="1:24" ht="12.75">
      <c r="A108" s="33">
        <v>6</v>
      </c>
      <c r="B108" s="33">
        <v>8</v>
      </c>
      <c r="C108" s="33">
        <v>9</v>
      </c>
      <c r="D108" s="34">
        <v>2</v>
      </c>
      <c r="E108" s="35"/>
      <c r="F108" s="30" t="s">
        <v>312</v>
      </c>
      <c r="G108" s="55" t="s">
        <v>406</v>
      </c>
      <c r="H108" s="32">
        <v>21522714.09</v>
      </c>
      <c r="I108" s="32">
        <v>2471432.6</v>
      </c>
      <c r="J108" s="32">
        <v>361092.47</v>
      </c>
      <c r="K108" s="32">
        <v>673895.68</v>
      </c>
      <c r="L108" s="32">
        <v>1557.18</v>
      </c>
      <c r="M108" s="32">
        <v>29015.03</v>
      </c>
      <c r="N108" s="32">
        <v>2082187.3</v>
      </c>
      <c r="O108" s="32">
        <v>217580.13</v>
      </c>
      <c r="P108" s="32">
        <v>6914631.37</v>
      </c>
      <c r="Q108" s="32">
        <v>79546.64</v>
      </c>
      <c r="R108" s="32">
        <v>847930.24</v>
      </c>
      <c r="S108" s="32">
        <v>1265</v>
      </c>
      <c r="T108" s="32">
        <v>77004.83</v>
      </c>
      <c r="U108" s="32">
        <v>896940.06</v>
      </c>
      <c r="V108" s="32">
        <v>685133.01</v>
      </c>
      <c r="W108" s="32">
        <v>119179.54</v>
      </c>
      <c r="X108" s="32">
        <v>6064323.01</v>
      </c>
    </row>
    <row r="109" spans="1:24" ht="12.75">
      <c r="A109" s="33">
        <v>6</v>
      </c>
      <c r="B109" s="33">
        <v>20</v>
      </c>
      <c r="C109" s="33">
        <v>7</v>
      </c>
      <c r="D109" s="34">
        <v>2</v>
      </c>
      <c r="E109" s="35"/>
      <c r="F109" s="30" t="s">
        <v>312</v>
      </c>
      <c r="G109" s="55" t="s">
        <v>407</v>
      </c>
      <c r="H109" s="32">
        <v>17076257.64</v>
      </c>
      <c r="I109" s="32">
        <v>358888.37</v>
      </c>
      <c r="J109" s="32">
        <v>307643.14</v>
      </c>
      <c r="K109" s="32">
        <v>1666295.68</v>
      </c>
      <c r="L109" s="32">
        <v>111986.34</v>
      </c>
      <c r="M109" s="32">
        <v>791749.94</v>
      </c>
      <c r="N109" s="32">
        <v>1568735.14</v>
      </c>
      <c r="O109" s="32">
        <v>84562.52</v>
      </c>
      <c r="P109" s="32">
        <v>4797403.8</v>
      </c>
      <c r="Q109" s="32">
        <v>46071.57</v>
      </c>
      <c r="R109" s="32">
        <v>769956.62</v>
      </c>
      <c r="S109" s="32">
        <v>4265.6</v>
      </c>
      <c r="T109" s="32">
        <v>213163.14</v>
      </c>
      <c r="U109" s="32">
        <v>516287.66</v>
      </c>
      <c r="V109" s="32">
        <v>446210</v>
      </c>
      <c r="W109" s="32">
        <v>177836.7</v>
      </c>
      <c r="X109" s="32">
        <v>5215201.42</v>
      </c>
    </row>
    <row r="110" spans="1:24" ht="12.75">
      <c r="A110" s="33">
        <v>6</v>
      </c>
      <c r="B110" s="33">
        <v>9</v>
      </c>
      <c r="C110" s="33">
        <v>11</v>
      </c>
      <c r="D110" s="34">
        <v>2</v>
      </c>
      <c r="E110" s="35"/>
      <c r="F110" s="30" t="s">
        <v>312</v>
      </c>
      <c r="G110" s="55" t="s">
        <v>408</v>
      </c>
      <c r="H110" s="32">
        <v>69547503.67</v>
      </c>
      <c r="I110" s="32">
        <v>2390344.61</v>
      </c>
      <c r="J110" s="32">
        <v>0</v>
      </c>
      <c r="K110" s="32">
        <v>8882674.28</v>
      </c>
      <c r="L110" s="32">
        <v>0</v>
      </c>
      <c r="M110" s="32">
        <v>123691.09</v>
      </c>
      <c r="N110" s="32">
        <v>4839270.14</v>
      </c>
      <c r="O110" s="32">
        <v>322049.53</v>
      </c>
      <c r="P110" s="32">
        <v>19268107.83</v>
      </c>
      <c r="Q110" s="32">
        <v>273046.99</v>
      </c>
      <c r="R110" s="32">
        <v>2339376.78</v>
      </c>
      <c r="S110" s="32">
        <v>0</v>
      </c>
      <c r="T110" s="32">
        <v>243154.01</v>
      </c>
      <c r="U110" s="32">
        <v>9134674.54</v>
      </c>
      <c r="V110" s="32">
        <v>1251158.04</v>
      </c>
      <c r="W110" s="32">
        <v>2209274.87</v>
      </c>
      <c r="X110" s="32">
        <v>18270680.96</v>
      </c>
    </row>
    <row r="111" spans="1:24" ht="12.75">
      <c r="A111" s="33">
        <v>6</v>
      </c>
      <c r="B111" s="33">
        <v>16</v>
      </c>
      <c r="C111" s="33">
        <v>3</v>
      </c>
      <c r="D111" s="34">
        <v>2</v>
      </c>
      <c r="E111" s="35"/>
      <c r="F111" s="30" t="s">
        <v>312</v>
      </c>
      <c r="G111" s="55" t="s">
        <v>409</v>
      </c>
      <c r="H111" s="32">
        <v>18693395.42</v>
      </c>
      <c r="I111" s="32">
        <v>1825129.75</v>
      </c>
      <c r="J111" s="32">
        <v>0</v>
      </c>
      <c r="K111" s="32">
        <v>1202489.5</v>
      </c>
      <c r="L111" s="32">
        <v>0</v>
      </c>
      <c r="M111" s="32">
        <v>0</v>
      </c>
      <c r="N111" s="32">
        <v>1371639.98</v>
      </c>
      <c r="O111" s="32">
        <v>251395.23</v>
      </c>
      <c r="P111" s="32">
        <v>3772204.04</v>
      </c>
      <c r="Q111" s="32">
        <v>26256.94</v>
      </c>
      <c r="R111" s="32">
        <v>535523.18</v>
      </c>
      <c r="S111" s="32">
        <v>0</v>
      </c>
      <c r="T111" s="32">
        <v>13937.99</v>
      </c>
      <c r="U111" s="32">
        <v>4271857.58</v>
      </c>
      <c r="V111" s="32">
        <v>144498.96</v>
      </c>
      <c r="W111" s="32">
        <v>8385.99</v>
      </c>
      <c r="X111" s="32">
        <v>5270076.28</v>
      </c>
    </row>
    <row r="112" spans="1:24" ht="12.75">
      <c r="A112" s="33">
        <v>6</v>
      </c>
      <c r="B112" s="33">
        <v>2</v>
      </c>
      <c r="C112" s="33">
        <v>10</v>
      </c>
      <c r="D112" s="34">
        <v>2</v>
      </c>
      <c r="E112" s="35"/>
      <c r="F112" s="30" t="s">
        <v>312</v>
      </c>
      <c r="G112" s="55" t="s">
        <v>410</v>
      </c>
      <c r="H112" s="32">
        <v>13662158.61</v>
      </c>
      <c r="I112" s="32">
        <v>444323.82</v>
      </c>
      <c r="J112" s="32">
        <v>0</v>
      </c>
      <c r="K112" s="32">
        <v>352559.26</v>
      </c>
      <c r="L112" s="32">
        <v>0</v>
      </c>
      <c r="M112" s="32">
        <v>71600.36</v>
      </c>
      <c r="N112" s="32">
        <v>1656816.71</v>
      </c>
      <c r="O112" s="32">
        <v>222725.51</v>
      </c>
      <c r="P112" s="32">
        <v>4797261.4</v>
      </c>
      <c r="Q112" s="32">
        <v>39010.98</v>
      </c>
      <c r="R112" s="32">
        <v>509934.16</v>
      </c>
      <c r="S112" s="32">
        <v>0</v>
      </c>
      <c r="T112" s="32">
        <v>16873.55</v>
      </c>
      <c r="U112" s="32">
        <v>356221.66</v>
      </c>
      <c r="V112" s="32">
        <v>531757.35</v>
      </c>
      <c r="W112" s="32">
        <v>100898.29</v>
      </c>
      <c r="X112" s="32">
        <v>4562175.56</v>
      </c>
    </row>
    <row r="113" spans="1:24" ht="12.75">
      <c r="A113" s="33">
        <v>6</v>
      </c>
      <c r="B113" s="33">
        <v>8</v>
      </c>
      <c r="C113" s="33">
        <v>11</v>
      </c>
      <c r="D113" s="34">
        <v>2</v>
      </c>
      <c r="E113" s="35"/>
      <c r="F113" s="30" t="s">
        <v>312</v>
      </c>
      <c r="G113" s="55" t="s">
        <v>411</v>
      </c>
      <c r="H113" s="32">
        <v>14413441.31</v>
      </c>
      <c r="I113" s="32">
        <v>196932.58</v>
      </c>
      <c r="J113" s="32">
        <v>194844.39</v>
      </c>
      <c r="K113" s="32">
        <v>530314.25</v>
      </c>
      <c r="L113" s="32">
        <v>0</v>
      </c>
      <c r="M113" s="32">
        <v>332823.15</v>
      </c>
      <c r="N113" s="32">
        <v>1324024.69</v>
      </c>
      <c r="O113" s="32">
        <v>99260.69</v>
      </c>
      <c r="P113" s="32">
        <v>4372858.72</v>
      </c>
      <c r="Q113" s="32">
        <v>16187.66</v>
      </c>
      <c r="R113" s="32">
        <v>839872.85</v>
      </c>
      <c r="S113" s="32">
        <v>0</v>
      </c>
      <c r="T113" s="32">
        <v>123433.08</v>
      </c>
      <c r="U113" s="32">
        <v>1704325.11</v>
      </c>
      <c r="V113" s="32">
        <v>191986.94</v>
      </c>
      <c r="W113" s="32">
        <v>20166.98</v>
      </c>
      <c r="X113" s="32">
        <v>4466410.22</v>
      </c>
    </row>
    <row r="114" spans="1:24" ht="12.75">
      <c r="A114" s="33">
        <v>6</v>
      </c>
      <c r="B114" s="33">
        <v>1</v>
      </c>
      <c r="C114" s="33">
        <v>11</v>
      </c>
      <c r="D114" s="34">
        <v>2</v>
      </c>
      <c r="E114" s="35"/>
      <c r="F114" s="30" t="s">
        <v>312</v>
      </c>
      <c r="G114" s="55" t="s">
        <v>413</v>
      </c>
      <c r="H114" s="32">
        <v>25765525.13</v>
      </c>
      <c r="I114" s="32">
        <v>237583.14</v>
      </c>
      <c r="J114" s="32">
        <v>0</v>
      </c>
      <c r="K114" s="32">
        <v>2475009.04</v>
      </c>
      <c r="L114" s="32">
        <v>19915.88</v>
      </c>
      <c r="M114" s="32">
        <v>89681.3</v>
      </c>
      <c r="N114" s="32">
        <v>2398060.8</v>
      </c>
      <c r="O114" s="32">
        <v>306605.43</v>
      </c>
      <c r="P114" s="32">
        <v>8607385.5</v>
      </c>
      <c r="Q114" s="32">
        <v>62305.46</v>
      </c>
      <c r="R114" s="32">
        <v>588270.32</v>
      </c>
      <c r="S114" s="32">
        <v>0</v>
      </c>
      <c r="T114" s="32">
        <v>1152738.06</v>
      </c>
      <c r="U114" s="32">
        <v>1471752.77</v>
      </c>
      <c r="V114" s="32">
        <v>650846.72</v>
      </c>
      <c r="W114" s="32">
        <v>88104.16</v>
      </c>
      <c r="X114" s="32">
        <v>7617266.55</v>
      </c>
    </row>
    <row r="115" spans="1:24" ht="12.75">
      <c r="A115" s="33">
        <v>6</v>
      </c>
      <c r="B115" s="33">
        <v>13</v>
      </c>
      <c r="C115" s="33">
        <v>5</v>
      </c>
      <c r="D115" s="34">
        <v>2</v>
      </c>
      <c r="E115" s="35"/>
      <c r="F115" s="30" t="s">
        <v>312</v>
      </c>
      <c r="G115" s="55" t="s">
        <v>414</v>
      </c>
      <c r="H115" s="32">
        <v>4621796.41</v>
      </c>
      <c r="I115" s="32">
        <v>645656.5</v>
      </c>
      <c r="J115" s="32">
        <v>0</v>
      </c>
      <c r="K115" s="32">
        <v>2793.6</v>
      </c>
      <c r="L115" s="32">
        <v>0</v>
      </c>
      <c r="M115" s="32">
        <v>15927.16</v>
      </c>
      <c r="N115" s="32">
        <v>829531.62</v>
      </c>
      <c r="O115" s="32">
        <v>93314.72</v>
      </c>
      <c r="P115" s="32">
        <v>1218772.23</v>
      </c>
      <c r="Q115" s="32">
        <v>4275.12</v>
      </c>
      <c r="R115" s="32">
        <v>311581.01</v>
      </c>
      <c r="S115" s="32">
        <v>3699.58</v>
      </c>
      <c r="T115" s="32">
        <v>45886.74</v>
      </c>
      <c r="U115" s="32">
        <v>89672.87</v>
      </c>
      <c r="V115" s="32">
        <v>75945.78</v>
      </c>
      <c r="W115" s="32">
        <v>300</v>
      </c>
      <c r="X115" s="32">
        <v>1284439.48</v>
      </c>
    </row>
    <row r="116" spans="1:24" ht="12.75">
      <c r="A116" s="33">
        <v>6</v>
      </c>
      <c r="B116" s="33">
        <v>2</v>
      </c>
      <c r="C116" s="33">
        <v>11</v>
      </c>
      <c r="D116" s="34">
        <v>2</v>
      </c>
      <c r="E116" s="35"/>
      <c r="F116" s="30" t="s">
        <v>312</v>
      </c>
      <c r="G116" s="55" t="s">
        <v>415</v>
      </c>
      <c r="H116" s="32">
        <v>13881632.18</v>
      </c>
      <c r="I116" s="32">
        <v>278854.27</v>
      </c>
      <c r="J116" s="32">
        <v>0</v>
      </c>
      <c r="K116" s="32">
        <v>747363.18</v>
      </c>
      <c r="L116" s="32">
        <v>0</v>
      </c>
      <c r="M116" s="32">
        <v>20258.02</v>
      </c>
      <c r="N116" s="32">
        <v>1600283.52</v>
      </c>
      <c r="O116" s="32">
        <v>188024.22</v>
      </c>
      <c r="P116" s="32">
        <v>4841627.56</v>
      </c>
      <c r="Q116" s="32">
        <v>32092.87</v>
      </c>
      <c r="R116" s="32">
        <v>499061.92</v>
      </c>
      <c r="S116" s="32">
        <v>3000</v>
      </c>
      <c r="T116" s="32">
        <v>50757.89</v>
      </c>
      <c r="U116" s="32">
        <v>516695.29</v>
      </c>
      <c r="V116" s="32">
        <v>344555.1</v>
      </c>
      <c r="W116" s="32">
        <v>71000</v>
      </c>
      <c r="X116" s="32">
        <v>4688058.34</v>
      </c>
    </row>
    <row r="117" spans="1:24" ht="12.75">
      <c r="A117" s="33">
        <v>6</v>
      </c>
      <c r="B117" s="33">
        <v>5</v>
      </c>
      <c r="C117" s="33">
        <v>7</v>
      </c>
      <c r="D117" s="34">
        <v>2</v>
      </c>
      <c r="E117" s="35"/>
      <c r="F117" s="30" t="s">
        <v>312</v>
      </c>
      <c r="G117" s="55" t="s">
        <v>416</v>
      </c>
      <c r="H117" s="32">
        <v>17762981.1</v>
      </c>
      <c r="I117" s="32">
        <v>252641.65</v>
      </c>
      <c r="J117" s="32">
        <v>238330.91</v>
      </c>
      <c r="K117" s="32">
        <v>1768120.66</v>
      </c>
      <c r="L117" s="32">
        <v>216226.79</v>
      </c>
      <c r="M117" s="32">
        <v>28508.78</v>
      </c>
      <c r="N117" s="32">
        <v>1510324.47</v>
      </c>
      <c r="O117" s="32">
        <v>189425.76</v>
      </c>
      <c r="P117" s="32">
        <v>4507753.73</v>
      </c>
      <c r="Q117" s="32">
        <v>18624.8</v>
      </c>
      <c r="R117" s="32">
        <v>686639.71</v>
      </c>
      <c r="S117" s="32">
        <v>0</v>
      </c>
      <c r="T117" s="32">
        <v>135412.69</v>
      </c>
      <c r="U117" s="32">
        <v>3865571.31</v>
      </c>
      <c r="V117" s="32">
        <v>259506</v>
      </c>
      <c r="W117" s="32">
        <v>78750</v>
      </c>
      <c r="X117" s="32">
        <v>4007143.84</v>
      </c>
    </row>
    <row r="118" spans="1:24" ht="12.75">
      <c r="A118" s="33">
        <v>6</v>
      </c>
      <c r="B118" s="33">
        <v>10</v>
      </c>
      <c r="C118" s="33">
        <v>5</v>
      </c>
      <c r="D118" s="34">
        <v>2</v>
      </c>
      <c r="E118" s="35"/>
      <c r="F118" s="30" t="s">
        <v>312</v>
      </c>
      <c r="G118" s="55" t="s">
        <v>417</v>
      </c>
      <c r="H118" s="32">
        <v>33231080.76</v>
      </c>
      <c r="I118" s="32">
        <v>1885140.03</v>
      </c>
      <c r="J118" s="32">
        <v>0</v>
      </c>
      <c r="K118" s="32">
        <v>334777.57</v>
      </c>
      <c r="L118" s="32">
        <v>0</v>
      </c>
      <c r="M118" s="32">
        <v>1868243.31</v>
      </c>
      <c r="N118" s="32">
        <v>3425498.78</v>
      </c>
      <c r="O118" s="32">
        <v>565531.67</v>
      </c>
      <c r="P118" s="32">
        <v>11662541.54</v>
      </c>
      <c r="Q118" s="32">
        <v>216394.18</v>
      </c>
      <c r="R118" s="32">
        <v>852042.21</v>
      </c>
      <c r="S118" s="32">
        <v>0</v>
      </c>
      <c r="T118" s="32">
        <v>267867.89</v>
      </c>
      <c r="U118" s="32">
        <v>5022722.37</v>
      </c>
      <c r="V118" s="32">
        <v>1054882.73</v>
      </c>
      <c r="W118" s="32">
        <v>285013.28</v>
      </c>
      <c r="X118" s="32">
        <v>5790425.2</v>
      </c>
    </row>
    <row r="119" spans="1:24" ht="12.75">
      <c r="A119" s="33">
        <v>6</v>
      </c>
      <c r="B119" s="33">
        <v>14</v>
      </c>
      <c r="C119" s="33">
        <v>9</v>
      </c>
      <c r="D119" s="34">
        <v>2</v>
      </c>
      <c r="E119" s="35"/>
      <c r="F119" s="30" t="s">
        <v>312</v>
      </c>
      <c r="G119" s="55" t="s">
        <v>322</v>
      </c>
      <c r="H119" s="32">
        <v>32613234.22</v>
      </c>
      <c r="I119" s="32">
        <v>175781</v>
      </c>
      <c r="J119" s="32">
        <v>610836.7</v>
      </c>
      <c r="K119" s="32">
        <v>993370.99</v>
      </c>
      <c r="L119" s="32">
        <v>0</v>
      </c>
      <c r="M119" s="32">
        <v>56535.24</v>
      </c>
      <c r="N119" s="32">
        <v>2706389.5</v>
      </c>
      <c r="O119" s="32">
        <v>184222.06</v>
      </c>
      <c r="P119" s="32">
        <v>12698460.8</v>
      </c>
      <c r="Q119" s="32">
        <v>70851.31</v>
      </c>
      <c r="R119" s="32">
        <v>1400920.31</v>
      </c>
      <c r="S119" s="32">
        <v>165281.16</v>
      </c>
      <c r="T119" s="32">
        <v>212601.01</v>
      </c>
      <c r="U119" s="32">
        <v>3086399.89</v>
      </c>
      <c r="V119" s="32">
        <v>805059.07</v>
      </c>
      <c r="W119" s="32">
        <v>538603.78</v>
      </c>
      <c r="X119" s="32">
        <v>8907921.4</v>
      </c>
    </row>
    <row r="120" spans="1:24" ht="12.75">
      <c r="A120" s="33">
        <v>6</v>
      </c>
      <c r="B120" s="33">
        <v>18</v>
      </c>
      <c r="C120" s="33">
        <v>7</v>
      </c>
      <c r="D120" s="34">
        <v>2</v>
      </c>
      <c r="E120" s="35"/>
      <c r="F120" s="30" t="s">
        <v>312</v>
      </c>
      <c r="G120" s="55" t="s">
        <v>418</v>
      </c>
      <c r="H120" s="32">
        <v>14295102.99</v>
      </c>
      <c r="I120" s="32">
        <v>383299.5</v>
      </c>
      <c r="J120" s="32">
        <v>218634.04</v>
      </c>
      <c r="K120" s="32">
        <v>1446763.77</v>
      </c>
      <c r="L120" s="32">
        <v>0</v>
      </c>
      <c r="M120" s="32">
        <v>39472.96</v>
      </c>
      <c r="N120" s="32">
        <v>1412003.11</v>
      </c>
      <c r="O120" s="32">
        <v>133015.32</v>
      </c>
      <c r="P120" s="32">
        <v>4804744.8</v>
      </c>
      <c r="Q120" s="32">
        <v>25891.66</v>
      </c>
      <c r="R120" s="32">
        <v>527901.83</v>
      </c>
      <c r="S120" s="32">
        <v>0</v>
      </c>
      <c r="T120" s="32">
        <v>86425.72</v>
      </c>
      <c r="U120" s="32">
        <v>595297.46</v>
      </c>
      <c r="V120" s="32">
        <v>228872.97</v>
      </c>
      <c r="W120" s="32">
        <v>113104.3</v>
      </c>
      <c r="X120" s="32">
        <v>4279675.55</v>
      </c>
    </row>
    <row r="121" spans="1:24" ht="12.75">
      <c r="A121" s="33">
        <v>6</v>
      </c>
      <c r="B121" s="33">
        <v>20</v>
      </c>
      <c r="C121" s="33">
        <v>8</v>
      </c>
      <c r="D121" s="34">
        <v>2</v>
      </c>
      <c r="E121" s="35"/>
      <c r="F121" s="30" t="s">
        <v>312</v>
      </c>
      <c r="G121" s="55" t="s">
        <v>419</v>
      </c>
      <c r="H121" s="32">
        <v>15120136.26</v>
      </c>
      <c r="I121" s="32">
        <v>366632.05</v>
      </c>
      <c r="J121" s="32">
        <v>325074.09</v>
      </c>
      <c r="K121" s="32">
        <v>728928.77</v>
      </c>
      <c r="L121" s="32">
        <v>0</v>
      </c>
      <c r="M121" s="32">
        <v>5889.42</v>
      </c>
      <c r="N121" s="32">
        <v>1620805.11</v>
      </c>
      <c r="O121" s="32">
        <v>215449.89</v>
      </c>
      <c r="P121" s="32">
        <v>4476448.73</v>
      </c>
      <c r="Q121" s="32">
        <v>45768.19</v>
      </c>
      <c r="R121" s="32">
        <v>866066.61</v>
      </c>
      <c r="S121" s="32">
        <v>22394.6</v>
      </c>
      <c r="T121" s="32">
        <v>27335</v>
      </c>
      <c r="U121" s="32">
        <v>2047799.35</v>
      </c>
      <c r="V121" s="32">
        <v>344833.64</v>
      </c>
      <c r="W121" s="32">
        <v>25000</v>
      </c>
      <c r="X121" s="32">
        <v>4001710.81</v>
      </c>
    </row>
    <row r="122" spans="1:24" ht="12.75">
      <c r="A122" s="33">
        <v>6</v>
      </c>
      <c r="B122" s="33">
        <v>15</v>
      </c>
      <c r="C122" s="33">
        <v>6</v>
      </c>
      <c r="D122" s="34">
        <v>2</v>
      </c>
      <c r="E122" s="35"/>
      <c r="F122" s="30" t="s">
        <v>312</v>
      </c>
      <c r="G122" s="55" t="s">
        <v>323</v>
      </c>
      <c r="H122" s="32">
        <v>30189410.21</v>
      </c>
      <c r="I122" s="32">
        <v>439762.37</v>
      </c>
      <c r="J122" s="32">
        <v>625992.79</v>
      </c>
      <c r="K122" s="32">
        <v>501494.48</v>
      </c>
      <c r="L122" s="32">
        <v>46820</v>
      </c>
      <c r="M122" s="32">
        <v>26500.6</v>
      </c>
      <c r="N122" s="32">
        <v>2186234.55</v>
      </c>
      <c r="O122" s="32">
        <v>579313.26</v>
      </c>
      <c r="P122" s="32">
        <v>8951902.48</v>
      </c>
      <c r="Q122" s="32">
        <v>51596.16</v>
      </c>
      <c r="R122" s="32">
        <v>1149060.37</v>
      </c>
      <c r="S122" s="32">
        <v>0</v>
      </c>
      <c r="T122" s="32">
        <v>110821.95</v>
      </c>
      <c r="U122" s="32">
        <v>5142146.32</v>
      </c>
      <c r="V122" s="32">
        <v>1325579.11</v>
      </c>
      <c r="W122" s="32">
        <v>126720.94</v>
      </c>
      <c r="X122" s="32">
        <v>8925464.83</v>
      </c>
    </row>
    <row r="123" spans="1:24" ht="12.75">
      <c r="A123" s="33">
        <v>6</v>
      </c>
      <c r="B123" s="33">
        <v>3</v>
      </c>
      <c r="C123" s="33">
        <v>8</v>
      </c>
      <c r="D123" s="34">
        <v>2</v>
      </c>
      <c r="E123" s="35"/>
      <c r="F123" s="30" t="s">
        <v>312</v>
      </c>
      <c r="G123" s="55" t="s">
        <v>324</v>
      </c>
      <c r="H123" s="32">
        <v>13059005.73</v>
      </c>
      <c r="I123" s="32">
        <v>158896.21</v>
      </c>
      <c r="J123" s="32">
        <v>202464.55</v>
      </c>
      <c r="K123" s="32">
        <v>600222.11</v>
      </c>
      <c r="L123" s="32">
        <v>0</v>
      </c>
      <c r="M123" s="32">
        <v>116495.7</v>
      </c>
      <c r="N123" s="32">
        <v>1305621.72</v>
      </c>
      <c r="O123" s="32">
        <v>66158.59</v>
      </c>
      <c r="P123" s="32">
        <v>3833502.13</v>
      </c>
      <c r="Q123" s="32">
        <v>25771.59</v>
      </c>
      <c r="R123" s="32">
        <v>898210.36</v>
      </c>
      <c r="S123" s="32">
        <v>0</v>
      </c>
      <c r="T123" s="32">
        <v>56296</v>
      </c>
      <c r="U123" s="32">
        <v>544553.01</v>
      </c>
      <c r="V123" s="32">
        <v>742545.32</v>
      </c>
      <c r="W123" s="32">
        <v>46451</v>
      </c>
      <c r="X123" s="32">
        <v>4461817.44</v>
      </c>
    </row>
    <row r="124" spans="1:24" ht="12.75">
      <c r="A124" s="33">
        <v>6</v>
      </c>
      <c r="B124" s="33">
        <v>1</v>
      </c>
      <c r="C124" s="33">
        <v>12</v>
      </c>
      <c r="D124" s="34">
        <v>2</v>
      </c>
      <c r="E124" s="35"/>
      <c r="F124" s="30" t="s">
        <v>312</v>
      </c>
      <c r="G124" s="55" t="s">
        <v>420</v>
      </c>
      <c r="H124" s="32">
        <v>10149154.35</v>
      </c>
      <c r="I124" s="32">
        <v>290818.39</v>
      </c>
      <c r="J124" s="32">
        <v>0</v>
      </c>
      <c r="K124" s="32">
        <v>111877.63</v>
      </c>
      <c r="L124" s="32">
        <v>0</v>
      </c>
      <c r="M124" s="32">
        <v>24815.47</v>
      </c>
      <c r="N124" s="32">
        <v>1022062.02</v>
      </c>
      <c r="O124" s="32">
        <v>130354.27</v>
      </c>
      <c r="P124" s="32">
        <v>2824155.07</v>
      </c>
      <c r="Q124" s="32">
        <v>13823.6</v>
      </c>
      <c r="R124" s="32">
        <v>454614.21</v>
      </c>
      <c r="S124" s="32">
        <v>0</v>
      </c>
      <c r="T124" s="32">
        <v>125356.47</v>
      </c>
      <c r="U124" s="32">
        <v>1749839.72</v>
      </c>
      <c r="V124" s="32">
        <v>352195.68</v>
      </c>
      <c r="W124" s="32">
        <v>41946.32</v>
      </c>
      <c r="X124" s="32">
        <v>3007295.5</v>
      </c>
    </row>
    <row r="125" spans="1:24" ht="12.75">
      <c r="A125" s="33">
        <v>6</v>
      </c>
      <c r="B125" s="33">
        <v>1</v>
      </c>
      <c r="C125" s="33">
        <v>13</v>
      </c>
      <c r="D125" s="34">
        <v>2</v>
      </c>
      <c r="E125" s="35"/>
      <c r="F125" s="30" t="s">
        <v>312</v>
      </c>
      <c r="G125" s="55" t="s">
        <v>421</v>
      </c>
      <c r="H125" s="32">
        <v>7151571.77</v>
      </c>
      <c r="I125" s="32">
        <v>134699.38</v>
      </c>
      <c r="J125" s="32">
        <v>0</v>
      </c>
      <c r="K125" s="32">
        <v>236255.62</v>
      </c>
      <c r="L125" s="32">
        <v>0</v>
      </c>
      <c r="M125" s="32">
        <v>153862.02</v>
      </c>
      <c r="N125" s="32">
        <v>1119131.54</v>
      </c>
      <c r="O125" s="32">
        <v>83164.53</v>
      </c>
      <c r="P125" s="32">
        <v>2200831.83</v>
      </c>
      <c r="Q125" s="32">
        <v>6346</v>
      </c>
      <c r="R125" s="32">
        <v>437801.81</v>
      </c>
      <c r="S125" s="32">
        <v>47015.36</v>
      </c>
      <c r="T125" s="32">
        <v>43330</v>
      </c>
      <c r="U125" s="32">
        <v>154012.59</v>
      </c>
      <c r="V125" s="32">
        <v>310496.84</v>
      </c>
      <c r="W125" s="32">
        <v>13071.55</v>
      </c>
      <c r="X125" s="32">
        <v>2211552.7</v>
      </c>
    </row>
    <row r="126" spans="1:24" ht="12.75">
      <c r="A126" s="33">
        <v>6</v>
      </c>
      <c r="B126" s="33">
        <v>3</v>
      </c>
      <c r="C126" s="33">
        <v>9</v>
      </c>
      <c r="D126" s="34">
        <v>2</v>
      </c>
      <c r="E126" s="35"/>
      <c r="F126" s="30" t="s">
        <v>312</v>
      </c>
      <c r="G126" s="55" t="s">
        <v>422</v>
      </c>
      <c r="H126" s="32">
        <v>14869886.78</v>
      </c>
      <c r="I126" s="32">
        <v>206006.36</v>
      </c>
      <c r="J126" s="32">
        <v>0</v>
      </c>
      <c r="K126" s="32">
        <v>625794.12</v>
      </c>
      <c r="L126" s="32">
        <v>0</v>
      </c>
      <c r="M126" s="32">
        <v>81229.43</v>
      </c>
      <c r="N126" s="32">
        <v>3685276.08</v>
      </c>
      <c r="O126" s="32">
        <v>81170.03</v>
      </c>
      <c r="P126" s="32">
        <v>3078959.55</v>
      </c>
      <c r="Q126" s="32">
        <v>22487.2</v>
      </c>
      <c r="R126" s="32">
        <v>1260582.51</v>
      </c>
      <c r="S126" s="32">
        <v>0</v>
      </c>
      <c r="T126" s="32">
        <v>284651.93</v>
      </c>
      <c r="U126" s="32">
        <v>338199.02</v>
      </c>
      <c r="V126" s="32">
        <v>497364.09</v>
      </c>
      <c r="W126" s="32">
        <v>75781.6</v>
      </c>
      <c r="X126" s="32">
        <v>4632384.86</v>
      </c>
    </row>
    <row r="127" spans="1:24" ht="12.75">
      <c r="A127" s="33">
        <v>6</v>
      </c>
      <c r="B127" s="33">
        <v>6</v>
      </c>
      <c r="C127" s="33">
        <v>9</v>
      </c>
      <c r="D127" s="34">
        <v>2</v>
      </c>
      <c r="E127" s="35"/>
      <c r="F127" s="30" t="s">
        <v>312</v>
      </c>
      <c r="G127" s="55" t="s">
        <v>423</v>
      </c>
      <c r="H127" s="32">
        <v>9250344.16</v>
      </c>
      <c r="I127" s="32">
        <v>269595.86</v>
      </c>
      <c r="J127" s="32">
        <v>281717.16</v>
      </c>
      <c r="K127" s="32">
        <v>241864.79</v>
      </c>
      <c r="L127" s="32">
        <v>0</v>
      </c>
      <c r="M127" s="32">
        <v>614312.74</v>
      </c>
      <c r="N127" s="32">
        <v>939649.74</v>
      </c>
      <c r="O127" s="32">
        <v>146735.14</v>
      </c>
      <c r="P127" s="32">
        <v>2878435.23</v>
      </c>
      <c r="Q127" s="32">
        <v>20679.69</v>
      </c>
      <c r="R127" s="32">
        <v>876565.56</v>
      </c>
      <c r="S127" s="32">
        <v>0</v>
      </c>
      <c r="T127" s="32">
        <v>75694.8</v>
      </c>
      <c r="U127" s="32">
        <v>200453.34</v>
      </c>
      <c r="V127" s="32">
        <v>169227.73</v>
      </c>
      <c r="W127" s="32">
        <v>3041</v>
      </c>
      <c r="X127" s="32">
        <v>2532371.38</v>
      </c>
    </row>
    <row r="128" spans="1:24" ht="12.75">
      <c r="A128" s="33">
        <v>6</v>
      </c>
      <c r="B128" s="33">
        <v>17</v>
      </c>
      <c r="C128" s="33">
        <v>4</v>
      </c>
      <c r="D128" s="34">
        <v>2</v>
      </c>
      <c r="E128" s="35"/>
      <c r="F128" s="30" t="s">
        <v>312</v>
      </c>
      <c r="G128" s="55" t="s">
        <v>424</v>
      </c>
      <c r="H128" s="32">
        <v>10988732.3</v>
      </c>
      <c r="I128" s="32">
        <v>699267.25</v>
      </c>
      <c r="J128" s="32">
        <v>210281.59</v>
      </c>
      <c r="K128" s="32">
        <v>619748.87</v>
      </c>
      <c r="L128" s="32">
        <v>0</v>
      </c>
      <c r="M128" s="32">
        <v>159413.26</v>
      </c>
      <c r="N128" s="32">
        <v>1425933.76</v>
      </c>
      <c r="O128" s="32">
        <v>123608.34</v>
      </c>
      <c r="P128" s="32">
        <v>2294136.49</v>
      </c>
      <c r="Q128" s="32">
        <v>24779.38</v>
      </c>
      <c r="R128" s="32">
        <v>319825.88</v>
      </c>
      <c r="S128" s="32">
        <v>0</v>
      </c>
      <c r="T128" s="32">
        <v>27775.2</v>
      </c>
      <c r="U128" s="32">
        <v>1581203.7</v>
      </c>
      <c r="V128" s="32">
        <v>79263.84</v>
      </c>
      <c r="W128" s="32">
        <v>612696.13</v>
      </c>
      <c r="X128" s="32">
        <v>2810798.61</v>
      </c>
    </row>
    <row r="129" spans="1:24" ht="12.75">
      <c r="A129" s="33">
        <v>6</v>
      </c>
      <c r="B129" s="33">
        <v>3</v>
      </c>
      <c r="C129" s="33">
        <v>10</v>
      </c>
      <c r="D129" s="34">
        <v>2</v>
      </c>
      <c r="E129" s="35"/>
      <c r="F129" s="30" t="s">
        <v>312</v>
      </c>
      <c r="G129" s="55" t="s">
        <v>425</v>
      </c>
      <c r="H129" s="32">
        <v>21025175.09</v>
      </c>
      <c r="I129" s="32">
        <v>2934642.78</v>
      </c>
      <c r="J129" s="32">
        <v>196781.86</v>
      </c>
      <c r="K129" s="32">
        <v>1401721.45</v>
      </c>
      <c r="L129" s="32">
        <v>0</v>
      </c>
      <c r="M129" s="32">
        <v>119527.94</v>
      </c>
      <c r="N129" s="32">
        <v>1929017.31</v>
      </c>
      <c r="O129" s="32">
        <v>115067.17</v>
      </c>
      <c r="P129" s="32">
        <v>6095837.98</v>
      </c>
      <c r="Q129" s="32">
        <v>22673.07</v>
      </c>
      <c r="R129" s="32">
        <v>1159623.09</v>
      </c>
      <c r="S129" s="32">
        <v>60181.75</v>
      </c>
      <c r="T129" s="32">
        <v>91103.78</v>
      </c>
      <c r="U129" s="32">
        <v>820063.06</v>
      </c>
      <c r="V129" s="32">
        <v>333952.87</v>
      </c>
      <c r="W129" s="32">
        <v>41839.34</v>
      </c>
      <c r="X129" s="32">
        <v>5703141.64</v>
      </c>
    </row>
    <row r="130" spans="1:24" ht="12.75">
      <c r="A130" s="33">
        <v>6</v>
      </c>
      <c r="B130" s="33">
        <v>8</v>
      </c>
      <c r="C130" s="33">
        <v>12</v>
      </c>
      <c r="D130" s="34">
        <v>2</v>
      </c>
      <c r="E130" s="35"/>
      <c r="F130" s="30" t="s">
        <v>312</v>
      </c>
      <c r="G130" s="55" t="s">
        <v>426</v>
      </c>
      <c r="H130" s="32">
        <v>17710909.16</v>
      </c>
      <c r="I130" s="32">
        <v>1760273.17</v>
      </c>
      <c r="J130" s="32">
        <v>180867.34</v>
      </c>
      <c r="K130" s="32">
        <v>490527.49</v>
      </c>
      <c r="L130" s="32">
        <v>0</v>
      </c>
      <c r="M130" s="32">
        <v>85780.24</v>
      </c>
      <c r="N130" s="32">
        <v>1608107.4</v>
      </c>
      <c r="O130" s="32">
        <v>101530.52</v>
      </c>
      <c r="P130" s="32">
        <v>4155126.75</v>
      </c>
      <c r="Q130" s="32">
        <v>25617.53</v>
      </c>
      <c r="R130" s="32">
        <v>467933.09</v>
      </c>
      <c r="S130" s="32">
        <v>0</v>
      </c>
      <c r="T130" s="32">
        <v>58484.92</v>
      </c>
      <c r="U130" s="32">
        <v>3976206.31</v>
      </c>
      <c r="V130" s="32">
        <v>281099.97</v>
      </c>
      <c r="W130" s="32">
        <v>26145.25</v>
      </c>
      <c r="X130" s="32">
        <v>4493209.18</v>
      </c>
    </row>
    <row r="131" spans="1:24" ht="12.75">
      <c r="A131" s="33">
        <v>6</v>
      </c>
      <c r="B131" s="33">
        <v>11</v>
      </c>
      <c r="C131" s="33">
        <v>6</v>
      </c>
      <c r="D131" s="34">
        <v>2</v>
      </c>
      <c r="E131" s="35"/>
      <c r="F131" s="30" t="s">
        <v>312</v>
      </c>
      <c r="G131" s="55" t="s">
        <v>427</v>
      </c>
      <c r="H131" s="32">
        <v>13556501.99</v>
      </c>
      <c r="I131" s="32">
        <v>255910.28</v>
      </c>
      <c r="J131" s="32">
        <v>237673.39</v>
      </c>
      <c r="K131" s="32">
        <v>479057.38</v>
      </c>
      <c r="L131" s="32">
        <v>0</v>
      </c>
      <c r="M131" s="32">
        <v>5234.13</v>
      </c>
      <c r="N131" s="32">
        <v>1223551.97</v>
      </c>
      <c r="O131" s="32">
        <v>130614.21</v>
      </c>
      <c r="P131" s="32">
        <v>4745586.14</v>
      </c>
      <c r="Q131" s="32">
        <v>26944.39</v>
      </c>
      <c r="R131" s="32">
        <v>519429.22</v>
      </c>
      <c r="S131" s="32">
        <v>0</v>
      </c>
      <c r="T131" s="32">
        <v>109459</v>
      </c>
      <c r="U131" s="32">
        <v>552151.07</v>
      </c>
      <c r="V131" s="32">
        <v>629346.55</v>
      </c>
      <c r="W131" s="32">
        <v>63335.66</v>
      </c>
      <c r="X131" s="32">
        <v>4578208.6</v>
      </c>
    </row>
    <row r="132" spans="1:24" ht="12.75">
      <c r="A132" s="33">
        <v>6</v>
      </c>
      <c r="B132" s="33">
        <v>13</v>
      </c>
      <c r="C132" s="33">
        <v>6</v>
      </c>
      <c r="D132" s="34">
        <v>2</v>
      </c>
      <c r="E132" s="35"/>
      <c r="F132" s="30" t="s">
        <v>312</v>
      </c>
      <c r="G132" s="55" t="s">
        <v>428</v>
      </c>
      <c r="H132" s="32">
        <v>11777221.38</v>
      </c>
      <c r="I132" s="32">
        <v>306473.56</v>
      </c>
      <c r="J132" s="32">
        <v>0</v>
      </c>
      <c r="K132" s="32">
        <v>317381.28</v>
      </c>
      <c r="L132" s="32">
        <v>0</v>
      </c>
      <c r="M132" s="32">
        <v>41565.26</v>
      </c>
      <c r="N132" s="32">
        <v>1278263.83</v>
      </c>
      <c r="O132" s="32">
        <v>116002.19</v>
      </c>
      <c r="P132" s="32">
        <v>4081853.97</v>
      </c>
      <c r="Q132" s="32">
        <v>25504.72</v>
      </c>
      <c r="R132" s="32">
        <v>873858.96</v>
      </c>
      <c r="S132" s="32">
        <v>0</v>
      </c>
      <c r="T132" s="32">
        <v>92252.62</v>
      </c>
      <c r="U132" s="32">
        <v>356444.63</v>
      </c>
      <c r="V132" s="32">
        <v>293637.23</v>
      </c>
      <c r="W132" s="32">
        <v>22.5</v>
      </c>
      <c r="X132" s="32">
        <v>3993960.63</v>
      </c>
    </row>
    <row r="133" spans="1:24" ht="12.75">
      <c r="A133" s="33">
        <v>6</v>
      </c>
      <c r="B133" s="33">
        <v>6</v>
      </c>
      <c r="C133" s="33">
        <v>10</v>
      </c>
      <c r="D133" s="34">
        <v>2</v>
      </c>
      <c r="E133" s="35"/>
      <c r="F133" s="30" t="s">
        <v>312</v>
      </c>
      <c r="G133" s="55" t="s">
        <v>429</v>
      </c>
      <c r="H133" s="32">
        <v>10637068.75</v>
      </c>
      <c r="I133" s="32">
        <v>647541.66</v>
      </c>
      <c r="J133" s="32">
        <v>164149.3</v>
      </c>
      <c r="K133" s="32">
        <v>971701.85</v>
      </c>
      <c r="L133" s="32">
        <v>3085.31</v>
      </c>
      <c r="M133" s="32">
        <v>40438.96</v>
      </c>
      <c r="N133" s="32">
        <v>1388966.62</v>
      </c>
      <c r="O133" s="32">
        <v>74910.69</v>
      </c>
      <c r="P133" s="32">
        <v>2773497.29</v>
      </c>
      <c r="Q133" s="32">
        <v>19525.14</v>
      </c>
      <c r="R133" s="32">
        <v>408391.82</v>
      </c>
      <c r="S133" s="32">
        <v>0</v>
      </c>
      <c r="T133" s="32">
        <v>93111.28</v>
      </c>
      <c r="U133" s="32">
        <v>503654.19</v>
      </c>
      <c r="V133" s="32">
        <v>598124.44</v>
      </c>
      <c r="W133" s="32">
        <v>105772.9</v>
      </c>
      <c r="X133" s="32">
        <v>2844197.3</v>
      </c>
    </row>
    <row r="134" spans="1:24" ht="12.75">
      <c r="A134" s="33">
        <v>6</v>
      </c>
      <c r="B134" s="33">
        <v>20</v>
      </c>
      <c r="C134" s="33">
        <v>9</v>
      </c>
      <c r="D134" s="34">
        <v>2</v>
      </c>
      <c r="E134" s="35"/>
      <c r="F134" s="30" t="s">
        <v>312</v>
      </c>
      <c r="G134" s="55" t="s">
        <v>430</v>
      </c>
      <c r="H134" s="32">
        <v>19922547.87</v>
      </c>
      <c r="I134" s="32">
        <v>349354.48</v>
      </c>
      <c r="J134" s="32">
        <v>255831.12</v>
      </c>
      <c r="K134" s="32">
        <v>1434964.9</v>
      </c>
      <c r="L134" s="32">
        <v>17814</v>
      </c>
      <c r="M134" s="32">
        <v>52546.86</v>
      </c>
      <c r="N134" s="32">
        <v>1678830.49</v>
      </c>
      <c r="O134" s="32">
        <v>323862</v>
      </c>
      <c r="P134" s="32">
        <v>7499038.19</v>
      </c>
      <c r="Q134" s="32">
        <v>37428.53</v>
      </c>
      <c r="R134" s="32">
        <v>762432.81</v>
      </c>
      <c r="S134" s="32">
        <v>0</v>
      </c>
      <c r="T134" s="32">
        <v>53397.6</v>
      </c>
      <c r="U134" s="32">
        <v>1189286.43</v>
      </c>
      <c r="V134" s="32">
        <v>543628.44</v>
      </c>
      <c r="W134" s="32">
        <v>115000</v>
      </c>
      <c r="X134" s="32">
        <v>5609132.02</v>
      </c>
    </row>
    <row r="135" spans="1:24" ht="12.75">
      <c r="A135" s="33">
        <v>6</v>
      </c>
      <c r="B135" s="33">
        <v>20</v>
      </c>
      <c r="C135" s="33">
        <v>10</v>
      </c>
      <c r="D135" s="34">
        <v>2</v>
      </c>
      <c r="E135" s="35"/>
      <c r="F135" s="30" t="s">
        <v>312</v>
      </c>
      <c r="G135" s="55" t="s">
        <v>431</v>
      </c>
      <c r="H135" s="32">
        <v>14226545.14</v>
      </c>
      <c r="I135" s="32">
        <v>1246702.75</v>
      </c>
      <c r="J135" s="32">
        <v>0</v>
      </c>
      <c r="K135" s="32">
        <v>1167856.7</v>
      </c>
      <c r="L135" s="32">
        <v>0</v>
      </c>
      <c r="M135" s="32">
        <v>14519.16</v>
      </c>
      <c r="N135" s="32">
        <v>1573078.97</v>
      </c>
      <c r="O135" s="32">
        <v>128187.86</v>
      </c>
      <c r="P135" s="32">
        <v>3902347.82</v>
      </c>
      <c r="Q135" s="32">
        <v>7323.5</v>
      </c>
      <c r="R135" s="32">
        <v>571274.93</v>
      </c>
      <c r="S135" s="32">
        <v>50292.36</v>
      </c>
      <c r="T135" s="32">
        <v>27598</v>
      </c>
      <c r="U135" s="32">
        <v>557957.55</v>
      </c>
      <c r="V135" s="32">
        <v>377000</v>
      </c>
      <c r="W135" s="32">
        <v>63246.09</v>
      </c>
      <c r="X135" s="32">
        <v>4539159.45</v>
      </c>
    </row>
    <row r="136" spans="1:24" ht="12.75">
      <c r="A136" s="33">
        <v>6</v>
      </c>
      <c r="B136" s="33">
        <v>1</v>
      </c>
      <c r="C136" s="33">
        <v>14</v>
      </c>
      <c r="D136" s="34">
        <v>2</v>
      </c>
      <c r="E136" s="35"/>
      <c r="F136" s="30" t="s">
        <v>312</v>
      </c>
      <c r="G136" s="55" t="s">
        <v>432</v>
      </c>
      <c r="H136" s="32">
        <v>7824693.63</v>
      </c>
      <c r="I136" s="32">
        <v>166884.75</v>
      </c>
      <c r="J136" s="32">
        <v>134338.87</v>
      </c>
      <c r="K136" s="32">
        <v>70968.22</v>
      </c>
      <c r="L136" s="32">
        <v>0</v>
      </c>
      <c r="M136" s="32">
        <v>17166.36</v>
      </c>
      <c r="N136" s="32">
        <v>1018436.61</v>
      </c>
      <c r="O136" s="32">
        <v>113191.51</v>
      </c>
      <c r="P136" s="32">
        <v>2529884.21</v>
      </c>
      <c r="Q136" s="32">
        <v>14895.41</v>
      </c>
      <c r="R136" s="32">
        <v>966198.7</v>
      </c>
      <c r="S136" s="32">
        <v>0</v>
      </c>
      <c r="T136" s="32">
        <v>109269.88</v>
      </c>
      <c r="U136" s="32">
        <v>310174.56</v>
      </c>
      <c r="V136" s="32">
        <v>271439.57</v>
      </c>
      <c r="W136" s="32">
        <v>18958.53</v>
      </c>
      <c r="X136" s="32">
        <v>2082886.45</v>
      </c>
    </row>
    <row r="137" spans="1:24" ht="12.75">
      <c r="A137" s="33">
        <v>6</v>
      </c>
      <c r="B137" s="33">
        <v>13</v>
      </c>
      <c r="C137" s="33">
        <v>7</v>
      </c>
      <c r="D137" s="34">
        <v>2</v>
      </c>
      <c r="E137" s="35"/>
      <c r="F137" s="30" t="s">
        <v>312</v>
      </c>
      <c r="G137" s="55" t="s">
        <v>433</v>
      </c>
      <c r="H137" s="32">
        <v>8640366.12</v>
      </c>
      <c r="I137" s="32">
        <v>392899.8</v>
      </c>
      <c r="J137" s="32">
        <v>118131.67</v>
      </c>
      <c r="K137" s="32">
        <v>27375.99</v>
      </c>
      <c r="L137" s="32">
        <v>2030</v>
      </c>
      <c r="M137" s="32">
        <v>443027.09</v>
      </c>
      <c r="N137" s="32">
        <v>1360724.55</v>
      </c>
      <c r="O137" s="32">
        <v>57437.96</v>
      </c>
      <c r="P137" s="32">
        <v>2756429.59</v>
      </c>
      <c r="Q137" s="32">
        <v>30593.12</v>
      </c>
      <c r="R137" s="32">
        <v>509043.38</v>
      </c>
      <c r="S137" s="32">
        <v>0</v>
      </c>
      <c r="T137" s="32">
        <v>36197</v>
      </c>
      <c r="U137" s="32">
        <v>400871.31</v>
      </c>
      <c r="V137" s="32">
        <v>226406.19</v>
      </c>
      <c r="W137" s="32">
        <v>127.7</v>
      </c>
      <c r="X137" s="32">
        <v>2279070.77</v>
      </c>
    </row>
    <row r="138" spans="1:24" ht="12.75">
      <c r="A138" s="33">
        <v>6</v>
      </c>
      <c r="B138" s="33">
        <v>1</v>
      </c>
      <c r="C138" s="33">
        <v>15</v>
      </c>
      <c r="D138" s="34">
        <v>2</v>
      </c>
      <c r="E138" s="35"/>
      <c r="F138" s="30" t="s">
        <v>312</v>
      </c>
      <c r="G138" s="55" t="s">
        <v>434</v>
      </c>
      <c r="H138" s="32">
        <v>7691781.92</v>
      </c>
      <c r="I138" s="32">
        <v>437638.33</v>
      </c>
      <c r="J138" s="32">
        <v>73995.25</v>
      </c>
      <c r="K138" s="32">
        <v>240362.65</v>
      </c>
      <c r="L138" s="32">
        <v>1500</v>
      </c>
      <c r="M138" s="32">
        <v>51320.12</v>
      </c>
      <c r="N138" s="32">
        <v>1062199.51</v>
      </c>
      <c r="O138" s="32">
        <v>109581.63</v>
      </c>
      <c r="P138" s="32">
        <v>2043742.86</v>
      </c>
      <c r="Q138" s="32">
        <v>15958.03</v>
      </c>
      <c r="R138" s="32">
        <v>486077.38</v>
      </c>
      <c r="S138" s="32">
        <v>0</v>
      </c>
      <c r="T138" s="32">
        <v>80499</v>
      </c>
      <c r="U138" s="32">
        <v>785627.17</v>
      </c>
      <c r="V138" s="32">
        <v>166880.66</v>
      </c>
      <c r="W138" s="32">
        <v>2214.87</v>
      </c>
      <c r="X138" s="32">
        <v>2134184.46</v>
      </c>
    </row>
    <row r="139" spans="1:24" ht="12.75">
      <c r="A139" s="33">
        <v>6</v>
      </c>
      <c r="B139" s="33">
        <v>10</v>
      </c>
      <c r="C139" s="33">
        <v>6</v>
      </c>
      <c r="D139" s="34">
        <v>2</v>
      </c>
      <c r="E139" s="35"/>
      <c r="F139" s="30" t="s">
        <v>312</v>
      </c>
      <c r="G139" s="55" t="s">
        <v>435</v>
      </c>
      <c r="H139" s="32">
        <v>20627207.01</v>
      </c>
      <c r="I139" s="32">
        <v>3348045.04</v>
      </c>
      <c r="J139" s="32">
        <v>0</v>
      </c>
      <c r="K139" s="32">
        <v>628837.54</v>
      </c>
      <c r="L139" s="32">
        <v>0</v>
      </c>
      <c r="M139" s="32">
        <v>41102.8</v>
      </c>
      <c r="N139" s="32">
        <v>1657144.36</v>
      </c>
      <c r="O139" s="32">
        <v>1062084.68</v>
      </c>
      <c r="P139" s="32">
        <v>6140579.34</v>
      </c>
      <c r="Q139" s="32">
        <v>70610.84</v>
      </c>
      <c r="R139" s="32">
        <v>720756.25</v>
      </c>
      <c r="S139" s="32">
        <v>15317.58</v>
      </c>
      <c r="T139" s="32">
        <v>53187.74</v>
      </c>
      <c r="U139" s="32">
        <v>908227.33</v>
      </c>
      <c r="V139" s="32">
        <v>326765.05</v>
      </c>
      <c r="W139" s="32">
        <v>124737.69</v>
      </c>
      <c r="X139" s="32">
        <v>5529810.77</v>
      </c>
    </row>
    <row r="140" spans="1:24" ht="12.75">
      <c r="A140" s="33">
        <v>6</v>
      </c>
      <c r="B140" s="33">
        <v>11</v>
      </c>
      <c r="C140" s="33">
        <v>7</v>
      </c>
      <c r="D140" s="34">
        <v>2</v>
      </c>
      <c r="E140" s="35"/>
      <c r="F140" s="30" t="s">
        <v>312</v>
      </c>
      <c r="G140" s="55" t="s">
        <v>436</v>
      </c>
      <c r="H140" s="32">
        <v>34142459.31</v>
      </c>
      <c r="I140" s="32">
        <v>424371.52</v>
      </c>
      <c r="J140" s="32">
        <v>313233.62</v>
      </c>
      <c r="K140" s="32">
        <v>748614.81</v>
      </c>
      <c r="L140" s="32">
        <v>0</v>
      </c>
      <c r="M140" s="32">
        <v>135947.07</v>
      </c>
      <c r="N140" s="32">
        <v>2444805.45</v>
      </c>
      <c r="O140" s="32">
        <v>55727.08</v>
      </c>
      <c r="P140" s="32">
        <v>13157702.01</v>
      </c>
      <c r="Q140" s="32">
        <v>95916.44</v>
      </c>
      <c r="R140" s="32">
        <v>1094628.25</v>
      </c>
      <c r="S140" s="32">
        <v>0</v>
      </c>
      <c r="T140" s="32">
        <v>296768.13</v>
      </c>
      <c r="U140" s="32">
        <v>1431822.48</v>
      </c>
      <c r="V140" s="32">
        <v>740692.02</v>
      </c>
      <c r="W140" s="32">
        <v>218230.21</v>
      </c>
      <c r="X140" s="32">
        <v>12984000.22</v>
      </c>
    </row>
    <row r="141" spans="1:24" ht="12.75">
      <c r="A141" s="33">
        <v>6</v>
      </c>
      <c r="B141" s="33">
        <v>19</v>
      </c>
      <c r="C141" s="33">
        <v>4</v>
      </c>
      <c r="D141" s="34">
        <v>2</v>
      </c>
      <c r="E141" s="35"/>
      <c r="F141" s="30" t="s">
        <v>312</v>
      </c>
      <c r="G141" s="55" t="s">
        <v>437</v>
      </c>
      <c r="H141" s="32">
        <v>6675688.33</v>
      </c>
      <c r="I141" s="32">
        <v>151421.99</v>
      </c>
      <c r="J141" s="32">
        <v>74820.81</v>
      </c>
      <c r="K141" s="32">
        <v>90487.59</v>
      </c>
      <c r="L141" s="32">
        <v>0</v>
      </c>
      <c r="M141" s="32">
        <v>17336.38</v>
      </c>
      <c r="N141" s="32">
        <v>1094871.72</v>
      </c>
      <c r="O141" s="32">
        <v>53410.72</v>
      </c>
      <c r="P141" s="32">
        <v>1652994.15</v>
      </c>
      <c r="Q141" s="32">
        <v>13113.97</v>
      </c>
      <c r="R141" s="32">
        <v>663567.07</v>
      </c>
      <c r="S141" s="32">
        <v>0</v>
      </c>
      <c r="T141" s="32">
        <v>59040</v>
      </c>
      <c r="U141" s="32">
        <v>233484.92</v>
      </c>
      <c r="V141" s="32">
        <v>176082.95</v>
      </c>
      <c r="W141" s="32">
        <v>3000</v>
      </c>
      <c r="X141" s="32">
        <v>2392056.06</v>
      </c>
    </row>
    <row r="142" spans="1:24" ht="12.75">
      <c r="A142" s="33">
        <v>6</v>
      </c>
      <c r="B142" s="33">
        <v>20</v>
      </c>
      <c r="C142" s="33">
        <v>11</v>
      </c>
      <c r="D142" s="34">
        <v>2</v>
      </c>
      <c r="E142" s="35"/>
      <c r="F142" s="30" t="s">
        <v>312</v>
      </c>
      <c r="G142" s="55" t="s">
        <v>438</v>
      </c>
      <c r="H142" s="32">
        <v>15182492.78</v>
      </c>
      <c r="I142" s="32">
        <v>377798.98</v>
      </c>
      <c r="J142" s="32">
        <v>238555</v>
      </c>
      <c r="K142" s="32">
        <v>891409.55</v>
      </c>
      <c r="L142" s="32">
        <v>0</v>
      </c>
      <c r="M142" s="32">
        <v>145832.13</v>
      </c>
      <c r="N142" s="32">
        <v>1631467.06</v>
      </c>
      <c r="O142" s="32">
        <v>189472.03</v>
      </c>
      <c r="P142" s="32">
        <v>4048219.67</v>
      </c>
      <c r="Q142" s="32">
        <v>14420.49</v>
      </c>
      <c r="R142" s="32">
        <v>1071937.53</v>
      </c>
      <c r="S142" s="32">
        <v>0</v>
      </c>
      <c r="T142" s="32">
        <v>58920</v>
      </c>
      <c r="U142" s="32">
        <v>1155287.65</v>
      </c>
      <c r="V142" s="32">
        <v>517052.25</v>
      </c>
      <c r="W142" s="32">
        <v>96378.73</v>
      </c>
      <c r="X142" s="32">
        <v>4745741.71</v>
      </c>
    </row>
    <row r="143" spans="1:24" ht="12.75">
      <c r="A143" s="33">
        <v>6</v>
      </c>
      <c r="B143" s="33">
        <v>16</v>
      </c>
      <c r="C143" s="33">
        <v>5</v>
      </c>
      <c r="D143" s="34">
        <v>2</v>
      </c>
      <c r="E143" s="35"/>
      <c r="F143" s="30" t="s">
        <v>312</v>
      </c>
      <c r="G143" s="55" t="s">
        <v>439</v>
      </c>
      <c r="H143" s="32">
        <v>18510253.86</v>
      </c>
      <c r="I143" s="32">
        <v>4216354.99</v>
      </c>
      <c r="J143" s="32">
        <v>11318.59</v>
      </c>
      <c r="K143" s="32">
        <v>355765.38</v>
      </c>
      <c r="L143" s="32">
        <v>0</v>
      </c>
      <c r="M143" s="32">
        <v>19649.2</v>
      </c>
      <c r="N143" s="32">
        <v>1245662.66</v>
      </c>
      <c r="O143" s="32">
        <v>120812.46</v>
      </c>
      <c r="P143" s="32">
        <v>5845329.92</v>
      </c>
      <c r="Q143" s="32">
        <v>40110.46</v>
      </c>
      <c r="R143" s="32">
        <v>483954.95</v>
      </c>
      <c r="S143" s="32">
        <v>0</v>
      </c>
      <c r="T143" s="32">
        <v>42529.12</v>
      </c>
      <c r="U143" s="32">
        <v>1324987.03</v>
      </c>
      <c r="V143" s="32">
        <v>346222.64</v>
      </c>
      <c r="W143" s="32">
        <v>90000</v>
      </c>
      <c r="X143" s="32">
        <v>4367556.46</v>
      </c>
    </row>
    <row r="144" spans="1:24" ht="12.75">
      <c r="A144" s="33">
        <v>6</v>
      </c>
      <c r="B144" s="33">
        <v>11</v>
      </c>
      <c r="C144" s="33">
        <v>8</v>
      </c>
      <c r="D144" s="34">
        <v>2</v>
      </c>
      <c r="E144" s="35"/>
      <c r="F144" s="30" t="s">
        <v>312</v>
      </c>
      <c r="G144" s="55" t="s">
        <v>325</v>
      </c>
      <c r="H144" s="32">
        <v>30151932.24</v>
      </c>
      <c r="I144" s="32">
        <v>6350293.62</v>
      </c>
      <c r="J144" s="32">
        <v>0</v>
      </c>
      <c r="K144" s="32">
        <v>1148705.47</v>
      </c>
      <c r="L144" s="32">
        <v>0</v>
      </c>
      <c r="M144" s="32">
        <v>57942.8</v>
      </c>
      <c r="N144" s="32">
        <v>1783147.57</v>
      </c>
      <c r="O144" s="32">
        <v>93383.49</v>
      </c>
      <c r="P144" s="32">
        <v>9691410.13</v>
      </c>
      <c r="Q144" s="32">
        <v>36251.92</v>
      </c>
      <c r="R144" s="32">
        <v>624785.95</v>
      </c>
      <c r="S144" s="32">
        <v>0</v>
      </c>
      <c r="T144" s="32">
        <v>88555</v>
      </c>
      <c r="U144" s="32">
        <v>455249.59</v>
      </c>
      <c r="V144" s="32">
        <v>1756544.52</v>
      </c>
      <c r="W144" s="32">
        <v>34668.25</v>
      </c>
      <c r="X144" s="32">
        <v>8030993.93</v>
      </c>
    </row>
    <row r="145" spans="1:24" ht="12.75">
      <c r="A145" s="33">
        <v>6</v>
      </c>
      <c r="B145" s="33">
        <v>9</v>
      </c>
      <c r="C145" s="33">
        <v>12</v>
      </c>
      <c r="D145" s="34">
        <v>2</v>
      </c>
      <c r="E145" s="35"/>
      <c r="F145" s="30" t="s">
        <v>312</v>
      </c>
      <c r="G145" s="55" t="s">
        <v>440</v>
      </c>
      <c r="H145" s="32">
        <v>25544052.56</v>
      </c>
      <c r="I145" s="32">
        <v>313760.06</v>
      </c>
      <c r="J145" s="32">
        <v>0</v>
      </c>
      <c r="K145" s="32">
        <v>2239972.44</v>
      </c>
      <c r="L145" s="32">
        <v>0</v>
      </c>
      <c r="M145" s="32">
        <v>202387.94</v>
      </c>
      <c r="N145" s="32">
        <v>2294686.45</v>
      </c>
      <c r="O145" s="32">
        <v>147169.42</v>
      </c>
      <c r="P145" s="32">
        <v>6604237.18</v>
      </c>
      <c r="Q145" s="32">
        <v>37883.06</v>
      </c>
      <c r="R145" s="32">
        <v>923247.62</v>
      </c>
      <c r="S145" s="32">
        <v>0</v>
      </c>
      <c r="T145" s="32">
        <v>102322.69</v>
      </c>
      <c r="U145" s="32">
        <v>4798757.85</v>
      </c>
      <c r="V145" s="32">
        <v>671356.05</v>
      </c>
      <c r="W145" s="32">
        <v>104611.32</v>
      </c>
      <c r="X145" s="32">
        <v>7103660.48</v>
      </c>
    </row>
    <row r="146" spans="1:24" ht="12.75">
      <c r="A146" s="33">
        <v>6</v>
      </c>
      <c r="B146" s="33">
        <v>20</v>
      </c>
      <c r="C146" s="33">
        <v>12</v>
      </c>
      <c r="D146" s="34">
        <v>2</v>
      </c>
      <c r="E146" s="35"/>
      <c r="F146" s="30" t="s">
        <v>312</v>
      </c>
      <c r="G146" s="55" t="s">
        <v>441</v>
      </c>
      <c r="H146" s="32">
        <v>17697729.23</v>
      </c>
      <c r="I146" s="32">
        <v>295656.31</v>
      </c>
      <c r="J146" s="32">
        <v>285083.63</v>
      </c>
      <c r="K146" s="32">
        <v>3464072.78</v>
      </c>
      <c r="L146" s="32">
        <v>8145.95</v>
      </c>
      <c r="M146" s="32">
        <v>1294074.94</v>
      </c>
      <c r="N146" s="32">
        <v>1256995.08</v>
      </c>
      <c r="O146" s="32">
        <v>114386.56</v>
      </c>
      <c r="P146" s="32">
        <v>4095376.8</v>
      </c>
      <c r="Q146" s="32">
        <v>39188.13</v>
      </c>
      <c r="R146" s="32">
        <v>740597.54</v>
      </c>
      <c r="S146" s="32">
        <v>40761.11</v>
      </c>
      <c r="T146" s="32">
        <v>54542.22</v>
      </c>
      <c r="U146" s="32">
        <v>792572.73</v>
      </c>
      <c r="V146" s="32">
        <v>1537157.09</v>
      </c>
      <c r="W146" s="32">
        <v>40830.42</v>
      </c>
      <c r="X146" s="32">
        <v>3638287.94</v>
      </c>
    </row>
    <row r="147" spans="1:24" ht="12.75">
      <c r="A147" s="33">
        <v>6</v>
      </c>
      <c r="B147" s="33">
        <v>18</v>
      </c>
      <c r="C147" s="33">
        <v>8</v>
      </c>
      <c r="D147" s="34">
        <v>2</v>
      </c>
      <c r="E147" s="35"/>
      <c r="F147" s="30" t="s">
        <v>312</v>
      </c>
      <c r="G147" s="55" t="s">
        <v>442</v>
      </c>
      <c r="H147" s="32">
        <v>25145795.85</v>
      </c>
      <c r="I147" s="32">
        <v>1805933.83</v>
      </c>
      <c r="J147" s="32">
        <v>251847.71</v>
      </c>
      <c r="K147" s="32">
        <v>2348513.96</v>
      </c>
      <c r="L147" s="32">
        <v>103482.09</v>
      </c>
      <c r="M147" s="32">
        <v>99368.09</v>
      </c>
      <c r="N147" s="32">
        <v>2157671.15</v>
      </c>
      <c r="O147" s="32">
        <v>333207.28</v>
      </c>
      <c r="P147" s="32">
        <v>6266558.37</v>
      </c>
      <c r="Q147" s="32">
        <v>34093.6</v>
      </c>
      <c r="R147" s="32">
        <v>1184372.71</v>
      </c>
      <c r="S147" s="32">
        <v>273696.18</v>
      </c>
      <c r="T147" s="32">
        <v>393525.2</v>
      </c>
      <c r="U147" s="32">
        <v>1432523.12</v>
      </c>
      <c r="V147" s="32">
        <v>612547.01</v>
      </c>
      <c r="W147" s="32">
        <v>817830.92</v>
      </c>
      <c r="X147" s="32">
        <v>7030624.63</v>
      </c>
    </row>
    <row r="148" spans="1:24" ht="12.75">
      <c r="A148" s="33">
        <v>6</v>
      </c>
      <c r="B148" s="33">
        <v>7</v>
      </c>
      <c r="C148" s="33">
        <v>6</v>
      </c>
      <c r="D148" s="34">
        <v>2</v>
      </c>
      <c r="E148" s="35"/>
      <c r="F148" s="30" t="s">
        <v>312</v>
      </c>
      <c r="G148" s="55" t="s">
        <v>443</v>
      </c>
      <c r="H148" s="32">
        <v>18506267.21</v>
      </c>
      <c r="I148" s="32">
        <v>243080.08</v>
      </c>
      <c r="J148" s="32">
        <v>270580.37</v>
      </c>
      <c r="K148" s="32">
        <v>367121.79</v>
      </c>
      <c r="L148" s="32">
        <v>0</v>
      </c>
      <c r="M148" s="32">
        <v>64913.47</v>
      </c>
      <c r="N148" s="32">
        <v>1609799.88</v>
      </c>
      <c r="O148" s="32">
        <v>219077.06</v>
      </c>
      <c r="P148" s="32">
        <v>6411801.68</v>
      </c>
      <c r="Q148" s="32">
        <v>43802.69</v>
      </c>
      <c r="R148" s="32">
        <v>838692.3</v>
      </c>
      <c r="S148" s="32">
        <v>0</v>
      </c>
      <c r="T148" s="32">
        <v>344595.43</v>
      </c>
      <c r="U148" s="32">
        <v>2418098.34</v>
      </c>
      <c r="V148" s="32">
        <v>445078.2</v>
      </c>
      <c r="W148" s="32">
        <v>67500</v>
      </c>
      <c r="X148" s="32">
        <v>5162125.92</v>
      </c>
    </row>
    <row r="149" spans="1:24" ht="12.75">
      <c r="A149" s="33">
        <v>6</v>
      </c>
      <c r="B149" s="33">
        <v>18</v>
      </c>
      <c r="C149" s="33">
        <v>9</v>
      </c>
      <c r="D149" s="34">
        <v>2</v>
      </c>
      <c r="E149" s="35"/>
      <c r="F149" s="30" t="s">
        <v>312</v>
      </c>
      <c r="G149" s="55" t="s">
        <v>444</v>
      </c>
      <c r="H149" s="32">
        <v>15171668.29</v>
      </c>
      <c r="I149" s="32">
        <v>173169.65</v>
      </c>
      <c r="J149" s="32">
        <v>288624.32</v>
      </c>
      <c r="K149" s="32">
        <v>1192576.91</v>
      </c>
      <c r="L149" s="32">
        <v>0</v>
      </c>
      <c r="M149" s="32">
        <v>26184.85</v>
      </c>
      <c r="N149" s="32">
        <v>1577659.15</v>
      </c>
      <c r="O149" s="32">
        <v>103500.61</v>
      </c>
      <c r="P149" s="32">
        <v>6498433.5</v>
      </c>
      <c r="Q149" s="32">
        <v>5530</v>
      </c>
      <c r="R149" s="32">
        <v>705511.77</v>
      </c>
      <c r="S149" s="32">
        <v>0</v>
      </c>
      <c r="T149" s="32">
        <v>60085.67</v>
      </c>
      <c r="U149" s="32">
        <v>460735.78</v>
      </c>
      <c r="V149" s="32">
        <v>201609.54</v>
      </c>
      <c r="W149" s="32">
        <v>20172.55</v>
      </c>
      <c r="X149" s="32">
        <v>3857873.99</v>
      </c>
    </row>
    <row r="150" spans="1:24" ht="12.75">
      <c r="A150" s="33">
        <v>6</v>
      </c>
      <c r="B150" s="33">
        <v>18</v>
      </c>
      <c r="C150" s="33">
        <v>10</v>
      </c>
      <c r="D150" s="34">
        <v>2</v>
      </c>
      <c r="E150" s="35"/>
      <c r="F150" s="30" t="s">
        <v>312</v>
      </c>
      <c r="G150" s="55" t="s">
        <v>445</v>
      </c>
      <c r="H150" s="32">
        <v>12602331.93</v>
      </c>
      <c r="I150" s="32">
        <v>517351.03</v>
      </c>
      <c r="J150" s="32">
        <v>219133.47</v>
      </c>
      <c r="K150" s="32">
        <v>1720978.39</v>
      </c>
      <c r="L150" s="32">
        <v>0</v>
      </c>
      <c r="M150" s="32">
        <v>187884.76</v>
      </c>
      <c r="N150" s="32">
        <v>1415996.5</v>
      </c>
      <c r="O150" s="32">
        <v>100947.25</v>
      </c>
      <c r="P150" s="32">
        <v>2539841.4</v>
      </c>
      <c r="Q150" s="32">
        <v>6142.1</v>
      </c>
      <c r="R150" s="32">
        <v>411047.41</v>
      </c>
      <c r="S150" s="32">
        <v>0</v>
      </c>
      <c r="T150" s="32">
        <v>34273.6</v>
      </c>
      <c r="U150" s="32">
        <v>1981934.94</v>
      </c>
      <c r="V150" s="32">
        <v>399747.94</v>
      </c>
      <c r="W150" s="32">
        <v>38721.49</v>
      </c>
      <c r="X150" s="32">
        <v>3028331.65</v>
      </c>
    </row>
    <row r="151" spans="1:24" ht="12.75">
      <c r="A151" s="33">
        <v>6</v>
      </c>
      <c r="B151" s="33">
        <v>1</v>
      </c>
      <c r="C151" s="33">
        <v>16</v>
      </c>
      <c r="D151" s="34">
        <v>2</v>
      </c>
      <c r="E151" s="35"/>
      <c r="F151" s="30" t="s">
        <v>312</v>
      </c>
      <c r="G151" s="55" t="s">
        <v>327</v>
      </c>
      <c r="H151" s="32">
        <v>28450778.1</v>
      </c>
      <c r="I151" s="32">
        <v>238734.62</v>
      </c>
      <c r="J151" s="32">
        <v>0</v>
      </c>
      <c r="K151" s="32">
        <v>3520808.08</v>
      </c>
      <c r="L151" s="32">
        <v>3210998.22</v>
      </c>
      <c r="M151" s="32">
        <v>224360.12</v>
      </c>
      <c r="N151" s="32">
        <v>2671775.72</v>
      </c>
      <c r="O151" s="32">
        <v>127343.77</v>
      </c>
      <c r="P151" s="32">
        <v>6879015.89</v>
      </c>
      <c r="Q151" s="32">
        <v>54090.74</v>
      </c>
      <c r="R151" s="32">
        <v>1011653.64</v>
      </c>
      <c r="S151" s="32">
        <v>0</v>
      </c>
      <c r="T151" s="32">
        <v>74950</v>
      </c>
      <c r="U151" s="32">
        <v>2277920.96</v>
      </c>
      <c r="V151" s="32">
        <v>2061207.73</v>
      </c>
      <c r="W151" s="32">
        <v>151174</v>
      </c>
      <c r="X151" s="32">
        <v>5946744.61</v>
      </c>
    </row>
    <row r="152" spans="1:24" ht="12.75">
      <c r="A152" s="33">
        <v>6</v>
      </c>
      <c r="B152" s="33">
        <v>2</v>
      </c>
      <c r="C152" s="33">
        <v>13</v>
      </c>
      <c r="D152" s="34">
        <v>2</v>
      </c>
      <c r="E152" s="35"/>
      <c r="F152" s="30" t="s">
        <v>312</v>
      </c>
      <c r="G152" s="55" t="s">
        <v>446</v>
      </c>
      <c r="H152" s="32">
        <v>11802073.92</v>
      </c>
      <c r="I152" s="32">
        <v>217816.35</v>
      </c>
      <c r="J152" s="32">
        <v>240064</v>
      </c>
      <c r="K152" s="32">
        <v>1000432.48</v>
      </c>
      <c r="L152" s="32">
        <v>0</v>
      </c>
      <c r="M152" s="32">
        <v>54019.16</v>
      </c>
      <c r="N152" s="32">
        <v>1607779.26</v>
      </c>
      <c r="O152" s="32">
        <v>109670.8</v>
      </c>
      <c r="P152" s="32">
        <v>4200358.64</v>
      </c>
      <c r="Q152" s="32">
        <v>33726.2</v>
      </c>
      <c r="R152" s="32">
        <v>416666.65</v>
      </c>
      <c r="S152" s="32">
        <v>0</v>
      </c>
      <c r="T152" s="32">
        <v>24546</v>
      </c>
      <c r="U152" s="32">
        <v>288253.12</v>
      </c>
      <c r="V152" s="32">
        <v>142350.58</v>
      </c>
      <c r="W152" s="32">
        <v>69833.35</v>
      </c>
      <c r="X152" s="32">
        <v>3396557.33</v>
      </c>
    </row>
    <row r="153" spans="1:24" ht="12.75">
      <c r="A153" s="33">
        <v>6</v>
      </c>
      <c r="B153" s="33">
        <v>18</v>
      </c>
      <c r="C153" s="33">
        <v>11</v>
      </c>
      <c r="D153" s="34">
        <v>2</v>
      </c>
      <c r="E153" s="35"/>
      <c r="F153" s="30" t="s">
        <v>312</v>
      </c>
      <c r="G153" s="55" t="s">
        <v>328</v>
      </c>
      <c r="H153" s="32">
        <v>33313097.43</v>
      </c>
      <c r="I153" s="32">
        <v>2289167.95</v>
      </c>
      <c r="J153" s="32">
        <v>652779.63</v>
      </c>
      <c r="K153" s="32">
        <v>2371136.34</v>
      </c>
      <c r="L153" s="32">
        <v>0</v>
      </c>
      <c r="M153" s="32">
        <v>69627.79</v>
      </c>
      <c r="N153" s="32">
        <v>4083915.75</v>
      </c>
      <c r="O153" s="32">
        <v>239142.72</v>
      </c>
      <c r="P153" s="32">
        <v>9744570.36</v>
      </c>
      <c r="Q153" s="32">
        <v>40878.8</v>
      </c>
      <c r="R153" s="32">
        <v>1809609.96</v>
      </c>
      <c r="S153" s="32">
        <v>184602.69</v>
      </c>
      <c r="T153" s="32">
        <v>152333.46</v>
      </c>
      <c r="U153" s="32">
        <v>1201023.91</v>
      </c>
      <c r="V153" s="32">
        <v>608184.17</v>
      </c>
      <c r="W153" s="32">
        <v>146895.51</v>
      </c>
      <c r="X153" s="32">
        <v>9719228.39</v>
      </c>
    </row>
    <row r="154" spans="1:24" ht="12.75">
      <c r="A154" s="33">
        <v>6</v>
      </c>
      <c r="B154" s="33">
        <v>17</v>
      </c>
      <c r="C154" s="33">
        <v>5</v>
      </c>
      <c r="D154" s="34">
        <v>2</v>
      </c>
      <c r="E154" s="35"/>
      <c r="F154" s="30" t="s">
        <v>312</v>
      </c>
      <c r="G154" s="55" t="s">
        <v>447</v>
      </c>
      <c r="H154" s="32">
        <v>24713476.38</v>
      </c>
      <c r="I154" s="32">
        <v>169598.98</v>
      </c>
      <c r="J154" s="32">
        <v>0</v>
      </c>
      <c r="K154" s="32">
        <v>886059.26</v>
      </c>
      <c r="L154" s="32">
        <v>0</v>
      </c>
      <c r="M154" s="32">
        <v>10531.16</v>
      </c>
      <c r="N154" s="32">
        <v>2602278.12</v>
      </c>
      <c r="O154" s="32">
        <v>256324.38</v>
      </c>
      <c r="P154" s="32">
        <v>7281268.64</v>
      </c>
      <c r="Q154" s="32">
        <v>324864.86</v>
      </c>
      <c r="R154" s="32">
        <v>1041370.98</v>
      </c>
      <c r="S154" s="32">
        <v>0</v>
      </c>
      <c r="T154" s="32">
        <v>242871.33</v>
      </c>
      <c r="U154" s="32">
        <v>3116776.54</v>
      </c>
      <c r="V154" s="32">
        <v>691016.94</v>
      </c>
      <c r="W154" s="32">
        <v>170326.97</v>
      </c>
      <c r="X154" s="32">
        <v>7920188.22</v>
      </c>
    </row>
    <row r="155" spans="1:24" ht="12.75">
      <c r="A155" s="33">
        <v>6</v>
      </c>
      <c r="B155" s="33">
        <v>11</v>
      </c>
      <c r="C155" s="33">
        <v>9</v>
      </c>
      <c r="D155" s="34">
        <v>2</v>
      </c>
      <c r="E155" s="35"/>
      <c r="F155" s="30" t="s">
        <v>312</v>
      </c>
      <c r="G155" s="55" t="s">
        <v>448</v>
      </c>
      <c r="H155" s="32">
        <v>28784130.03</v>
      </c>
      <c r="I155" s="32">
        <v>376801.49</v>
      </c>
      <c r="J155" s="32">
        <v>0</v>
      </c>
      <c r="K155" s="32">
        <v>802423.07</v>
      </c>
      <c r="L155" s="32">
        <v>0</v>
      </c>
      <c r="M155" s="32">
        <v>235805.31</v>
      </c>
      <c r="N155" s="32">
        <v>2294682.6</v>
      </c>
      <c r="O155" s="32">
        <v>434298.13</v>
      </c>
      <c r="P155" s="32">
        <v>9566440.73</v>
      </c>
      <c r="Q155" s="32">
        <v>149143.29</v>
      </c>
      <c r="R155" s="32">
        <v>574492.59</v>
      </c>
      <c r="S155" s="32">
        <v>0</v>
      </c>
      <c r="T155" s="32">
        <v>87155.96</v>
      </c>
      <c r="U155" s="32">
        <v>4997900.83</v>
      </c>
      <c r="V155" s="32">
        <v>783400.79</v>
      </c>
      <c r="W155" s="32">
        <v>65460.56</v>
      </c>
      <c r="X155" s="32">
        <v>8416124.68</v>
      </c>
    </row>
    <row r="156" spans="1:24" ht="12.75">
      <c r="A156" s="33">
        <v>6</v>
      </c>
      <c r="B156" s="33">
        <v>4</v>
      </c>
      <c r="C156" s="33">
        <v>6</v>
      </c>
      <c r="D156" s="34">
        <v>2</v>
      </c>
      <c r="E156" s="35"/>
      <c r="F156" s="30" t="s">
        <v>312</v>
      </c>
      <c r="G156" s="55" t="s">
        <v>449</v>
      </c>
      <c r="H156" s="32">
        <v>11784944.99</v>
      </c>
      <c r="I156" s="32">
        <v>327824.66</v>
      </c>
      <c r="J156" s="32">
        <v>62564</v>
      </c>
      <c r="K156" s="32">
        <v>436642.03</v>
      </c>
      <c r="L156" s="32">
        <v>0</v>
      </c>
      <c r="M156" s="32">
        <v>107867.44</v>
      </c>
      <c r="N156" s="32">
        <v>1296226.29</v>
      </c>
      <c r="O156" s="32">
        <v>81656.26</v>
      </c>
      <c r="P156" s="32">
        <v>3787509.49</v>
      </c>
      <c r="Q156" s="32">
        <v>22129.58</v>
      </c>
      <c r="R156" s="32">
        <v>876783.12</v>
      </c>
      <c r="S156" s="32">
        <v>0</v>
      </c>
      <c r="T156" s="32">
        <v>17518.4</v>
      </c>
      <c r="U156" s="32">
        <v>1279580.6</v>
      </c>
      <c r="V156" s="32">
        <v>235177.52</v>
      </c>
      <c r="W156" s="32">
        <v>14980.48</v>
      </c>
      <c r="X156" s="32">
        <v>3238485.12</v>
      </c>
    </row>
    <row r="157" spans="1:24" ht="12.75">
      <c r="A157" s="33">
        <v>6</v>
      </c>
      <c r="B157" s="33">
        <v>7</v>
      </c>
      <c r="C157" s="33">
        <v>7</v>
      </c>
      <c r="D157" s="34">
        <v>2</v>
      </c>
      <c r="E157" s="35"/>
      <c r="F157" s="30" t="s">
        <v>312</v>
      </c>
      <c r="G157" s="55" t="s">
        <v>450</v>
      </c>
      <c r="H157" s="32">
        <v>19083856.59</v>
      </c>
      <c r="I157" s="32">
        <v>454032.75</v>
      </c>
      <c r="J157" s="32">
        <v>249789.57</v>
      </c>
      <c r="K157" s="32">
        <v>1192317.54</v>
      </c>
      <c r="L157" s="32">
        <v>0</v>
      </c>
      <c r="M157" s="32">
        <v>31012.38</v>
      </c>
      <c r="N157" s="32">
        <v>1761508.49</v>
      </c>
      <c r="O157" s="32">
        <v>262926.49</v>
      </c>
      <c r="P157" s="32">
        <v>7271655.89</v>
      </c>
      <c r="Q157" s="32">
        <v>67405.41</v>
      </c>
      <c r="R157" s="32">
        <v>836872.23</v>
      </c>
      <c r="S157" s="32">
        <v>0</v>
      </c>
      <c r="T157" s="32">
        <v>339931.51</v>
      </c>
      <c r="U157" s="32">
        <v>603597.08</v>
      </c>
      <c r="V157" s="32">
        <v>625892.77</v>
      </c>
      <c r="W157" s="32">
        <v>151927.03</v>
      </c>
      <c r="X157" s="32">
        <v>5234987.45</v>
      </c>
    </row>
    <row r="158" spans="1:24" ht="12.75">
      <c r="A158" s="33">
        <v>6</v>
      </c>
      <c r="B158" s="33">
        <v>1</v>
      </c>
      <c r="C158" s="33">
        <v>17</v>
      </c>
      <c r="D158" s="34">
        <v>2</v>
      </c>
      <c r="E158" s="35"/>
      <c r="F158" s="30" t="s">
        <v>312</v>
      </c>
      <c r="G158" s="55" t="s">
        <v>451</v>
      </c>
      <c r="H158" s="32">
        <v>12052660.78</v>
      </c>
      <c r="I158" s="32">
        <v>1644635.87</v>
      </c>
      <c r="J158" s="32">
        <v>216433.22</v>
      </c>
      <c r="K158" s="32">
        <v>167340.06</v>
      </c>
      <c r="L158" s="32">
        <v>0</v>
      </c>
      <c r="M158" s="32">
        <v>25932.64</v>
      </c>
      <c r="N158" s="32">
        <v>1297828.13</v>
      </c>
      <c r="O158" s="32">
        <v>163643.17</v>
      </c>
      <c r="P158" s="32">
        <v>3092936.25</v>
      </c>
      <c r="Q158" s="32">
        <v>16179.04</v>
      </c>
      <c r="R158" s="32">
        <v>1168614.61</v>
      </c>
      <c r="S158" s="32">
        <v>8599</v>
      </c>
      <c r="T158" s="32">
        <v>62892.8</v>
      </c>
      <c r="U158" s="32">
        <v>855534.56</v>
      </c>
      <c r="V158" s="32">
        <v>329218.23</v>
      </c>
      <c r="W158" s="32">
        <v>25432.08</v>
      </c>
      <c r="X158" s="32">
        <v>2977441.12</v>
      </c>
    </row>
    <row r="159" spans="1:24" ht="12.75">
      <c r="A159" s="33">
        <v>6</v>
      </c>
      <c r="B159" s="33">
        <v>2</v>
      </c>
      <c r="C159" s="33">
        <v>14</v>
      </c>
      <c r="D159" s="34">
        <v>2</v>
      </c>
      <c r="E159" s="35"/>
      <c r="F159" s="30" t="s">
        <v>312</v>
      </c>
      <c r="G159" s="55" t="s">
        <v>452</v>
      </c>
      <c r="H159" s="32">
        <v>20703778.25</v>
      </c>
      <c r="I159" s="32">
        <v>550295.61</v>
      </c>
      <c r="J159" s="32">
        <v>240419.01</v>
      </c>
      <c r="K159" s="32">
        <v>1705418.13</v>
      </c>
      <c r="L159" s="32">
        <v>0</v>
      </c>
      <c r="M159" s="32">
        <v>6589.66</v>
      </c>
      <c r="N159" s="32">
        <v>1787660.39</v>
      </c>
      <c r="O159" s="32">
        <v>276048.97</v>
      </c>
      <c r="P159" s="32">
        <v>4885849.97</v>
      </c>
      <c r="Q159" s="32">
        <v>56294.64</v>
      </c>
      <c r="R159" s="32">
        <v>764068.64</v>
      </c>
      <c r="S159" s="32">
        <v>0</v>
      </c>
      <c r="T159" s="32">
        <v>110418</v>
      </c>
      <c r="U159" s="32">
        <v>4551622.84</v>
      </c>
      <c r="V159" s="32">
        <v>218503.77</v>
      </c>
      <c r="W159" s="32">
        <v>99200</v>
      </c>
      <c r="X159" s="32">
        <v>5451388.62</v>
      </c>
    </row>
    <row r="160" spans="1:24" ht="12.75">
      <c r="A160" s="33">
        <v>6</v>
      </c>
      <c r="B160" s="33">
        <v>4</v>
      </c>
      <c r="C160" s="33">
        <v>7</v>
      </c>
      <c r="D160" s="34">
        <v>2</v>
      </c>
      <c r="E160" s="35"/>
      <c r="F160" s="30" t="s">
        <v>312</v>
      </c>
      <c r="G160" s="55" t="s">
        <v>453</v>
      </c>
      <c r="H160" s="32">
        <v>11718954.65</v>
      </c>
      <c r="I160" s="32">
        <v>474217.3</v>
      </c>
      <c r="J160" s="32">
        <v>50729.02</v>
      </c>
      <c r="K160" s="32">
        <v>160559.9</v>
      </c>
      <c r="L160" s="32">
        <v>0</v>
      </c>
      <c r="M160" s="32">
        <v>397571.15</v>
      </c>
      <c r="N160" s="32">
        <v>1435101.07</v>
      </c>
      <c r="O160" s="32">
        <v>102629.06</v>
      </c>
      <c r="P160" s="32">
        <v>3716149.92</v>
      </c>
      <c r="Q160" s="32">
        <v>24740.43</v>
      </c>
      <c r="R160" s="32">
        <v>865886.48</v>
      </c>
      <c r="S160" s="32">
        <v>1500</v>
      </c>
      <c r="T160" s="32">
        <v>51980.8</v>
      </c>
      <c r="U160" s="32">
        <v>322856.14</v>
      </c>
      <c r="V160" s="32">
        <v>387610.88</v>
      </c>
      <c r="W160" s="32">
        <v>20000</v>
      </c>
      <c r="X160" s="32">
        <v>3707422.5</v>
      </c>
    </row>
    <row r="161" spans="1:24" ht="12.75">
      <c r="A161" s="33">
        <v>6</v>
      </c>
      <c r="B161" s="33">
        <v>15</v>
      </c>
      <c r="C161" s="33">
        <v>7</v>
      </c>
      <c r="D161" s="34">
        <v>2</v>
      </c>
      <c r="E161" s="35"/>
      <c r="F161" s="30" t="s">
        <v>312</v>
      </c>
      <c r="G161" s="55" t="s">
        <v>454</v>
      </c>
      <c r="H161" s="32">
        <v>28605560.26</v>
      </c>
      <c r="I161" s="32">
        <v>4999227.51</v>
      </c>
      <c r="J161" s="32">
        <v>0</v>
      </c>
      <c r="K161" s="32">
        <v>1752868.4</v>
      </c>
      <c r="L161" s="32">
        <v>0</v>
      </c>
      <c r="M161" s="32">
        <v>79422.15</v>
      </c>
      <c r="N161" s="32">
        <v>2072472.31</v>
      </c>
      <c r="O161" s="32">
        <v>313201.13</v>
      </c>
      <c r="P161" s="32">
        <v>6478192.42</v>
      </c>
      <c r="Q161" s="32">
        <v>17881.6</v>
      </c>
      <c r="R161" s="32">
        <v>394817.26</v>
      </c>
      <c r="S161" s="32">
        <v>0</v>
      </c>
      <c r="T161" s="32">
        <v>94038.7</v>
      </c>
      <c r="U161" s="32">
        <v>4505030.48</v>
      </c>
      <c r="V161" s="32">
        <v>622629.78</v>
      </c>
      <c r="W161" s="32">
        <v>84946.42</v>
      </c>
      <c r="X161" s="32">
        <v>7190832.1</v>
      </c>
    </row>
    <row r="162" spans="1:24" ht="12.75">
      <c r="A162" s="33">
        <v>6</v>
      </c>
      <c r="B162" s="33">
        <v>18</v>
      </c>
      <c r="C162" s="33">
        <v>13</v>
      </c>
      <c r="D162" s="34">
        <v>2</v>
      </c>
      <c r="E162" s="35"/>
      <c r="F162" s="30" t="s">
        <v>312</v>
      </c>
      <c r="G162" s="55" t="s">
        <v>455</v>
      </c>
      <c r="H162" s="32">
        <v>12829223.28</v>
      </c>
      <c r="I162" s="32">
        <v>718347.57</v>
      </c>
      <c r="J162" s="32">
        <v>0</v>
      </c>
      <c r="K162" s="32">
        <v>1599853.44</v>
      </c>
      <c r="L162" s="32">
        <v>0</v>
      </c>
      <c r="M162" s="32">
        <v>11411.02</v>
      </c>
      <c r="N162" s="32">
        <v>1297436.01</v>
      </c>
      <c r="O162" s="32">
        <v>147111.76</v>
      </c>
      <c r="P162" s="32">
        <v>3510105.94</v>
      </c>
      <c r="Q162" s="32">
        <v>15967.1</v>
      </c>
      <c r="R162" s="32">
        <v>993725.13</v>
      </c>
      <c r="S162" s="32">
        <v>0</v>
      </c>
      <c r="T162" s="32">
        <v>162987.45</v>
      </c>
      <c r="U162" s="32">
        <v>638032.3</v>
      </c>
      <c r="V162" s="32">
        <v>163128.17</v>
      </c>
      <c r="W162" s="32">
        <v>49983.65</v>
      </c>
      <c r="X162" s="32">
        <v>3521133.74</v>
      </c>
    </row>
    <row r="163" spans="1:24" ht="12.75">
      <c r="A163" s="33">
        <v>6</v>
      </c>
      <c r="B163" s="33">
        <v>16</v>
      </c>
      <c r="C163" s="33">
        <v>6</v>
      </c>
      <c r="D163" s="34">
        <v>2</v>
      </c>
      <c r="E163" s="35"/>
      <c r="F163" s="30" t="s">
        <v>312</v>
      </c>
      <c r="G163" s="55" t="s">
        <v>456</v>
      </c>
      <c r="H163" s="32">
        <v>11401692.72</v>
      </c>
      <c r="I163" s="32">
        <v>151736.25</v>
      </c>
      <c r="J163" s="32">
        <v>0</v>
      </c>
      <c r="K163" s="32">
        <v>1647973.86</v>
      </c>
      <c r="L163" s="32">
        <v>24004.15</v>
      </c>
      <c r="M163" s="32">
        <v>6575.73</v>
      </c>
      <c r="N163" s="32">
        <v>1261935.4</v>
      </c>
      <c r="O163" s="32">
        <v>99295.6</v>
      </c>
      <c r="P163" s="32">
        <v>2257031.17</v>
      </c>
      <c r="Q163" s="32">
        <v>13007.12</v>
      </c>
      <c r="R163" s="32">
        <v>520890.85</v>
      </c>
      <c r="S163" s="32">
        <v>0</v>
      </c>
      <c r="T163" s="32">
        <v>63785.45</v>
      </c>
      <c r="U163" s="32">
        <v>2285969.23</v>
      </c>
      <c r="V163" s="32">
        <v>190523.19</v>
      </c>
      <c r="W163" s="32">
        <v>5271.24</v>
      </c>
      <c r="X163" s="32">
        <v>2873693.48</v>
      </c>
    </row>
    <row r="164" spans="1:24" ht="12.75">
      <c r="A164" s="33">
        <v>6</v>
      </c>
      <c r="B164" s="33">
        <v>19</v>
      </c>
      <c r="C164" s="33">
        <v>5</v>
      </c>
      <c r="D164" s="34">
        <v>2</v>
      </c>
      <c r="E164" s="35"/>
      <c r="F164" s="30" t="s">
        <v>312</v>
      </c>
      <c r="G164" s="55" t="s">
        <v>457</v>
      </c>
      <c r="H164" s="32">
        <v>17027048.02</v>
      </c>
      <c r="I164" s="32">
        <v>298697.86</v>
      </c>
      <c r="J164" s="32">
        <v>0</v>
      </c>
      <c r="K164" s="32">
        <v>2808815.83</v>
      </c>
      <c r="L164" s="32">
        <v>66587.77</v>
      </c>
      <c r="M164" s="32">
        <v>380965.35</v>
      </c>
      <c r="N164" s="32">
        <v>1679299.14</v>
      </c>
      <c r="O164" s="32">
        <v>48549.21</v>
      </c>
      <c r="P164" s="32">
        <v>5657650.5</v>
      </c>
      <c r="Q164" s="32">
        <v>9704.01</v>
      </c>
      <c r="R164" s="32">
        <v>563125.97</v>
      </c>
      <c r="S164" s="32">
        <v>0</v>
      </c>
      <c r="T164" s="32">
        <v>51389.61</v>
      </c>
      <c r="U164" s="32">
        <v>569750.77</v>
      </c>
      <c r="V164" s="32">
        <v>620805.32</v>
      </c>
      <c r="W164" s="32">
        <v>30053.27</v>
      </c>
      <c r="X164" s="32">
        <v>4241653.41</v>
      </c>
    </row>
    <row r="165" spans="1:24" ht="12.75">
      <c r="A165" s="33">
        <v>6</v>
      </c>
      <c r="B165" s="33">
        <v>8</v>
      </c>
      <c r="C165" s="33">
        <v>13</v>
      </c>
      <c r="D165" s="34">
        <v>2</v>
      </c>
      <c r="E165" s="35"/>
      <c r="F165" s="30" t="s">
        <v>312</v>
      </c>
      <c r="G165" s="55" t="s">
        <v>458</v>
      </c>
      <c r="H165" s="32">
        <v>10823260.07</v>
      </c>
      <c r="I165" s="32">
        <v>316671.7</v>
      </c>
      <c r="J165" s="32">
        <v>217411.1</v>
      </c>
      <c r="K165" s="32">
        <v>107885.72</v>
      </c>
      <c r="L165" s="32">
        <v>7380</v>
      </c>
      <c r="M165" s="32">
        <v>9740.15</v>
      </c>
      <c r="N165" s="32">
        <v>1588122.66</v>
      </c>
      <c r="O165" s="32">
        <v>120722.04</v>
      </c>
      <c r="P165" s="32">
        <v>2279959.55</v>
      </c>
      <c r="Q165" s="32">
        <v>43154.4</v>
      </c>
      <c r="R165" s="32">
        <v>475908.53</v>
      </c>
      <c r="S165" s="32">
        <v>0</v>
      </c>
      <c r="T165" s="32">
        <v>26774</v>
      </c>
      <c r="U165" s="32">
        <v>2685889.88</v>
      </c>
      <c r="V165" s="32">
        <v>183991.22</v>
      </c>
      <c r="W165" s="32">
        <v>0</v>
      </c>
      <c r="X165" s="32">
        <v>2759649.12</v>
      </c>
    </row>
    <row r="166" spans="1:24" ht="12.75">
      <c r="A166" s="33">
        <v>6</v>
      </c>
      <c r="B166" s="33">
        <v>14</v>
      </c>
      <c r="C166" s="33">
        <v>10</v>
      </c>
      <c r="D166" s="34">
        <v>2</v>
      </c>
      <c r="E166" s="35"/>
      <c r="F166" s="30" t="s">
        <v>312</v>
      </c>
      <c r="G166" s="55" t="s">
        <v>459</v>
      </c>
      <c r="H166" s="32">
        <v>13651137.03</v>
      </c>
      <c r="I166" s="32">
        <v>182164.67</v>
      </c>
      <c r="J166" s="32">
        <v>0</v>
      </c>
      <c r="K166" s="32">
        <v>768948.82</v>
      </c>
      <c r="L166" s="32">
        <v>0</v>
      </c>
      <c r="M166" s="32">
        <v>26925.69</v>
      </c>
      <c r="N166" s="32">
        <v>1488143.44</v>
      </c>
      <c r="O166" s="32">
        <v>188878.78</v>
      </c>
      <c r="P166" s="32">
        <v>4543509.29</v>
      </c>
      <c r="Q166" s="32">
        <v>24167.02</v>
      </c>
      <c r="R166" s="32">
        <v>521750.8</v>
      </c>
      <c r="S166" s="32">
        <v>0</v>
      </c>
      <c r="T166" s="32">
        <v>88712.84</v>
      </c>
      <c r="U166" s="32">
        <v>1272770.85</v>
      </c>
      <c r="V166" s="32">
        <v>198246.44</v>
      </c>
      <c r="W166" s="32">
        <v>56152</v>
      </c>
      <c r="X166" s="32">
        <v>4290766.39</v>
      </c>
    </row>
    <row r="167" spans="1:24" ht="12.75">
      <c r="A167" s="33">
        <v>6</v>
      </c>
      <c r="B167" s="33">
        <v>4</v>
      </c>
      <c r="C167" s="33">
        <v>8</v>
      </c>
      <c r="D167" s="34">
        <v>2</v>
      </c>
      <c r="E167" s="35"/>
      <c r="F167" s="30" t="s">
        <v>312</v>
      </c>
      <c r="G167" s="55" t="s">
        <v>460</v>
      </c>
      <c r="H167" s="32">
        <v>27293373.07</v>
      </c>
      <c r="I167" s="32">
        <v>2164309.75</v>
      </c>
      <c r="J167" s="32">
        <v>0</v>
      </c>
      <c r="K167" s="32">
        <v>785599.15</v>
      </c>
      <c r="L167" s="32">
        <v>0</v>
      </c>
      <c r="M167" s="32">
        <v>108596.42</v>
      </c>
      <c r="N167" s="32">
        <v>2161396.9</v>
      </c>
      <c r="O167" s="32">
        <v>159384.03</v>
      </c>
      <c r="P167" s="32">
        <v>9279045.88</v>
      </c>
      <c r="Q167" s="32">
        <v>70879.56</v>
      </c>
      <c r="R167" s="32">
        <v>1050504.23</v>
      </c>
      <c r="S167" s="32">
        <v>104152.67</v>
      </c>
      <c r="T167" s="32">
        <v>38357.64</v>
      </c>
      <c r="U167" s="32">
        <v>1973213.84</v>
      </c>
      <c r="V167" s="32">
        <v>1034157.01</v>
      </c>
      <c r="W167" s="32">
        <v>425010.38</v>
      </c>
      <c r="X167" s="32">
        <v>7938765.61</v>
      </c>
    </row>
    <row r="168" spans="1:24" ht="12.75">
      <c r="A168" s="33">
        <v>6</v>
      </c>
      <c r="B168" s="33">
        <v>3</v>
      </c>
      <c r="C168" s="33">
        <v>12</v>
      </c>
      <c r="D168" s="34">
        <v>2</v>
      </c>
      <c r="E168" s="35"/>
      <c r="F168" s="30" t="s">
        <v>312</v>
      </c>
      <c r="G168" s="55" t="s">
        <v>461</v>
      </c>
      <c r="H168" s="32">
        <v>16252432.92</v>
      </c>
      <c r="I168" s="32">
        <v>418749.45</v>
      </c>
      <c r="J168" s="32">
        <v>157487.5</v>
      </c>
      <c r="K168" s="32">
        <v>62766.05</v>
      </c>
      <c r="L168" s="32">
        <v>0</v>
      </c>
      <c r="M168" s="32">
        <v>620778.52</v>
      </c>
      <c r="N168" s="32">
        <v>1437836.58</v>
      </c>
      <c r="O168" s="32">
        <v>84159.13</v>
      </c>
      <c r="P168" s="32">
        <v>6079470.42</v>
      </c>
      <c r="Q168" s="32">
        <v>29765.55</v>
      </c>
      <c r="R168" s="32">
        <v>1097550.73</v>
      </c>
      <c r="S168" s="32">
        <v>0</v>
      </c>
      <c r="T168" s="32">
        <v>90487.5</v>
      </c>
      <c r="U168" s="32">
        <v>703541.97</v>
      </c>
      <c r="V168" s="32">
        <v>284453.32</v>
      </c>
      <c r="W168" s="32">
        <v>65388.12</v>
      </c>
      <c r="X168" s="32">
        <v>5119998.08</v>
      </c>
    </row>
    <row r="169" spans="1:24" ht="12.75">
      <c r="A169" s="33">
        <v>6</v>
      </c>
      <c r="B169" s="33">
        <v>7</v>
      </c>
      <c r="C169" s="33">
        <v>9</v>
      </c>
      <c r="D169" s="34">
        <v>2</v>
      </c>
      <c r="E169" s="35"/>
      <c r="F169" s="30" t="s">
        <v>312</v>
      </c>
      <c r="G169" s="55" t="s">
        <v>462</v>
      </c>
      <c r="H169" s="32">
        <v>20672474.13</v>
      </c>
      <c r="I169" s="32">
        <v>409673.4</v>
      </c>
      <c r="J169" s="32">
        <v>0</v>
      </c>
      <c r="K169" s="32">
        <v>4652894.73</v>
      </c>
      <c r="L169" s="32">
        <v>0</v>
      </c>
      <c r="M169" s="32">
        <v>331426.83</v>
      </c>
      <c r="N169" s="32">
        <v>1684077.26</v>
      </c>
      <c r="O169" s="32">
        <v>197952.7</v>
      </c>
      <c r="P169" s="32">
        <v>5738593.99</v>
      </c>
      <c r="Q169" s="32">
        <v>34847.5</v>
      </c>
      <c r="R169" s="32">
        <v>571428.31</v>
      </c>
      <c r="S169" s="32">
        <v>155981.54</v>
      </c>
      <c r="T169" s="32">
        <v>216790.91</v>
      </c>
      <c r="U169" s="32">
        <v>469864.45</v>
      </c>
      <c r="V169" s="32">
        <v>1045182.11</v>
      </c>
      <c r="W169" s="32">
        <v>177730.83</v>
      </c>
      <c r="X169" s="32">
        <v>4986029.57</v>
      </c>
    </row>
    <row r="170" spans="1:24" ht="12.75">
      <c r="A170" s="33">
        <v>6</v>
      </c>
      <c r="B170" s="33">
        <v>12</v>
      </c>
      <c r="C170" s="33">
        <v>7</v>
      </c>
      <c r="D170" s="34">
        <v>2</v>
      </c>
      <c r="E170" s="35"/>
      <c r="F170" s="30" t="s">
        <v>312</v>
      </c>
      <c r="G170" s="55" t="s">
        <v>463</v>
      </c>
      <c r="H170" s="32">
        <v>14132483.52</v>
      </c>
      <c r="I170" s="32">
        <v>163363.64</v>
      </c>
      <c r="J170" s="32">
        <v>0</v>
      </c>
      <c r="K170" s="32">
        <v>958399.22</v>
      </c>
      <c r="L170" s="32">
        <v>0</v>
      </c>
      <c r="M170" s="32">
        <v>70502.34</v>
      </c>
      <c r="N170" s="32">
        <v>1698580.58</v>
      </c>
      <c r="O170" s="32">
        <v>285342.42</v>
      </c>
      <c r="P170" s="32">
        <v>4557366.74</v>
      </c>
      <c r="Q170" s="32">
        <v>67172.1</v>
      </c>
      <c r="R170" s="32">
        <v>591091.46</v>
      </c>
      <c r="S170" s="32">
        <v>0</v>
      </c>
      <c r="T170" s="32">
        <v>45784</v>
      </c>
      <c r="U170" s="32">
        <v>787624.32</v>
      </c>
      <c r="V170" s="32">
        <v>191000</v>
      </c>
      <c r="W170" s="32">
        <v>50000</v>
      </c>
      <c r="X170" s="32">
        <v>4666256.7</v>
      </c>
    </row>
    <row r="171" spans="1:24" ht="12.75">
      <c r="A171" s="33">
        <v>6</v>
      </c>
      <c r="B171" s="33">
        <v>1</v>
      </c>
      <c r="C171" s="33">
        <v>18</v>
      </c>
      <c r="D171" s="34">
        <v>2</v>
      </c>
      <c r="E171" s="35"/>
      <c r="F171" s="30" t="s">
        <v>312</v>
      </c>
      <c r="G171" s="55" t="s">
        <v>464</v>
      </c>
      <c r="H171" s="32">
        <v>16061271.13</v>
      </c>
      <c r="I171" s="32">
        <v>658038.29</v>
      </c>
      <c r="J171" s="32">
        <v>105399</v>
      </c>
      <c r="K171" s="32">
        <v>821485.9</v>
      </c>
      <c r="L171" s="32">
        <v>0</v>
      </c>
      <c r="M171" s="32">
        <v>754234.45</v>
      </c>
      <c r="N171" s="32">
        <v>1609959.53</v>
      </c>
      <c r="O171" s="32">
        <v>116760.74</v>
      </c>
      <c r="P171" s="32">
        <v>4973796.65</v>
      </c>
      <c r="Q171" s="32">
        <v>67915.36</v>
      </c>
      <c r="R171" s="32">
        <v>1290157.49</v>
      </c>
      <c r="S171" s="32">
        <v>46642.3</v>
      </c>
      <c r="T171" s="32">
        <v>71896.91</v>
      </c>
      <c r="U171" s="32">
        <v>750112.93</v>
      </c>
      <c r="V171" s="32">
        <v>423270.31</v>
      </c>
      <c r="W171" s="32">
        <v>76298.08</v>
      </c>
      <c r="X171" s="32">
        <v>4295303.19</v>
      </c>
    </row>
    <row r="172" spans="1:24" ht="12.75">
      <c r="A172" s="33">
        <v>6</v>
      </c>
      <c r="B172" s="33">
        <v>19</v>
      </c>
      <c r="C172" s="33">
        <v>6</v>
      </c>
      <c r="D172" s="34">
        <v>2</v>
      </c>
      <c r="E172" s="35"/>
      <c r="F172" s="30" t="s">
        <v>312</v>
      </c>
      <c r="G172" s="55" t="s">
        <v>329</v>
      </c>
      <c r="H172" s="32">
        <v>20616172.53</v>
      </c>
      <c r="I172" s="32">
        <v>265918.9</v>
      </c>
      <c r="J172" s="32">
        <v>23808.03</v>
      </c>
      <c r="K172" s="32">
        <v>670303.63</v>
      </c>
      <c r="L172" s="32">
        <v>4210.49</v>
      </c>
      <c r="M172" s="32">
        <v>61858.4</v>
      </c>
      <c r="N172" s="32">
        <v>2381191.68</v>
      </c>
      <c r="O172" s="32">
        <v>201215.87</v>
      </c>
      <c r="P172" s="32">
        <v>6057484.59</v>
      </c>
      <c r="Q172" s="32">
        <v>141824.23</v>
      </c>
      <c r="R172" s="32">
        <v>1208682.98</v>
      </c>
      <c r="S172" s="32">
        <v>0</v>
      </c>
      <c r="T172" s="32">
        <v>104679.95</v>
      </c>
      <c r="U172" s="32">
        <v>3642141.16</v>
      </c>
      <c r="V172" s="32">
        <v>503461.62</v>
      </c>
      <c r="W172" s="32">
        <v>30106.4</v>
      </c>
      <c r="X172" s="32">
        <v>5319284.6</v>
      </c>
    </row>
    <row r="173" spans="1:24" ht="12.75">
      <c r="A173" s="33">
        <v>6</v>
      </c>
      <c r="B173" s="33">
        <v>15</v>
      </c>
      <c r="C173" s="33">
        <v>8</v>
      </c>
      <c r="D173" s="34">
        <v>2</v>
      </c>
      <c r="E173" s="35"/>
      <c r="F173" s="30" t="s">
        <v>312</v>
      </c>
      <c r="G173" s="55" t="s">
        <v>465</v>
      </c>
      <c r="H173" s="32">
        <v>22502471.65</v>
      </c>
      <c r="I173" s="32">
        <v>491138.06</v>
      </c>
      <c r="J173" s="32">
        <v>0</v>
      </c>
      <c r="K173" s="32">
        <v>2231181.46</v>
      </c>
      <c r="L173" s="32">
        <v>56208</v>
      </c>
      <c r="M173" s="32">
        <v>76207.03</v>
      </c>
      <c r="N173" s="32">
        <v>1884674.65</v>
      </c>
      <c r="O173" s="32">
        <v>141593.08</v>
      </c>
      <c r="P173" s="32">
        <v>7190945.28</v>
      </c>
      <c r="Q173" s="32">
        <v>23206.47</v>
      </c>
      <c r="R173" s="32">
        <v>1580448.87</v>
      </c>
      <c r="S173" s="32">
        <v>0</v>
      </c>
      <c r="T173" s="32">
        <v>181190.13</v>
      </c>
      <c r="U173" s="32">
        <v>635456.98</v>
      </c>
      <c r="V173" s="32">
        <v>1495742.39</v>
      </c>
      <c r="W173" s="32">
        <v>38440.76</v>
      </c>
      <c r="X173" s="32">
        <v>6476038.49</v>
      </c>
    </row>
    <row r="174" spans="1:24" ht="12.75">
      <c r="A174" s="33">
        <v>6</v>
      </c>
      <c r="B174" s="33">
        <v>9</v>
      </c>
      <c r="C174" s="33">
        <v>13</v>
      </c>
      <c r="D174" s="34">
        <v>2</v>
      </c>
      <c r="E174" s="35"/>
      <c r="F174" s="30" t="s">
        <v>312</v>
      </c>
      <c r="G174" s="55" t="s">
        <v>466</v>
      </c>
      <c r="H174" s="32">
        <v>19743918.37</v>
      </c>
      <c r="I174" s="32">
        <v>319663.62</v>
      </c>
      <c r="J174" s="32">
        <v>1049.08</v>
      </c>
      <c r="K174" s="32">
        <v>2688000.19</v>
      </c>
      <c r="L174" s="32">
        <v>0</v>
      </c>
      <c r="M174" s="32">
        <v>48605.9</v>
      </c>
      <c r="N174" s="32">
        <v>1593170.88</v>
      </c>
      <c r="O174" s="32">
        <v>455689.03</v>
      </c>
      <c r="P174" s="32">
        <v>5968925.46</v>
      </c>
      <c r="Q174" s="32">
        <v>59472.22</v>
      </c>
      <c r="R174" s="32">
        <v>1179589.59</v>
      </c>
      <c r="S174" s="32">
        <v>0</v>
      </c>
      <c r="T174" s="32">
        <v>207168.88</v>
      </c>
      <c r="U174" s="32">
        <v>483773.4</v>
      </c>
      <c r="V174" s="32">
        <v>651195</v>
      </c>
      <c r="W174" s="32">
        <v>1000</v>
      </c>
      <c r="X174" s="32">
        <v>6086615.12</v>
      </c>
    </row>
    <row r="175" spans="1:24" ht="12.75">
      <c r="A175" s="33">
        <v>6</v>
      </c>
      <c r="B175" s="33">
        <v>11</v>
      </c>
      <c r="C175" s="33">
        <v>10</v>
      </c>
      <c r="D175" s="34">
        <v>2</v>
      </c>
      <c r="E175" s="35"/>
      <c r="F175" s="30" t="s">
        <v>312</v>
      </c>
      <c r="G175" s="55" t="s">
        <v>467</v>
      </c>
      <c r="H175" s="32">
        <v>22624362.66</v>
      </c>
      <c r="I175" s="32">
        <v>316592.79</v>
      </c>
      <c r="J175" s="32">
        <v>90026.31</v>
      </c>
      <c r="K175" s="32">
        <v>935077.99</v>
      </c>
      <c r="L175" s="32">
        <v>0</v>
      </c>
      <c r="M175" s="32">
        <v>129446.62</v>
      </c>
      <c r="N175" s="32">
        <v>2070510.11</v>
      </c>
      <c r="O175" s="32">
        <v>527183.64</v>
      </c>
      <c r="P175" s="32">
        <v>7895551.15</v>
      </c>
      <c r="Q175" s="32">
        <v>42002.99</v>
      </c>
      <c r="R175" s="32">
        <v>700023.11</v>
      </c>
      <c r="S175" s="32">
        <v>7254</v>
      </c>
      <c r="T175" s="32">
        <v>35965</v>
      </c>
      <c r="U175" s="32">
        <v>558936.35</v>
      </c>
      <c r="V175" s="32">
        <v>482111.56</v>
      </c>
      <c r="W175" s="32">
        <v>83476</v>
      </c>
      <c r="X175" s="32">
        <v>8750205.04</v>
      </c>
    </row>
    <row r="176" spans="1:24" ht="12.75">
      <c r="A176" s="33">
        <v>6</v>
      </c>
      <c r="B176" s="33">
        <v>3</v>
      </c>
      <c r="C176" s="33">
        <v>13</v>
      </c>
      <c r="D176" s="34">
        <v>2</v>
      </c>
      <c r="E176" s="35"/>
      <c r="F176" s="30" t="s">
        <v>312</v>
      </c>
      <c r="G176" s="55" t="s">
        <v>468</v>
      </c>
      <c r="H176" s="32">
        <v>12125424.03</v>
      </c>
      <c r="I176" s="32">
        <v>310084.69</v>
      </c>
      <c r="J176" s="32">
        <v>0</v>
      </c>
      <c r="K176" s="32">
        <v>1261238.39</v>
      </c>
      <c r="L176" s="32">
        <v>35581.3</v>
      </c>
      <c r="M176" s="32">
        <v>182409.38</v>
      </c>
      <c r="N176" s="32">
        <v>1335817.05</v>
      </c>
      <c r="O176" s="32">
        <v>117872.82</v>
      </c>
      <c r="P176" s="32">
        <v>2658762.12</v>
      </c>
      <c r="Q176" s="32">
        <v>20659.23</v>
      </c>
      <c r="R176" s="32">
        <v>754972.72</v>
      </c>
      <c r="S176" s="32">
        <v>53483.25</v>
      </c>
      <c r="T176" s="32">
        <v>113501.28</v>
      </c>
      <c r="U176" s="32">
        <v>740209.45</v>
      </c>
      <c r="V176" s="32">
        <v>1094116.44</v>
      </c>
      <c r="W176" s="32">
        <v>59970</v>
      </c>
      <c r="X176" s="32">
        <v>3386745.91</v>
      </c>
    </row>
    <row r="177" spans="1:24" ht="12.75">
      <c r="A177" s="33">
        <v>6</v>
      </c>
      <c r="B177" s="33">
        <v>11</v>
      </c>
      <c r="C177" s="33">
        <v>11</v>
      </c>
      <c r="D177" s="34">
        <v>2</v>
      </c>
      <c r="E177" s="35"/>
      <c r="F177" s="30" t="s">
        <v>312</v>
      </c>
      <c r="G177" s="55" t="s">
        <v>469</v>
      </c>
      <c r="H177" s="32">
        <v>15095307.13</v>
      </c>
      <c r="I177" s="32">
        <v>359767.1</v>
      </c>
      <c r="J177" s="32">
        <v>0</v>
      </c>
      <c r="K177" s="32">
        <v>1370245.6</v>
      </c>
      <c r="L177" s="32">
        <v>0</v>
      </c>
      <c r="M177" s="32">
        <v>112468</v>
      </c>
      <c r="N177" s="32">
        <v>1203746.82</v>
      </c>
      <c r="O177" s="32">
        <v>93321.09</v>
      </c>
      <c r="P177" s="32">
        <v>4914546.86</v>
      </c>
      <c r="Q177" s="32">
        <v>31219.06</v>
      </c>
      <c r="R177" s="32">
        <v>560195.4</v>
      </c>
      <c r="S177" s="32">
        <v>5000</v>
      </c>
      <c r="T177" s="32">
        <v>20980.8</v>
      </c>
      <c r="U177" s="32">
        <v>269014.59</v>
      </c>
      <c r="V177" s="32">
        <v>928218.26</v>
      </c>
      <c r="W177" s="32">
        <v>8000</v>
      </c>
      <c r="X177" s="32">
        <v>5218583.55</v>
      </c>
    </row>
    <row r="178" spans="1:24" ht="12.75">
      <c r="A178" s="33">
        <v>6</v>
      </c>
      <c r="B178" s="33">
        <v>19</v>
      </c>
      <c r="C178" s="33">
        <v>7</v>
      </c>
      <c r="D178" s="34">
        <v>2</v>
      </c>
      <c r="E178" s="35"/>
      <c r="F178" s="30" t="s">
        <v>312</v>
      </c>
      <c r="G178" s="55" t="s">
        <v>470</v>
      </c>
      <c r="H178" s="32">
        <v>11224231.96</v>
      </c>
      <c r="I178" s="32">
        <v>128018.29</v>
      </c>
      <c r="J178" s="32">
        <v>0</v>
      </c>
      <c r="K178" s="32">
        <v>266067.21</v>
      </c>
      <c r="L178" s="32">
        <v>0</v>
      </c>
      <c r="M178" s="32">
        <v>118616.74</v>
      </c>
      <c r="N178" s="32">
        <v>1398594.09</v>
      </c>
      <c r="O178" s="32">
        <v>52520.73</v>
      </c>
      <c r="P178" s="32">
        <v>3075048.6</v>
      </c>
      <c r="Q178" s="32">
        <v>29343.93</v>
      </c>
      <c r="R178" s="32">
        <v>649671.65</v>
      </c>
      <c r="S178" s="32">
        <v>10000</v>
      </c>
      <c r="T178" s="32">
        <v>329033.16</v>
      </c>
      <c r="U178" s="32">
        <v>520523.97</v>
      </c>
      <c r="V178" s="32">
        <v>230003.18</v>
      </c>
      <c r="W178" s="32">
        <v>349072.72</v>
      </c>
      <c r="X178" s="32">
        <v>4067717.69</v>
      </c>
    </row>
    <row r="179" spans="1:24" ht="12.75">
      <c r="A179" s="33">
        <v>6</v>
      </c>
      <c r="B179" s="33">
        <v>9</v>
      </c>
      <c r="C179" s="33">
        <v>14</v>
      </c>
      <c r="D179" s="34">
        <v>2</v>
      </c>
      <c r="E179" s="35"/>
      <c r="F179" s="30" t="s">
        <v>312</v>
      </c>
      <c r="G179" s="55" t="s">
        <v>471</v>
      </c>
      <c r="H179" s="32">
        <v>31810344.3</v>
      </c>
      <c r="I179" s="32">
        <v>142288.61</v>
      </c>
      <c r="J179" s="32">
        <v>1148477.28</v>
      </c>
      <c r="K179" s="32">
        <v>1636722.51</v>
      </c>
      <c r="L179" s="32">
        <v>0</v>
      </c>
      <c r="M179" s="32">
        <v>172028.89</v>
      </c>
      <c r="N179" s="32">
        <v>2957581.35</v>
      </c>
      <c r="O179" s="32">
        <v>175285.96</v>
      </c>
      <c r="P179" s="32">
        <v>10119615.04</v>
      </c>
      <c r="Q179" s="32">
        <v>112095.27</v>
      </c>
      <c r="R179" s="32">
        <v>1205302.22</v>
      </c>
      <c r="S179" s="32">
        <v>0</v>
      </c>
      <c r="T179" s="32">
        <v>367028.12</v>
      </c>
      <c r="U179" s="32">
        <v>2879195.3</v>
      </c>
      <c r="V179" s="32">
        <v>336387.91</v>
      </c>
      <c r="W179" s="32">
        <v>139244.52</v>
      </c>
      <c r="X179" s="32">
        <v>10419091.32</v>
      </c>
    </row>
    <row r="180" spans="1:24" ht="12.75">
      <c r="A180" s="33">
        <v>6</v>
      </c>
      <c r="B180" s="33">
        <v>19</v>
      </c>
      <c r="C180" s="33">
        <v>8</v>
      </c>
      <c r="D180" s="34">
        <v>2</v>
      </c>
      <c r="E180" s="35"/>
      <c r="F180" s="30" t="s">
        <v>312</v>
      </c>
      <c r="G180" s="55" t="s">
        <v>472</v>
      </c>
      <c r="H180" s="32">
        <v>7631022.36</v>
      </c>
      <c r="I180" s="32">
        <v>244801.86</v>
      </c>
      <c r="J180" s="32">
        <v>37064.13</v>
      </c>
      <c r="K180" s="32">
        <v>26023</v>
      </c>
      <c r="L180" s="32">
        <v>0</v>
      </c>
      <c r="M180" s="32">
        <v>82370.88</v>
      </c>
      <c r="N180" s="32">
        <v>847488.55</v>
      </c>
      <c r="O180" s="32">
        <v>42202.2</v>
      </c>
      <c r="P180" s="32">
        <v>2548847.41</v>
      </c>
      <c r="Q180" s="32">
        <v>10245.05</v>
      </c>
      <c r="R180" s="32">
        <v>519839.88</v>
      </c>
      <c r="S180" s="32">
        <v>0</v>
      </c>
      <c r="T180" s="32">
        <v>185311.58</v>
      </c>
      <c r="U180" s="32">
        <v>212737.45</v>
      </c>
      <c r="V180" s="32">
        <v>199554.8</v>
      </c>
      <c r="W180" s="32">
        <v>33162.9</v>
      </c>
      <c r="X180" s="32">
        <v>2641372.67</v>
      </c>
    </row>
    <row r="181" spans="1:24" ht="12.75">
      <c r="A181" s="33">
        <v>6</v>
      </c>
      <c r="B181" s="33">
        <v>9</v>
      </c>
      <c r="C181" s="33">
        <v>15</v>
      </c>
      <c r="D181" s="34">
        <v>2</v>
      </c>
      <c r="E181" s="35"/>
      <c r="F181" s="30" t="s">
        <v>312</v>
      </c>
      <c r="G181" s="55" t="s">
        <v>473</v>
      </c>
      <c r="H181" s="32">
        <v>13669736.1</v>
      </c>
      <c r="I181" s="32">
        <v>442393.55</v>
      </c>
      <c r="J181" s="32">
        <v>276882.18</v>
      </c>
      <c r="K181" s="32">
        <v>861410.71</v>
      </c>
      <c r="L181" s="32">
        <v>0</v>
      </c>
      <c r="M181" s="32">
        <v>43735.98</v>
      </c>
      <c r="N181" s="32">
        <v>1209631.51</v>
      </c>
      <c r="O181" s="32">
        <v>119121.99</v>
      </c>
      <c r="P181" s="32">
        <v>3818214.5</v>
      </c>
      <c r="Q181" s="32">
        <v>20513.55</v>
      </c>
      <c r="R181" s="32">
        <v>560149.41</v>
      </c>
      <c r="S181" s="32">
        <v>0</v>
      </c>
      <c r="T181" s="32">
        <v>26585</v>
      </c>
      <c r="U181" s="32">
        <v>2693404.39</v>
      </c>
      <c r="V181" s="32">
        <v>227432</v>
      </c>
      <c r="W181" s="32">
        <v>17366.48</v>
      </c>
      <c r="X181" s="32">
        <v>3352894.85</v>
      </c>
    </row>
    <row r="182" spans="1:24" ht="12.75">
      <c r="A182" s="33">
        <v>6</v>
      </c>
      <c r="B182" s="33">
        <v>9</v>
      </c>
      <c r="C182" s="33">
        <v>16</v>
      </c>
      <c r="D182" s="34">
        <v>2</v>
      </c>
      <c r="E182" s="35"/>
      <c r="F182" s="30" t="s">
        <v>312</v>
      </c>
      <c r="G182" s="55" t="s">
        <v>474</v>
      </c>
      <c r="H182" s="32">
        <v>8733216.69</v>
      </c>
      <c r="I182" s="32">
        <v>615078.48</v>
      </c>
      <c r="J182" s="32">
        <v>48104.93</v>
      </c>
      <c r="K182" s="32">
        <v>478172.67</v>
      </c>
      <c r="L182" s="32">
        <v>0</v>
      </c>
      <c r="M182" s="32">
        <v>91530.68</v>
      </c>
      <c r="N182" s="32">
        <v>1100133.14</v>
      </c>
      <c r="O182" s="32">
        <v>113187.96</v>
      </c>
      <c r="P182" s="32">
        <v>2048238.67</v>
      </c>
      <c r="Q182" s="32">
        <v>8853.42</v>
      </c>
      <c r="R182" s="32">
        <v>424811.28</v>
      </c>
      <c r="S182" s="32">
        <v>0</v>
      </c>
      <c r="T182" s="32">
        <v>19381.92</v>
      </c>
      <c r="U182" s="32">
        <v>1335449.22</v>
      </c>
      <c r="V182" s="32">
        <v>174616.37</v>
      </c>
      <c r="W182" s="32">
        <v>10000</v>
      </c>
      <c r="X182" s="32">
        <v>2265657.95</v>
      </c>
    </row>
    <row r="183" spans="1:24" ht="12.75">
      <c r="A183" s="33">
        <v>6</v>
      </c>
      <c r="B183" s="33">
        <v>7</v>
      </c>
      <c r="C183" s="33">
        <v>10</v>
      </c>
      <c r="D183" s="34">
        <v>2</v>
      </c>
      <c r="E183" s="35"/>
      <c r="F183" s="30" t="s">
        <v>312</v>
      </c>
      <c r="G183" s="55" t="s">
        <v>475</v>
      </c>
      <c r="H183" s="32">
        <v>18475371.27</v>
      </c>
      <c r="I183" s="32">
        <v>1132742.93</v>
      </c>
      <c r="J183" s="32">
        <v>0</v>
      </c>
      <c r="K183" s="32">
        <v>1166075.66</v>
      </c>
      <c r="L183" s="32">
        <v>4886.18</v>
      </c>
      <c r="M183" s="32">
        <v>57659.19</v>
      </c>
      <c r="N183" s="32">
        <v>1589351.99</v>
      </c>
      <c r="O183" s="32">
        <v>102918.38</v>
      </c>
      <c r="P183" s="32">
        <v>6334742.39</v>
      </c>
      <c r="Q183" s="32">
        <v>57489.15</v>
      </c>
      <c r="R183" s="32">
        <v>1102874.44</v>
      </c>
      <c r="S183" s="32">
        <v>11554</v>
      </c>
      <c r="T183" s="32">
        <v>200765.32</v>
      </c>
      <c r="U183" s="32">
        <v>536873.05</v>
      </c>
      <c r="V183" s="32">
        <v>492036.5</v>
      </c>
      <c r="W183" s="32">
        <v>71116.57</v>
      </c>
      <c r="X183" s="32">
        <v>5614285.52</v>
      </c>
    </row>
    <row r="184" spans="1:24" ht="12.75">
      <c r="A184" s="33">
        <v>6</v>
      </c>
      <c r="B184" s="33">
        <v>1</v>
      </c>
      <c r="C184" s="33">
        <v>19</v>
      </c>
      <c r="D184" s="34">
        <v>2</v>
      </c>
      <c r="E184" s="35"/>
      <c r="F184" s="30" t="s">
        <v>312</v>
      </c>
      <c r="G184" s="55" t="s">
        <v>476</v>
      </c>
      <c r="H184" s="32">
        <v>17738819.73</v>
      </c>
      <c r="I184" s="32">
        <v>261060.99</v>
      </c>
      <c r="J184" s="32">
        <v>0</v>
      </c>
      <c r="K184" s="32">
        <v>2063885.33</v>
      </c>
      <c r="L184" s="32">
        <v>0</v>
      </c>
      <c r="M184" s="32">
        <v>61962.41</v>
      </c>
      <c r="N184" s="32">
        <v>1748255.73</v>
      </c>
      <c r="O184" s="32">
        <v>87675.16</v>
      </c>
      <c r="P184" s="32">
        <v>6046119.84</v>
      </c>
      <c r="Q184" s="32">
        <v>24679.62</v>
      </c>
      <c r="R184" s="32">
        <v>642231.16</v>
      </c>
      <c r="S184" s="32">
        <v>0</v>
      </c>
      <c r="T184" s="32">
        <v>48837.16</v>
      </c>
      <c r="U184" s="32">
        <v>1185711.32</v>
      </c>
      <c r="V184" s="32">
        <v>650987.29</v>
      </c>
      <c r="W184" s="32">
        <v>108576.96</v>
      </c>
      <c r="X184" s="32">
        <v>4808836.76</v>
      </c>
    </row>
    <row r="185" spans="1:24" ht="12.75">
      <c r="A185" s="33">
        <v>6</v>
      </c>
      <c r="B185" s="33">
        <v>20</v>
      </c>
      <c r="C185" s="33">
        <v>14</v>
      </c>
      <c r="D185" s="34">
        <v>2</v>
      </c>
      <c r="E185" s="35"/>
      <c r="F185" s="30" t="s">
        <v>312</v>
      </c>
      <c r="G185" s="55" t="s">
        <v>477</v>
      </c>
      <c r="H185" s="32">
        <v>67462592.95</v>
      </c>
      <c r="I185" s="32">
        <v>2981100.83</v>
      </c>
      <c r="J185" s="32">
        <v>0</v>
      </c>
      <c r="K185" s="32">
        <v>4028639.71</v>
      </c>
      <c r="L185" s="32">
        <v>22451.81</v>
      </c>
      <c r="M185" s="32">
        <v>175053.69</v>
      </c>
      <c r="N185" s="32">
        <v>4181175.83</v>
      </c>
      <c r="O185" s="32">
        <v>298914.39</v>
      </c>
      <c r="P185" s="32">
        <v>17956956.47</v>
      </c>
      <c r="Q185" s="32">
        <v>180460.57</v>
      </c>
      <c r="R185" s="32">
        <v>2621724.91</v>
      </c>
      <c r="S185" s="32">
        <v>0</v>
      </c>
      <c r="T185" s="32">
        <v>146611</v>
      </c>
      <c r="U185" s="32">
        <v>12356830.73</v>
      </c>
      <c r="V185" s="32">
        <v>2039021.85</v>
      </c>
      <c r="W185" s="32">
        <v>1254031.16</v>
      </c>
      <c r="X185" s="32">
        <v>19219620</v>
      </c>
    </row>
    <row r="186" spans="1:24" ht="12.75">
      <c r="A186" s="33">
        <v>6</v>
      </c>
      <c r="B186" s="33">
        <v>3</v>
      </c>
      <c r="C186" s="33">
        <v>14</v>
      </c>
      <c r="D186" s="34">
        <v>2</v>
      </c>
      <c r="E186" s="35"/>
      <c r="F186" s="30" t="s">
        <v>312</v>
      </c>
      <c r="G186" s="55" t="s">
        <v>478</v>
      </c>
      <c r="H186" s="32">
        <v>10934358.66</v>
      </c>
      <c r="I186" s="32">
        <v>327184.85</v>
      </c>
      <c r="J186" s="32">
        <v>127663.5</v>
      </c>
      <c r="K186" s="32">
        <v>1569434.95</v>
      </c>
      <c r="L186" s="32">
        <v>0</v>
      </c>
      <c r="M186" s="32">
        <v>75398.3</v>
      </c>
      <c r="N186" s="32">
        <v>1338827.84</v>
      </c>
      <c r="O186" s="32">
        <v>87704.23</v>
      </c>
      <c r="P186" s="32">
        <v>2644870.49</v>
      </c>
      <c r="Q186" s="32">
        <v>13295.1</v>
      </c>
      <c r="R186" s="32">
        <v>1055915.88</v>
      </c>
      <c r="S186" s="32">
        <v>0</v>
      </c>
      <c r="T186" s="32">
        <v>11383.6</v>
      </c>
      <c r="U186" s="32">
        <v>325104.8</v>
      </c>
      <c r="V186" s="32">
        <v>203866</v>
      </c>
      <c r="W186" s="32">
        <v>116940.36</v>
      </c>
      <c r="X186" s="32">
        <v>3036768.76</v>
      </c>
    </row>
    <row r="187" spans="1:24" ht="12.75">
      <c r="A187" s="33">
        <v>6</v>
      </c>
      <c r="B187" s="33">
        <v>6</v>
      </c>
      <c r="C187" s="33">
        <v>11</v>
      </c>
      <c r="D187" s="34">
        <v>2</v>
      </c>
      <c r="E187" s="35"/>
      <c r="F187" s="30" t="s">
        <v>312</v>
      </c>
      <c r="G187" s="55" t="s">
        <v>479</v>
      </c>
      <c r="H187" s="32">
        <v>13672286.52</v>
      </c>
      <c r="I187" s="32">
        <v>1168343.02</v>
      </c>
      <c r="J187" s="32">
        <v>87738.81</v>
      </c>
      <c r="K187" s="32">
        <v>467738.43</v>
      </c>
      <c r="L187" s="32">
        <v>0</v>
      </c>
      <c r="M187" s="32">
        <v>121597.87</v>
      </c>
      <c r="N187" s="32">
        <v>1485078.75</v>
      </c>
      <c r="O187" s="32">
        <v>251579.95</v>
      </c>
      <c r="P187" s="32">
        <v>4435655.91</v>
      </c>
      <c r="Q187" s="32">
        <v>45254.03</v>
      </c>
      <c r="R187" s="32">
        <v>569755.4</v>
      </c>
      <c r="S187" s="32">
        <v>0</v>
      </c>
      <c r="T187" s="32">
        <v>57110</v>
      </c>
      <c r="U187" s="32">
        <v>435759.1</v>
      </c>
      <c r="V187" s="32">
        <v>363100</v>
      </c>
      <c r="W187" s="32">
        <v>70000</v>
      </c>
      <c r="X187" s="32">
        <v>4113575.25</v>
      </c>
    </row>
    <row r="188" spans="1:24" ht="12.75">
      <c r="A188" s="33">
        <v>6</v>
      </c>
      <c r="B188" s="33">
        <v>14</v>
      </c>
      <c r="C188" s="33">
        <v>11</v>
      </c>
      <c r="D188" s="34">
        <v>2</v>
      </c>
      <c r="E188" s="35"/>
      <c r="F188" s="30" t="s">
        <v>312</v>
      </c>
      <c r="G188" s="55" t="s">
        <v>480</v>
      </c>
      <c r="H188" s="32">
        <v>20471875.5</v>
      </c>
      <c r="I188" s="32">
        <v>251723.38</v>
      </c>
      <c r="J188" s="32">
        <v>0</v>
      </c>
      <c r="K188" s="32">
        <v>1240153.96</v>
      </c>
      <c r="L188" s="32">
        <v>0</v>
      </c>
      <c r="M188" s="32">
        <v>181562.04</v>
      </c>
      <c r="N188" s="32">
        <v>1679830.24</v>
      </c>
      <c r="O188" s="32">
        <v>116688.37</v>
      </c>
      <c r="P188" s="32">
        <v>6902549.23</v>
      </c>
      <c r="Q188" s="32">
        <v>78179.51</v>
      </c>
      <c r="R188" s="32">
        <v>960326.68</v>
      </c>
      <c r="S188" s="32">
        <v>114050</v>
      </c>
      <c r="T188" s="32">
        <v>129047.81</v>
      </c>
      <c r="U188" s="32">
        <v>775277.76</v>
      </c>
      <c r="V188" s="32">
        <v>556675.68</v>
      </c>
      <c r="W188" s="32">
        <v>1223301.27</v>
      </c>
      <c r="X188" s="32">
        <v>6262509.57</v>
      </c>
    </row>
    <row r="189" spans="1:24" ht="12.75">
      <c r="A189" s="33">
        <v>6</v>
      </c>
      <c r="B189" s="33">
        <v>7</v>
      </c>
      <c r="C189" s="33">
        <v>2</v>
      </c>
      <c r="D189" s="34">
        <v>3</v>
      </c>
      <c r="E189" s="35"/>
      <c r="F189" s="30" t="s">
        <v>312</v>
      </c>
      <c r="G189" s="55" t="s">
        <v>481</v>
      </c>
      <c r="H189" s="32">
        <v>26964196.96</v>
      </c>
      <c r="I189" s="32">
        <v>278190.34</v>
      </c>
      <c r="J189" s="32">
        <v>355402.28</v>
      </c>
      <c r="K189" s="32">
        <v>784457.21</v>
      </c>
      <c r="L189" s="32">
        <v>1531.1</v>
      </c>
      <c r="M189" s="32">
        <v>270175.54</v>
      </c>
      <c r="N189" s="32">
        <v>3568590.64</v>
      </c>
      <c r="O189" s="32">
        <v>284213.06</v>
      </c>
      <c r="P189" s="32">
        <v>8793504.5</v>
      </c>
      <c r="Q189" s="32">
        <v>152921.33</v>
      </c>
      <c r="R189" s="32">
        <v>1877979.48</v>
      </c>
      <c r="S189" s="32">
        <v>14865</v>
      </c>
      <c r="T189" s="32">
        <v>137056.47</v>
      </c>
      <c r="U189" s="32">
        <v>1275748.47</v>
      </c>
      <c r="V189" s="32">
        <v>718132.5</v>
      </c>
      <c r="W189" s="32">
        <v>198553.28</v>
      </c>
      <c r="X189" s="32">
        <v>8252875.76</v>
      </c>
    </row>
    <row r="190" spans="1:24" ht="12.75">
      <c r="A190" s="33">
        <v>6</v>
      </c>
      <c r="B190" s="33">
        <v>9</v>
      </c>
      <c r="C190" s="33">
        <v>1</v>
      </c>
      <c r="D190" s="34">
        <v>3</v>
      </c>
      <c r="E190" s="35"/>
      <c r="F190" s="30" t="s">
        <v>312</v>
      </c>
      <c r="G190" s="55" t="s">
        <v>482</v>
      </c>
      <c r="H190" s="32">
        <v>35317249.99</v>
      </c>
      <c r="I190" s="32">
        <v>451233.67</v>
      </c>
      <c r="J190" s="32">
        <v>0</v>
      </c>
      <c r="K190" s="32">
        <v>526626.14</v>
      </c>
      <c r="L190" s="32">
        <v>0</v>
      </c>
      <c r="M190" s="32">
        <v>305719.41</v>
      </c>
      <c r="N190" s="32">
        <v>3387039.02</v>
      </c>
      <c r="O190" s="32">
        <v>217312.29</v>
      </c>
      <c r="P190" s="32">
        <v>11535632.76</v>
      </c>
      <c r="Q190" s="32">
        <v>182065.62</v>
      </c>
      <c r="R190" s="32">
        <v>2279773.03</v>
      </c>
      <c r="S190" s="32">
        <v>0</v>
      </c>
      <c r="T190" s="32">
        <v>537105.99</v>
      </c>
      <c r="U190" s="32">
        <v>2688964.85</v>
      </c>
      <c r="V190" s="32">
        <v>902743.44</v>
      </c>
      <c r="W190" s="32">
        <v>939335.1</v>
      </c>
      <c r="X190" s="32">
        <v>11363698.67</v>
      </c>
    </row>
    <row r="191" spans="1:24" ht="12.75">
      <c r="A191" s="33">
        <v>6</v>
      </c>
      <c r="B191" s="33">
        <v>9</v>
      </c>
      <c r="C191" s="33">
        <v>3</v>
      </c>
      <c r="D191" s="34">
        <v>3</v>
      </c>
      <c r="E191" s="35"/>
      <c r="F191" s="30" t="s">
        <v>312</v>
      </c>
      <c r="G191" s="55" t="s">
        <v>483</v>
      </c>
      <c r="H191" s="32">
        <v>37326963.11</v>
      </c>
      <c r="I191" s="32">
        <v>486510.09</v>
      </c>
      <c r="J191" s="32">
        <v>0</v>
      </c>
      <c r="K191" s="32">
        <v>2098028.13</v>
      </c>
      <c r="L191" s="32">
        <v>0</v>
      </c>
      <c r="M191" s="32">
        <v>976299.03</v>
      </c>
      <c r="N191" s="32">
        <v>2846638.14</v>
      </c>
      <c r="O191" s="32">
        <v>262005.61</v>
      </c>
      <c r="P191" s="32">
        <v>10405698.54</v>
      </c>
      <c r="Q191" s="32">
        <v>119823.74</v>
      </c>
      <c r="R191" s="32">
        <v>2029693.3</v>
      </c>
      <c r="S191" s="32">
        <v>156030.77</v>
      </c>
      <c r="T191" s="32">
        <v>301016.01</v>
      </c>
      <c r="U191" s="32">
        <v>7131156.99</v>
      </c>
      <c r="V191" s="32">
        <v>928721.28</v>
      </c>
      <c r="W191" s="32">
        <v>106119.16</v>
      </c>
      <c r="X191" s="32">
        <v>9479222.32</v>
      </c>
    </row>
    <row r="192" spans="1:24" ht="12.75">
      <c r="A192" s="33">
        <v>6</v>
      </c>
      <c r="B192" s="33">
        <v>2</v>
      </c>
      <c r="C192" s="33">
        <v>5</v>
      </c>
      <c r="D192" s="34">
        <v>3</v>
      </c>
      <c r="E192" s="35"/>
      <c r="F192" s="30" t="s">
        <v>312</v>
      </c>
      <c r="G192" s="55" t="s">
        <v>484</v>
      </c>
      <c r="H192" s="32">
        <v>19634549.08</v>
      </c>
      <c r="I192" s="32">
        <v>913270.55</v>
      </c>
      <c r="J192" s="32">
        <v>0</v>
      </c>
      <c r="K192" s="32">
        <v>812710.19</v>
      </c>
      <c r="L192" s="32">
        <v>3000</v>
      </c>
      <c r="M192" s="32">
        <v>181602.09</v>
      </c>
      <c r="N192" s="32">
        <v>2030531.53</v>
      </c>
      <c r="O192" s="32">
        <v>221447.62</v>
      </c>
      <c r="P192" s="32">
        <v>5798138.69</v>
      </c>
      <c r="Q192" s="32">
        <v>102348.23</v>
      </c>
      <c r="R192" s="32">
        <v>686550.82</v>
      </c>
      <c r="S192" s="32">
        <v>0</v>
      </c>
      <c r="T192" s="32">
        <v>65108.16</v>
      </c>
      <c r="U192" s="32">
        <v>2685897.35</v>
      </c>
      <c r="V192" s="32">
        <v>535815.63</v>
      </c>
      <c r="W192" s="32">
        <v>137343.44</v>
      </c>
      <c r="X192" s="32">
        <v>5460784.78</v>
      </c>
    </row>
    <row r="193" spans="1:24" ht="12.75">
      <c r="A193" s="33">
        <v>6</v>
      </c>
      <c r="B193" s="33">
        <v>5</v>
      </c>
      <c r="C193" s="33">
        <v>5</v>
      </c>
      <c r="D193" s="34">
        <v>3</v>
      </c>
      <c r="E193" s="35"/>
      <c r="F193" s="30" t="s">
        <v>312</v>
      </c>
      <c r="G193" s="55" t="s">
        <v>485</v>
      </c>
      <c r="H193" s="32">
        <v>43517869.58</v>
      </c>
      <c r="I193" s="32">
        <v>71693.34</v>
      </c>
      <c r="J193" s="32">
        <v>0</v>
      </c>
      <c r="K193" s="32">
        <v>1653606.93</v>
      </c>
      <c r="L193" s="32">
        <v>782446.16</v>
      </c>
      <c r="M193" s="32">
        <v>407500.15</v>
      </c>
      <c r="N193" s="32">
        <v>4449928.47</v>
      </c>
      <c r="O193" s="32">
        <v>290176.72</v>
      </c>
      <c r="P193" s="32">
        <v>13011714.94</v>
      </c>
      <c r="Q193" s="32">
        <v>286949.61</v>
      </c>
      <c r="R193" s="32">
        <v>2383877.17</v>
      </c>
      <c r="S193" s="32">
        <v>13500</v>
      </c>
      <c r="T193" s="32">
        <v>698155.3</v>
      </c>
      <c r="U193" s="32">
        <v>4726445.58</v>
      </c>
      <c r="V193" s="32">
        <v>1121196</v>
      </c>
      <c r="W193" s="32">
        <v>1796884</v>
      </c>
      <c r="X193" s="32">
        <v>11823795.21</v>
      </c>
    </row>
    <row r="194" spans="1:24" ht="12.75">
      <c r="A194" s="33">
        <v>6</v>
      </c>
      <c r="B194" s="33">
        <v>2</v>
      </c>
      <c r="C194" s="33">
        <v>7</v>
      </c>
      <c r="D194" s="34">
        <v>3</v>
      </c>
      <c r="E194" s="35"/>
      <c r="F194" s="30" t="s">
        <v>312</v>
      </c>
      <c r="G194" s="55" t="s">
        <v>316</v>
      </c>
      <c r="H194" s="32">
        <v>19737853.25</v>
      </c>
      <c r="I194" s="32">
        <v>365789.85</v>
      </c>
      <c r="J194" s="32">
        <v>3737.41</v>
      </c>
      <c r="K194" s="32">
        <v>185730.05</v>
      </c>
      <c r="L194" s="32">
        <v>600900.81</v>
      </c>
      <c r="M194" s="32">
        <v>145103.62</v>
      </c>
      <c r="N194" s="32">
        <v>2067100.94</v>
      </c>
      <c r="O194" s="32">
        <v>157077.89</v>
      </c>
      <c r="P194" s="32">
        <v>5838467.32</v>
      </c>
      <c r="Q194" s="32">
        <v>189417.28</v>
      </c>
      <c r="R194" s="32">
        <v>2067901.04</v>
      </c>
      <c r="S194" s="32">
        <v>72100.11</v>
      </c>
      <c r="T194" s="32">
        <v>198154.38</v>
      </c>
      <c r="U194" s="32">
        <v>884657.75</v>
      </c>
      <c r="V194" s="32">
        <v>716265.01</v>
      </c>
      <c r="W194" s="32">
        <v>87767.54</v>
      </c>
      <c r="X194" s="32">
        <v>6157682.25</v>
      </c>
    </row>
    <row r="195" spans="1:24" ht="12.75">
      <c r="A195" s="33">
        <v>6</v>
      </c>
      <c r="B195" s="33">
        <v>12</v>
      </c>
      <c r="C195" s="33">
        <v>2</v>
      </c>
      <c r="D195" s="34">
        <v>3</v>
      </c>
      <c r="E195" s="35"/>
      <c r="F195" s="30" t="s">
        <v>312</v>
      </c>
      <c r="G195" s="55" t="s">
        <v>486</v>
      </c>
      <c r="H195" s="32">
        <v>23119770.42</v>
      </c>
      <c r="I195" s="32">
        <v>351922.19</v>
      </c>
      <c r="J195" s="32">
        <v>0</v>
      </c>
      <c r="K195" s="32">
        <v>617729.65</v>
      </c>
      <c r="L195" s="32">
        <v>0</v>
      </c>
      <c r="M195" s="32">
        <v>32133.51</v>
      </c>
      <c r="N195" s="32">
        <v>1725341.93</v>
      </c>
      <c r="O195" s="32">
        <v>103436.47</v>
      </c>
      <c r="P195" s="32">
        <v>6398960.31</v>
      </c>
      <c r="Q195" s="32">
        <v>72741.19</v>
      </c>
      <c r="R195" s="32">
        <v>1178757.41</v>
      </c>
      <c r="S195" s="32">
        <v>0</v>
      </c>
      <c r="T195" s="32">
        <v>193638.29</v>
      </c>
      <c r="U195" s="32">
        <v>4980237.35</v>
      </c>
      <c r="V195" s="32">
        <v>661494.74</v>
      </c>
      <c r="W195" s="32">
        <v>134453.73</v>
      </c>
      <c r="X195" s="32">
        <v>6668923.65</v>
      </c>
    </row>
    <row r="196" spans="1:24" ht="12.75">
      <c r="A196" s="33">
        <v>6</v>
      </c>
      <c r="B196" s="33">
        <v>14</v>
      </c>
      <c r="C196" s="33">
        <v>4</v>
      </c>
      <c r="D196" s="34">
        <v>3</v>
      </c>
      <c r="E196" s="35"/>
      <c r="F196" s="30" t="s">
        <v>312</v>
      </c>
      <c r="G196" s="55" t="s">
        <v>487</v>
      </c>
      <c r="H196" s="32">
        <v>21290113.91</v>
      </c>
      <c r="I196" s="32">
        <v>68247.2</v>
      </c>
      <c r="J196" s="32">
        <v>0</v>
      </c>
      <c r="K196" s="32">
        <v>1370181.88</v>
      </c>
      <c r="L196" s="32">
        <v>0</v>
      </c>
      <c r="M196" s="32">
        <v>1074940.43</v>
      </c>
      <c r="N196" s="32">
        <v>2580399.38</v>
      </c>
      <c r="O196" s="32">
        <v>347043.93</v>
      </c>
      <c r="P196" s="32">
        <v>7583183.2</v>
      </c>
      <c r="Q196" s="32">
        <v>223346.6</v>
      </c>
      <c r="R196" s="32">
        <v>750321.44</v>
      </c>
      <c r="S196" s="32">
        <v>0</v>
      </c>
      <c r="T196" s="32">
        <v>10478</v>
      </c>
      <c r="U196" s="32">
        <v>1292596.97</v>
      </c>
      <c r="V196" s="32">
        <v>636856.86</v>
      </c>
      <c r="W196" s="32">
        <v>61754.25</v>
      </c>
      <c r="X196" s="32">
        <v>5290763.77</v>
      </c>
    </row>
    <row r="197" spans="1:24" ht="12.75">
      <c r="A197" s="33">
        <v>6</v>
      </c>
      <c r="B197" s="33">
        <v>8</v>
      </c>
      <c r="C197" s="33">
        <v>6</v>
      </c>
      <c r="D197" s="34">
        <v>3</v>
      </c>
      <c r="E197" s="35"/>
      <c r="F197" s="30" t="s">
        <v>312</v>
      </c>
      <c r="G197" s="55" t="s">
        <v>488</v>
      </c>
      <c r="H197" s="32">
        <v>22327229.18</v>
      </c>
      <c r="I197" s="32">
        <v>223342.7</v>
      </c>
      <c r="J197" s="32">
        <v>202756.98</v>
      </c>
      <c r="K197" s="32">
        <v>563751.63</v>
      </c>
      <c r="L197" s="32">
        <v>2750</v>
      </c>
      <c r="M197" s="32">
        <v>1336822.92</v>
      </c>
      <c r="N197" s="32">
        <v>2512354.51</v>
      </c>
      <c r="O197" s="32">
        <v>121997.34</v>
      </c>
      <c r="P197" s="32">
        <v>6584489.02</v>
      </c>
      <c r="Q197" s="32">
        <v>104673.93</v>
      </c>
      <c r="R197" s="32">
        <v>1414725.7</v>
      </c>
      <c r="S197" s="32">
        <v>696858.56</v>
      </c>
      <c r="T197" s="32">
        <v>265765.29</v>
      </c>
      <c r="U197" s="32">
        <v>1524445.11</v>
      </c>
      <c r="V197" s="32">
        <v>465380</v>
      </c>
      <c r="W197" s="32">
        <v>106328.18</v>
      </c>
      <c r="X197" s="32">
        <v>6200787.31</v>
      </c>
    </row>
    <row r="198" spans="1:24" ht="12.75">
      <c r="A198" s="33">
        <v>6</v>
      </c>
      <c r="B198" s="33">
        <v>20</v>
      </c>
      <c r="C198" s="33">
        <v>4</v>
      </c>
      <c r="D198" s="34">
        <v>3</v>
      </c>
      <c r="E198" s="35"/>
      <c r="F198" s="30" t="s">
        <v>312</v>
      </c>
      <c r="G198" s="55" t="s">
        <v>489</v>
      </c>
      <c r="H198" s="32">
        <v>20714579.98</v>
      </c>
      <c r="I198" s="32">
        <v>171645.65</v>
      </c>
      <c r="J198" s="32">
        <v>0</v>
      </c>
      <c r="K198" s="32">
        <v>478275.29</v>
      </c>
      <c r="L198" s="32">
        <v>0</v>
      </c>
      <c r="M198" s="32">
        <v>103372.82</v>
      </c>
      <c r="N198" s="32">
        <v>1551149.18</v>
      </c>
      <c r="O198" s="32">
        <v>234365.58</v>
      </c>
      <c r="P198" s="32">
        <v>8461396.97</v>
      </c>
      <c r="Q198" s="32">
        <v>118903.64</v>
      </c>
      <c r="R198" s="32">
        <v>702582.92</v>
      </c>
      <c r="S198" s="32">
        <v>64141.06</v>
      </c>
      <c r="T198" s="32">
        <v>389948.97</v>
      </c>
      <c r="U198" s="32">
        <v>1450440.37</v>
      </c>
      <c r="V198" s="32">
        <v>512765.62</v>
      </c>
      <c r="W198" s="32">
        <v>80825.38</v>
      </c>
      <c r="X198" s="32">
        <v>6394766.53</v>
      </c>
    </row>
    <row r="199" spans="1:24" ht="12.75">
      <c r="A199" s="33">
        <v>6</v>
      </c>
      <c r="B199" s="33">
        <v>18</v>
      </c>
      <c r="C199" s="33">
        <v>5</v>
      </c>
      <c r="D199" s="34">
        <v>3</v>
      </c>
      <c r="E199" s="35"/>
      <c r="F199" s="30" t="s">
        <v>312</v>
      </c>
      <c r="G199" s="55" t="s">
        <v>490</v>
      </c>
      <c r="H199" s="32">
        <v>18574339.85</v>
      </c>
      <c r="I199" s="32">
        <v>1187500.93</v>
      </c>
      <c r="J199" s="32">
        <v>0</v>
      </c>
      <c r="K199" s="32">
        <v>274792.92</v>
      </c>
      <c r="L199" s="32">
        <v>0</v>
      </c>
      <c r="M199" s="32">
        <v>125691.15</v>
      </c>
      <c r="N199" s="32">
        <v>1886599.9</v>
      </c>
      <c r="O199" s="32">
        <v>87141.75</v>
      </c>
      <c r="P199" s="32">
        <v>6195547.45</v>
      </c>
      <c r="Q199" s="32">
        <v>62322.08</v>
      </c>
      <c r="R199" s="32">
        <v>1158833.51</v>
      </c>
      <c r="S199" s="32">
        <v>0</v>
      </c>
      <c r="T199" s="32">
        <v>266720.6</v>
      </c>
      <c r="U199" s="32">
        <v>899660.26</v>
      </c>
      <c r="V199" s="32">
        <v>519538.46</v>
      </c>
      <c r="W199" s="32">
        <v>138203.01</v>
      </c>
      <c r="X199" s="32">
        <v>5771787.83</v>
      </c>
    </row>
    <row r="200" spans="1:24" ht="12.75">
      <c r="A200" s="33">
        <v>6</v>
      </c>
      <c r="B200" s="33">
        <v>18</v>
      </c>
      <c r="C200" s="33">
        <v>6</v>
      </c>
      <c r="D200" s="34">
        <v>3</v>
      </c>
      <c r="E200" s="35"/>
      <c r="F200" s="30" t="s">
        <v>312</v>
      </c>
      <c r="G200" s="55" t="s">
        <v>491</v>
      </c>
      <c r="H200" s="32">
        <v>20219040.95</v>
      </c>
      <c r="I200" s="32">
        <v>539187.32</v>
      </c>
      <c r="J200" s="32">
        <v>0</v>
      </c>
      <c r="K200" s="32">
        <v>39369.63</v>
      </c>
      <c r="L200" s="32">
        <v>0</v>
      </c>
      <c r="M200" s="32">
        <v>89571.53</v>
      </c>
      <c r="N200" s="32">
        <v>1762486.98</v>
      </c>
      <c r="O200" s="32">
        <v>214609.49</v>
      </c>
      <c r="P200" s="32">
        <v>8166139.76</v>
      </c>
      <c r="Q200" s="32">
        <v>22369.8</v>
      </c>
      <c r="R200" s="32">
        <v>784928.32</v>
      </c>
      <c r="S200" s="32">
        <v>0</v>
      </c>
      <c r="T200" s="32">
        <v>160301.64</v>
      </c>
      <c r="U200" s="32">
        <v>2903526.58</v>
      </c>
      <c r="V200" s="32">
        <v>522305.89</v>
      </c>
      <c r="W200" s="32">
        <v>125000</v>
      </c>
      <c r="X200" s="32">
        <v>4889244.01</v>
      </c>
    </row>
    <row r="201" spans="1:24" ht="12.75">
      <c r="A201" s="33">
        <v>6</v>
      </c>
      <c r="B201" s="33">
        <v>10</v>
      </c>
      <c r="C201" s="33">
        <v>3</v>
      </c>
      <c r="D201" s="34">
        <v>3</v>
      </c>
      <c r="E201" s="35"/>
      <c r="F201" s="30" t="s">
        <v>312</v>
      </c>
      <c r="G201" s="55" t="s">
        <v>492</v>
      </c>
      <c r="H201" s="32">
        <v>59896632.95</v>
      </c>
      <c r="I201" s="32">
        <v>155725.8</v>
      </c>
      <c r="J201" s="32">
        <v>0</v>
      </c>
      <c r="K201" s="32">
        <v>1764454.59</v>
      </c>
      <c r="L201" s="32">
        <v>0</v>
      </c>
      <c r="M201" s="32">
        <v>397712.21</v>
      </c>
      <c r="N201" s="32">
        <v>5412602.08</v>
      </c>
      <c r="O201" s="32">
        <v>444648.11</v>
      </c>
      <c r="P201" s="32">
        <v>26605032.27</v>
      </c>
      <c r="Q201" s="32">
        <v>338206.11</v>
      </c>
      <c r="R201" s="32">
        <v>2636716.93</v>
      </c>
      <c r="S201" s="32">
        <v>0</v>
      </c>
      <c r="T201" s="32">
        <v>1057274.26</v>
      </c>
      <c r="U201" s="32">
        <v>3319457.49</v>
      </c>
      <c r="V201" s="32">
        <v>2453249.39</v>
      </c>
      <c r="W201" s="32">
        <v>40450</v>
      </c>
      <c r="X201" s="32">
        <v>15271103.71</v>
      </c>
    </row>
    <row r="202" spans="1:24" ht="12.75">
      <c r="A202" s="33">
        <v>6</v>
      </c>
      <c r="B202" s="33">
        <v>5</v>
      </c>
      <c r="C202" s="33">
        <v>6</v>
      </c>
      <c r="D202" s="34">
        <v>3</v>
      </c>
      <c r="E202" s="35"/>
      <c r="F202" s="30" t="s">
        <v>312</v>
      </c>
      <c r="G202" s="55" t="s">
        <v>0</v>
      </c>
      <c r="H202" s="32">
        <v>28224102.23</v>
      </c>
      <c r="I202" s="32">
        <v>246998.87</v>
      </c>
      <c r="J202" s="32">
        <v>71065.9</v>
      </c>
      <c r="K202" s="32">
        <v>3205792.46</v>
      </c>
      <c r="L202" s="32">
        <v>0</v>
      </c>
      <c r="M202" s="32">
        <v>20888.1</v>
      </c>
      <c r="N202" s="32">
        <v>1774054.7</v>
      </c>
      <c r="O202" s="32">
        <v>202544.4</v>
      </c>
      <c r="P202" s="32">
        <v>6279274.62</v>
      </c>
      <c r="Q202" s="32">
        <v>43000.63</v>
      </c>
      <c r="R202" s="32">
        <v>917865.15</v>
      </c>
      <c r="S202" s="32">
        <v>0</v>
      </c>
      <c r="T202" s="32">
        <v>370710.84</v>
      </c>
      <c r="U202" s="32">
        <v>7585596.23</v>
      </c>
      <c r="V202" s="32">
        <v>640298.88</v>
      </c>
      <c r="W202" s="32">
        <v>1034228.52</v>
      </c>
      <c r="X202" s="32">
        <v>5831782.93</v>
      </c>
    </row>
    <row r="203" spans="1:24" ht="12.75">
      <c r="A203" s="33">
        <v>6</v>
      </c>
      <c r="B203" s="33">
        <v>14</v>
      </c>
      <c r="C203" s="33">
        <v>8</v>
      </c>
      <c r="D203" s="34">
        <v>3</v>
      </c>
      <c r="E203" s="35"/>
      <c r="F203" s="30" t="s">
        <v>312</v>
      </c>
      <c r="G203" s="55" t="s">
        <v>1</v>
      </c>
      <c r="H203" s="32">
        <v>26886148.34</v>
      </c>
      <c r="I203" s="32">
        <v>123682.62</v>
      </c>
      <c r="J203" s="32">
        <v>0</v>
      </c>
      <c r="K203" s="32">
        <v>1589094.06</v>
      </c>
      <c r="L203" s="32">
        <v>56246</v>
      </c>
      <c r="M203" s="32">
        <v>218668.06</v>
      </c>
      <c r="N203" s="32">
        <v>2954898.79</v>
      </c>
      <c r="O203" s="32">
        <v>374306.1</v>
      </c>
      <c r="P203" s="32">
        <v>9842988.58</v>
      </c>
      <c r="Q203" s="32">
        <v>161701.55</v>
      </c>
      <c r="R203" s="32">
        <v>862800.92</v>
      </c>
      <c r="S203" s="32">
        <v>0</v>
      </c>
      <c r="T203" s="32">
        <v>318573.74</v>
      </c>
      <c r="U203" s="32">
        <v>2724371.32</v>
      </c>
      <c r="V203" s="32">
        <v>928620.67</v>
      </c>
      <c r="W203" s="32">
        <v>276219.23</v>
      </c>
      <c r="X203" s="32">
        <v>6453976.7</v>
      </c>
    </row>
    <row r="204" spans="1:24" ht="12.75">
      <c r="A204" s="33">
        <v>6</v>
      </c>
      <c r="B204" s="33">
        <v>12</v>
      </c>
      <c r="C204" s="33">
        <v>5</v>
      </c>
      <c r="D204" s="34">
        <v>3</v>
      </c>
      <c r="E204" s="35"/>
      <c r="F204" s="30" t="s">
        <v>312</v>
      </c>
      <c r="G204" s="55" t="s">
        <v>2</v>
      </c>
      <c r="H204" s="32">
        <v>55474935.65</v>
      </c>
      <c r="I204" s="32">
        <v>302326.56</v>
      </c>
      <c r="J204" s="32">
        <v>0</v>
      </c>
      <c r="K204" s="32">
        <v>2071945.69</v>
      </c>
      <c r="L204" s="32">
        <v>0</v>
      </c>
      <c r="M204" s="32">
        <v>413911.73</v>
      </c>
      <c r="N204" s="32">
        <v>4499825.34</v>
      </c>
      <c r="O204" s="32">
        <v>223543.67</v>
      </c>
      <c r="P204" s="32">
        <v>16014629.53</v>
      </c>
      <c r="Q204" s="32">
        <v>208724</v>
      </c>
      <c r="R204" s="32">
        <v>3556522.07</v>
      </c>
      <c r="S204" s="32">
        <v>0</v>
      </c>
      <c r="T204" s="32">
        <v>1009586.95</v>
      </c>
      <c r="U204" s="32">
        <v>6632425.66</v>
      </c>
      <c r="V204" s="32">
        <v>1327320.79</v>
      </c>
      <c r="W204" s="32">
        <v>2654061.09</v>
      </c>
      <c r="X204" s="32">
        <v>16560112.57</v>
      </c>
    </row>
    <row r="205" spans="1:24" ht="12.75">
      <c r="A205" s="33">
        <v>6</v>
      </c>
      <c r="B205" s="33">
        <v>8</v>
      </c>
      <c r="C205" s="33">
        <v>10</v>
      </c>
      <c r="D205" s="34">
        <v>3</v>
      </c>
      <c r="E205" s="35"/>
      <c r="F205" s="30" t="s">
        <v>312</v>
      </c>
      <c r="G205" s="55" t="s">
        <v>3</v>
      </c>
      <c r="H205" s="32">
        <v>16276790.9</v>
      </c>
      <c r="I205" s="32">
        <v>262628.68</v>
      </c>
      <c r="J205" s="32">
        <v>0</v>
      </c>
      <c r="K205" s="32">
        <v>908760.74</v>
      </c>
      <c r="L205" s="32">
        <v>0</v>
      </c>
      <c r="M205" s="32">
        <v>8651.9</v>
      </c>
      <c r="N205" s="32">
        <v>1745356.86</v>
      </c>
      <c r="O205" s="32">
        <v>188559.04</v>
      </c>
      <c r="P205" s="32">
        <v>5182851.22</v>
      </c>
      <c r="Q205" s="32">
        <v>43141.82</v>
      </c>
      <c r="R205" s="32">
        <v>944642.93</v>
      </c>
      <c r="S205" s="32">
        <v>0</v>
      </c>
      <c r="T205" s="32">
        <v>48844.03</v>
      </c>
      <c r="U205" s="32">
        <v>1768642.86</v>
      </c>
      <c r="V205" s="32">
        <v>548160.32</v>
      </c>
      <c r="W205" s="32">
        <v>87171.99</v>
      </c>
      <c r="X205" s="32">
        <v>4539378.51</v>
      </c>
    </row>
    <row r="206" spans="1:24" ht="12.75">
      <c r="A206" s="33">
        <v>6</v>
      </c>
      <c r="B206" s="33">
        <v>13</v>
      </c>
      <c r="C206" s="33">
        <v>4</v>
      </c>
      <c r="D206" s="34">
        <v>3</v>
      </c>
      <c r="E206" s="35"/>
      <c r="F206" s="30" t="s">
        <v>312</v>
      </c>
      <c r="G206" s="55" t="s">
        <v>4</v>
      </c>
      <c r="H206" s="32">
        <v>45718893.3</v>
      </c>
      <c r="I206" s="32">
        <v>286691.52</v>
      </c>
      <c r="J206" s="32">
        <v>0</v>
      </c>
      <c r="K206" s="32">
        <v>1459674.53</v>
      </c>
      <c r="L206" s="32">
        <v>0</v>
      </c>
      <c r="M206" s="32">
        <v>1609874.42</v>
      </c>
      <c r="N206" s="32">
        <v>3259671.95</v>
      </c>
      <c r="O206" s="32">
        <v>129281.59</v>
      </c>
      <c r="P206" s="32">
        <v>16053118.66</v>
      </c>
      <c r="Q206" s="32">
        <v>190496.6</v>
      </c>
      <c r="R206" s="32">
        <v>3777727.91</v>
      </c>
      <c r="S206" s="32">
        <v>0</v>
      </c>
      <c r="T206" s="32">
        <v>642664.73</v>
      </c>
      <c r="U206" s="32">
        <v>4376386.64</v>
      </c>
      <c r="V206" s="32">
        <v>904396.97</v>
      </c>
      <c r="W206" s="32">
        <v>595822.55</v>
      </c>
      <c r="X206" s="32">
        <v>12433085.23</v>
      </c>
    </row>
    <row r="207" spans="1:24" ht="12.75">
      <c r="A207" s="33">
        <v>6</v>
      </c>
      <c r="B207" s="33">
        <v>17</v>
      </c>
      <c r="C207" s="33">
        <v>3</v>
      </c>
      <c r="D207" s="34">
        <v>3</v>
      </c>
      <c r="E207" s="35"/>
      <c r="F207" s="30" t="s">
        <v>312</v>
      </c>
      <c r="G207" s="55" t="s">
        <v>412</v>
      </c>
      <c r="H207" s="32">
        <v>37965142.53</v>
      </c>
      <c r="I207" s="32">
        <v>611341.57</v>
      </c>
      <c r="J207" s="32">
        <v>0</v>
      </c>
      <c r="K207" s="32">
        <v>1241782.82</v>
      </c>
      <c r="L207" s="32">
        <v>0</v>
      </c>
      <c r="M207" s="32">
        <v>0</v>
      </c>
      <c r="N207" s="32">
        <v>2625497.32</v>
      </c>
      <c r="O207" s="32">
        <v>286722.64</v>
      </c>
      <c r="P207" s="32">
        <v>9344183.62</v>
      </c>
      <c r="Q207" s="32">
        <v>87475.5</v>
      </c>
      <c r="R207" s="32">
        <v>1201273.14</v>
      </c>
      <c r="S207" s="32">
        <v>0</v>
      </c>
      <c r="T207" s="32">
        <v>396329.33</v>
      </c>
      <c r="U207" s="32">
        <v>10867290.6</v>
      </c>
      <c r="V207" s="32">
        <v>982514.26</v>
      </c>
      <c r="W207" s="32">
        <v>344676</v>
      </c>
      <c r="X207" s="32">
        <v>9976055.73</v>
      </c>
    </row>
    <row r="208" spans="1:24" ht="12.75">
      <c r="A208" s="33">
        <v>6</v>
      </c>
      <c r="B208" s="33">
        <v>12</v>
      </c>
      <c r="C208" s="33">
        <v>6</v>
      </c>
      <c r="D208" s="34">
        <v>3</v>
      </c>
      <c r="E208" s="35"/>
      <c r="F208" s="30" t="s">
        <v>312</v>
      </c>
      <c r="G208" s="55" t="s">
        <v>5</v>
      </c>
      <c r="H208" s="32">
        <v>40422319.28</v>
      </c>
      <c r="I208" s="32">
        <v>190689.11</v>
      </c>
      <c r="J208" s="32">
        <v>0</v>
      </c>
      <c r="K208" s="32">
        <v>2479041.53</v>
      </c>
      <c r="L208" s="32">
        <v>17185.98</v>
      </c>
      <c r="M208" s="32">
        <v>2014444.39</v>
      </c>
      <c r="N208" s="32">
        <v>3223138.61</v>
      </c>
      <c r="O208" s="32">
        <v>374684.25</v>
      </c>
      <c r="P208" s="32">
        <v>11449211.28</v>
      </c>
      <c r="Q208" s="32">
        <v>109304.75</v>
      </c>
      <c r="R208" s="32">
        <v>1769952.86</v>
      </c>
      <c r="S208" s="32">
        <v>0</v>
      </c>
      <c r="T208" s="32">
        <v>63501.74</v>
      </c>
      <c r="U208" s="32">
        <v>2538618</v>
      </c>
      <c r="V208" s="32">
        <v>3161602.19</v>
      </c>
      <c r="W208" s="32">
        <v>1758444.8</v>
      </c>
      <c r="X208" s="32">
        <v>11272499.79</v>
      </c>
    </row>
    <row r="209" spans="1:24" ht="12.75">
      <c r="A209" s="33">
        <v>6</v>
      </c>
      <c r="B209" s="33">
        <v>3</v>
      </c>
      <c r="C209" s="33">
        <v>15</v>
      </c>
      <c r="D209" s="34">
        <v>3</v>
      </c>
      <c r="E209" s="35"/>
      <c r="F209" s="30" t="s">
        <v>312</v>
      </c>
      <c r="G209" s="55" t="s">
        <v>6</v>
      </c>
      <c r="H209" s="32">
        <v>19005433.99</v>
      </c>
      <c r="I209" s="32">
        <v>331816.13</v>
      </c>
      <c r="J209" s="32">
        <v>302465.63</v>
      </c>
      <c r="K209" s="32">
        <v>1563970.72</v>
      </c>
      <c r="L209" s="32">
        <v>22555.59</v>
      </c>
      <c r="M209" s="32">
        <v>25483.31</v>
      </c>
      <c r="N209" s="32">
        <v>1825458.35</v>
      </c>
      <c r="O209" s="32">
        <v>120025.98</v>
      </c>
      <c r="P209" s="32">
        <v>5277828.48</v>
      </c>
      <c r="Q209" s="32">
        <v>48966.44</v>
      </c>
      <c r="R209" s="32">
        <v>998740.57</v>
      </c>
      <c r="S209" s="32">
        <v>306542.61</v>
      </c>
      <c r="T209" s="32">
        <v>170643.42</v>
      </c>
      <c r="U209" s="32">
        <v>857873.03</v>
      </c>
      <c r="V209" s="32">
        <v>1545423.1</v>
      </c>
      <c r="W209" s="32">
        <v>51647</v>
      </c>
      <c r="X209" s="32">
        <v>5555993.63</v>
      </c>
    </row>
    <row r="210" spans="1:24" ht="12.75">
      <c r="A210" s="33">
        <v>6</v>
      </c>
      <c r="B210" s="33">
        <v>16</v>
      </c>
      <c r="C210" s="33">
        <v>4</v>
      </c>
      <c r="D210" s="34">
        <v>3</v>
      </c>
      <c r="E210" s="35"/>
      <c r="F210" s="30" t="s">
        <v>312</v>
      </c>
      <c r="G210" s="55" t="s">
        <v>7</v>
      </c>
      <c r="H210" s="32">
        <v>60660192.57</v>
      </c>
      <c r="I210" s="32">
        <v>320357.09</v>
      </c>
      <c r="J210" s="32">
        <v>0</v>
      </c>
      <c r="K210" s="32">
        <v>1042375.67</v>
      </c>
      <c r="L210" s="32">
        <v>0</v>
      </c>
      <c r="M210" s="32">
        <v>590956.61</v>
      </c>
      <c r="N210" s="32">
        <v>4814365.81</v>
      </c>
      <c r="O210" s="32">
        <v>234882.36</v>
      </c>
      <c r="P210" s="32">
        <v>20518300.93</v>
      </c>
      <c r="Q210" s="32">
        <v>241022.17</v>
      </c>
      <c r="R210" s="32">
        <v>2494958.36</v>
      </c>
      <c r="S210" s="32">
        <v>0</v>
      </c>
      <c r="T210" s="32">
        <v>1680814.47</v>
      </c>
      <c r="U210" s="32">
        <v>9644776.38</v>
      </c>
      <c r="V210" s="32">
        <v>995504.64</v>
      </c>
      <c r="W210" s="32">
        <v>716902</v>
      </c>
      <c r="X210" s="32">
        <v>17364976.08</v>
      </c>
    </row>
    <row r="211" spans="1:24" ht="12.75">
      <c r="A211" s="33">
        <v>6</v>
      </c>
      <c r="B211" s="33">
        <v>3</v>
      </c>
      <c r="C211" s="33">
        <v>11</v>
      </c>
      <c r="D211" s="34">
        <v>3</v>
      </c>
      <c r="E211" s="35"/>
      <c r="F211" s="30" t="s">
        <v>312</v>
      </c>
      <c r="G211" s="55" t="s">
        <v>8</v>
      </c>
      <c r="H211" s="32">
        <v>24892101.67</v>
      </c>
      <c r="I211" s="32">
        <v>1842990.41</v>
      </c>
      <c r="J211" s="32">
        <v>511540.18</v>
      </c>
      <c r="K211" s="32">
        <v>2060178.48</v>
      </c>
      <c r="L211" s="32">
        <v>0</v>
      </c>
      <c r="M211" s="32">
        <v>171882.66</v>
      </c>
      <c r="N211" s="32">
        <v>1932861.95</v>
      </c>
      <c r="O211" s="32">
        <v>197120.6</v>
      </c>
      <c r="P211" s="32">
        <v>7196775.37</v>
      </c>
      <c r="Q211" s="32">
        <v>42106.34</v>
      </c>
      <c r="R211" s="32">
        <v>1234173.26</v>
      </c>
      <c r="S211" s="32">
        <v>93127.67</v>
      </c>
      <c r="T211" s="32">
        <v>310509.89</v>
      </c>
      <c r="U211" s="32">
        <v>1378359.05</v>
      </c>
      <c r="V211" s="32">
        <v>645352.53</v>
      </c>
      <c r="W211" s="32">
        <v>110548.73</v>
      </c>
      <c r="X211" s="32">
        <v>7164574.55</v>
      </c>
    </row>
    <row r="212" spans="1:24" ht="12.75">
      <c r="A212" s="33">
        <v>6</v>
      </c>
      <c r="B212" s="33">
        <v>20</v>
      </c>
      <c r="C212" s="33">
        <v>13</v>
      </c>
      <c r="D212" s="34">
        <v>3</v>
      </c>
      <c r="E212" s="35"/>
      <c r="F212" s="30" t="s">
        <v>312</v>
      </c>
      <c r="G212" s="55" t="s">
        <v>9</v>
      </c>
      <c r="H212" s="32">
        <v>28630193.67</v>
      </c>
      <c r="I212" s="32">
        <v>330077.51</v>
      </c>
      <c r="J212" s="32">
        <v>0</v>
      </c>
      <c r="K212" s="32">
        <v>876926.69</v>
      </c>
      <c r="L212" s="32">
        <v>311561.6</v>
      </c>
      <c r="M212" s="32">
        <v>151678.53</v>
      </c>
      <c r="N212" s="32">
        <v>3491341.52</v>
      </c>
      <c r="O212" s="32">
        <v>93050.52</v>
      </c>
      <c r="P212" s="32">
        <v>9121446.97</v>
      </c>
      <c r="Q212" s="32">
        <v>126233.51</v>
      </c>
      <c r="R212" s="32">
        <v>1692013.49</v>
      </c>
      <c r="S212" s="32">
        <v>375764.61</v>
      </c>
      <c r="T212" s="32">
        <v>302161.02</v>
      </c>
      <c r="U212" s="32">
        <v>1556145.93</v>
      </c>
      <c r="V212" s="32">
        <v>1153874.77</v>
      </c>
      <c r="W212" s="32">
        <v>245981.78</v>
      </c>
      <c r="X212" s="32">
        <v>8801935.22</v>
      </c>
    </row>
    <row r="213" spans="1:24" ht="12.75">
      <c r="A213" s="33">
        <v>6</v>
      </c>
      <c r="B213" s="33">
        <v>2</v>
      </c>
      <c r="C213" s="33">
        <v>12</v>
      </c>
      <c r="D213" s="34">
        <v>3</v>
      </c>
      <c r="E213" s="35"/>
      <c r="F213" s="30" t="s">
        <v>312</v>
      </c>
      <c r="G213" s="55" t="s">
        <v>10</v>
      </c>
      <c r="H213" s="32">
        <v>22206387.39</v>
      </c>
      <c r="I213" s="32">
        <v>322336.84</v>
      </c>
      <c r="J213" s="32">
        <v>0</v>
      </c>
      <c r="K213" s="32">
        <v>839967.07</v>
      </c>
      <c r="L213" s="32">
        <v>0</v>
      </c>
      <c r="M213" s="32">
        <v>83099.72</v>
      </c>
      <c r="N213" s="32">
        <v>1912750.16</v>
      </c>
      <c r="O213" s="32">
        <v>131011.18</v>
      </c>
      <c r="P213" s="32">
        <v>7028432.88</v>
      </c>
      <c r="Q213" s="32">
        <v>109154.43</v>
      </c>
      <c r="R213" s="32">
        <v>1128139</v>
      </c>
      <c r="S213" s="32">
        <v>0</v>
      </c>
      <c r="T213" s="32">
        <v>102579.81</v>
      </c>
      <c r="U213" s="32">
        <v>3559694.38</v>
      </c>
      <c r="V213" s="32">
        <v>564445</v>
      </c>
      <c r="W213" s="32">
        <v>153145.94</v>
      </c>
      <c r="X213" s="32">
        <v>6271630.98</v>
      </c>
    </row>
    <row r="214" spans="1:24" ht="12.75">
      <c r="A214" s="33">
        <v>6</v>
      </c>
      <c r="B214" s="33">
        <v>18</v>
      </c>
      <c r="C214" s="33">
        <v>12</v>
      </c>
      <c r="D214" s="34">
        <v>3</v>
      </c>
      <c r="E214" s="35"/>
      <c r="F214" s="30" t="s">
        <v>312</v>
      </c>
      <c r="G214" s="55" t="s">
        <v>11</v>
      </c>
      <c r="H214" s="32">
        <v>19790750</v>
      </c>
      <c r="I214" s="32">
        <v>456521.98</v>
      </c>
      <c r="J214" s="32">
        <v>72605.75</v>
      </c>
      <c r="K214" s="32">
        <v>639516.79</v>
      </c>
      <c r="L214" s="32">
        <v>8559.61</v>
      </c>
      <c r="M214" s="32">
        <v>36649.85</v>
      </c>
      <c r="N214" s="32">
        <v>2075290.64</v>
      </c>
      <c r="O214" s="32">
        <v>165762.07</v>
      </c>
      <c r="P214" s="32">
        <v>7110389.99</v>
      </c>
      <c r="Q214" s="32">
        <v>25591.5</v>
      </c>
      <c r="R214" s="32">
        <v>769766.24</v>
      </c>
      <c r="S214" s="32">
        <v>0</v>
      </c>
      <c r="T214" s="32">
        <v>49153.6</v>
      </c>
      <c r="U214" s="32">
        <v>2909402.49</v>
      </c>
      <c r="V214" s="32">
        <v>438259.57</v>
      </c>
      <c r="W214" s="32">
        <v>156709.78</v>
      </c>
      <c r="X214" s="32">
        <v>4876570.14</v>
      </c>
    </row>
    <row r="215" spans="1:24" ht="12.75">
      <c r="A215" s="33">
        <v>6</v>
      </c>
      <c r="B215" s="33">
        <v>7</v>
      </c>
      <c r="C215" s="33">
        <v>8</v>
      </c>
      <c r="D215" s="34">
        <v>3</v>
      </c>
      <c r="E215" s="35"/>
      <c r="F215" s="30" t="s">
        <v>312</v>
      </c>
      <c r="G215" s="55" t="s">
        <v>12</v>
      </c>
      <c r="H215" s="32">
        <v>27812454.87</v>
      </c>
      <c r="I215" s="32">
        <v>1233522.5</v>
      </c>
      <c r="J215" s="32">
        <v>0</v>
      </c>
      <c r="K215" s="32">
        <v>2329433.74</v>
      </c>
      <c r="L215" s="32">
        <v>0</v>
      </c>
      <c r="M215" s="32">
        <v>164715.09</v>
      </c>
      <c r="N215" s="32">
        <v>2267120.87</v>
      </c>
      <c r="O215" s="32">
        <v>130393.44</v>
      </c>
      <c r="P215" s="32">
        <v>8264893.05</v>
      </c>
      <c r="Q215" s="32">
        <v>69324.36</v>
      </c>
      <c r="R215" s="32">
        <v>1172614.42</v>
      </c>
      <c r="S215" s="32">
        <v>254440.96</v>
      </c>
      <c r="T215" s="32">
        <v>134207.89</v>
      </c>
      <c r="U215" s="32">
        <v>2706710.29</v>
      </c>
      <c r="V215" s="32">
        <v>832637.9</v>
      </c>
      <c r="W215" s="32">
        <v>419112.41</v>
      </c>
      <c r="X215" s="32">
        <v>7833327.95</v>
      </c>
    </row>
    <row r="216" spans="1:24" ht="12.75">
      <c r="A216" s="33">
        <v>6</v>
      </c>
      <c r="B216" s="33">
        <v>20</v>
      </c>
      <c r="C216" s="33">
        <v>15</v>
      </c>
      <c r="D216" s="34">
        <v>3</v>
      </c>
      <c r="E216" s="35"/>
      <c r="F216" s="30" t="s">
        <v>312</v>
      </c>
      <c r="G216" s="55" t="s">
        <v>13</v>
      </c>
      <c r="H216" s="32">
        <v>18584782.95</v>
      </c>
      <c r="I216" s="32">
        <v>53989.08</v>
      </c>
      <c r="J216" s="32">
        <v>0</v>
      </c>
      <c r="K216" s="32">
        <v>437865</v>
      </c>
      <c r="L216" s="32">
        <v>365416.85</v>
      </c>
      <c r="M216" s="32">
        <v>77092.2</v>
      </c>
      <c r="N216" s="32">
        <v>2149019.16</v>
      </c>
      <c r="O216" s="32">
        <v>557717.71</v>
      </c>
      <c r="P216" s="32">
        <v>5916166.75</v>
      </c>
      <c r="Q216" s="32">
        <v>56302.45</v>
      </c>
      <c r="R216" s="32">
        <v>1407709.8</v>
      </c>
      <c r="S216" s="32">
        <v>44854.18</v>
      </c>
      <c r="T216" s="32">
        <v>345096.07</v>
      </c>
      <c r="U216" s="32">
        <v>1207656.67</v>
      </c>
      <c r="V216" s="32">
        <v>901333</v>
      </c>
      <c r="W216" s="32">
        <v>216290.77</v>
      </c>
      <c r="X216" s="32">
        <v>4848273.26</v>
      </c>
    </row>
    <row r="217" spans="1:24" ht="12.75">
      <c r="A217" s="33">
        <v>6</v>
      </c>
      <c r="B217" s="33">
        <v>61</v>
      </c>
      <c r="C217" s="33">
        <v>0</v>
      </c>
      <c r="D217" s="34">
        <v>0</v>
      </c>
      <c r="E217" s="35"/>
      <c r="F217" s="30" t="s">
        <v>14</v>
      </c>
      <c r="G217" s="55" t="s">
        <v>15</v>
      </c>
      <c r="H217" s="32">
        <v>224102278.99</v>
      </c>
      <c r="I217" s="32">
        <v>11049.44</v>
      </c>
      <c r="J217" s="32">
        <v>0</v>
      </c>
      <c r="K217" s="32">
        <v>10186484.52</v>
      </c>
      <c r="L217" s="32">
        <v>31275.02</v>
      </c>
      <c r="M217" s="32">
        <v>4441209.52</v>
      </c>
      <c r="N217" s="32">
        <v>11775679.36</v>
      </c>
      <c r="O217" s="32">
        <v>10542498.05</v>
      </c>
      <c r="P217" s="32">
        <v>95434889.2</v>
      </c>
      <c r="Q217" s="32">
        <v>813812.67</v>
      </c>
      <c r="R217" s="32">
        <v>7862369.24</v>
      </c>
      <c r="S217" s="32">
        <v>1446024.51</v>
      </c>
      <c r="T217" s="32">
        <v>4942626.67</v>
      </c>
      <c r="U217" s="32">
        <v>10606338.11</v>
      </c>
      <c r="V217" s="32">
        <v>10439278.97</v>
      </c>
      <c r="W217" s="32">
        <v>3631949.73</v>
      </c>
      <c r="X217" s="32">
        <v>51936793.98</v>
      </c>
    </row>
    <row r="218" spans="1:24" ht="12.75">
      <c r="A218" s="33">
        <v>6</v>
      </c>
      <c r="B218" s="33">
        <v>62</v>
      </c>
      <c r="C218" s="33">
        <v>0</v>
      </c>
      <c r="D218" s="34">
        <v>0</v>
      </c>
      <c r="E218" s="35"/>
      <c r="F218" s="30" t="s">
        <v>14</v>
      </c>
      <c r="G218" s="55" t="s">
        <v>16</v>
      </c>
      <c r="H218" s="32">
        <v>257317590.67</v>
      </c>
      <c r="I218" s="32">
        <v>6315.51</v>
      </c>
      <c r="J218" s="32">
        <v>0</v>
      </c>
      <c r="K218" s="32">
        <v>19604504.48</v>
      </c>
      <c r="L218" s="32">
        <v>18900</v>
      </c>
      <c r="M218" s="32">
        <v>2420040.55</v>
      </c>
      <c r="N218" s="32">
        <v>13293395.4</v>
      </c>
      <c r="O218" s="32">
        <v>6663067.68</v>
      </c>
      <c r="P218" s="32">
        <v>109616253.15</v>
      </c>
      <c r="Q218" s="32">
        <v>1719211.27</v>
      </c>
      <c r="R218" s="32">
        <v>10874766.91</v>
      </c>
      <c r="S218" s="32">
        <v>1741475.61</v>
      </c>
      <c r="T218" s="32">
        <v>14377624.42</v>
      </c>
      <c r="U218" s="32">
        <v>12305319.78</v>
      </c>
      <c r="V218" s="32">
        <v>8285577.94</v>
      </c>
      <c r="W218" s="32">
        <v>3816227.92</v>
      </c>
      <c r="X218" s="32">
        <v>52574910.05</v>
      </c>
    </row>
    <row r="219" spans="1:24" ht="12.75">
      <c r="A219" s="33">
        <v>6</v>
      </c>
      <c r="B219" s="33">
        <v>63</v>
      </c>
      <c r="C219" s="33">
        <v>0</v>
      </c>
      <c r="D219" s="34">
        <v>0</v>
      </c>
      <c r="E219" s="35"/>
      <c r="F219" s="30" t="s">
        <v>14</v>
      </c>
      <c r="G219" s="55" t="s">
        <v>17</v>
      </c>
      <c r="H219" s="32">
        <v>1707809370.73</v>
      </c>
      <c r="I219" s="32">
        <v>33375.95</v>
      </c>
      <c r="J219" s="32">
        <v>0</v>
      </c>
      <c r="K219" s="32">
        <v>425048252.09</v>
      </c>
      <c r="L219" s="32">
        <v>1254593.12</v>
      </c>
      <c r="M219" s="32">
        <v>12296259.01</v>
      </c>
      <c r="N219" s="32">
        <v>99516278.99</v>
      </c>
      <c r="O219" s="32">
        <v>24891503.29</v>
      </c>
      <c r="P219" s="32">
        <v>503862818.59</v>
      </c>
      <c r="Q219" s="32">
        <v>10876462.74</v>
      </c>
      <c r="R219" s="32">
        <v>91293828.07</v>
      </c>
      <c r="S219" s="32">
        <v>10099823.78</v>
      </c>
      <c r="T219" s="32">
        <v>54299900.25</v>
      </c>
      <c r="U219" s="32">
        <v>79397240.8</v>
      </c>
      <c r="V219" s="32">
        <v>58553958.94</v>
      </c>
      <c r="W219" s="32">
        <v>40330642.38</v>
      </c>
      <c r="X219" s="32">
        <v>296054432.73</v>
      </c>
    </row>
    <row r="220" spans="1:24" ht="12.75">
      <c r="A220" s="33">
        <v>6</v>
      </c>
      <c r="B220" s="33">
        <v>64</v>
      </c>
      <c r="C220" s="33">
        <v>0</v>
      </c>
      <c r="D220" s="34">
        <v>0</v>
      </c>
      <c r="E220" s="35"/>
      <c r="F220" s="30" t="s">
        <v>14</v>
      </c>
      <c r="G220" s="55" t="s">
        <v>18</v>
      </c>
      <c r="H220" s="32">
        <v>288255594.01</v>
      </c>
      <c r="I220" s="32">
        <v>11834.38</v>
      </c>
      <c r="J220" s="32">
        <v>0</v>
      </c>
      <c r="K220" s="32">
        <v>14454968.88</v>
      </c>
      <c r="L220" s="32">
        <v>837573.65</v>
      </c>
      <c r="M220" s="32">
        <v>11761082.7</v>
      </c>
      <c r="N220" s="32">
        <v>14467208.48</v>
      </c>
      <c r="O220" s="32">
        <v>9298186.07</v>
      </c>
      <c r="P220" s="32">
        <v>117427817.93</v>
      </c>
      <c r="Q220" s="32">
        <v>5452849.46</v>
      </c>
      <c r="R220" s="32">
        <v>15390838.82</v>
      </c>
      <c r="S220" s="32">
        <v>5282883.48</v>
      </c>
      <c r="T220" s="32">
        <v>10985212.92</v>
      </c>
      <c r="U220" s="32">
        <v>12625874.67</v>
      </c>
      <c r="V220" s="32">
        <v>9621427.1</v>
      </c>
      <c r="W220" s="32">
        <v>7196793.39</v>
      </c>
      <c r="X220" s="32">
        <v>53441042.08</v>
      </c>
    </row>
    <row r="221" spans="1:24" ht="12.75">
      <c r="A221" s="33">
        <v>6</v>
      </c>
      <c r="B221" s="33">
        <v>1</v>
      </c>
      <c r="C221" s="33">
        <v>0</v>
      </c>
      <c r="D221" s="34">
        <v>0</v>
      </c>
      <c r="E221" s="35"/>
      <c r="F221" s="30" t="s">
        <v>19</v>
      </c>
      <c r="G221" s="55" t="s">
        <v>20</v>
      </c>
      <c r="H221" s="32">
        <v>64511525.66</v>
      </c>
      <c r="I221" s="32">
        <v>1650</v>
      </c>
      <c r="J221" s="32">
        <v>0</v>
      </c>
      <c r="K221" s="32">
        <v>6901936.66</v>
      </c>
      <c r="L221" s="32">
        <v>93842.84</v>
      </c>
      <c r="M221" s="32">
        <v>168943.67</v>
      </c>
      <c r="N221" s="32">
        <v>7778323.05</v>
      </c>
      <c r="O221" s="32">
        <v>103500</v>
      </c>
      <c r="P221" s="32">
        <v>16924634.36</v>
      </c>
      <c r="Q221" s="32">
        <v>3382336.04</v>
      </c>
      <c r="R221" s="32">
        <v>12505457.4</v>
      </c>
      <c r="S221" s="32">
        <v>3724076.76</v>
      </c>
      <c r="T221" s="32">
        <v>2925619.65</v>
      </c>
      <c r="U221" s="32">
        <v>0</v>
      </c>
      <c r="V221" s="32">
        <v>557440.31</v>
      </c>
      <c r="W221" s="32">
        <v>109744.62</v>
      </c>
      <c r="X221" s="32">
        <v>9334020.3</v>
      </c>
    </row>
    <row r="222" spans="1:24" ht="12.75">
      <c r="A222" s="33">
        <v>6</v>
      </c>
      <c r="B222" s="33">
        <v>2</v>
      </c>
      <c r="C222" s="33">
        <v>0</v>
      </c>
      <c r="D222" s="34">
        <v>0</v>
      </c>
      <c r="E222" s="35"/>
      <c r="F222" s="30" t="s">
        <v>19</v>
      </c>
      <c r="G222" s="55" t="s">
        <v>21</v>
      </c>
      <c r="H222" s="32">
        <v>78064645.3</v>
      </c>
      <c r="I222" s="32">
        <v>0</v>
      </c>
      <c r="J222" s="32">
        <v>0</v>
      </c>
      <c r="K222" s="32">
        <v>14277581.74</v>
      </c>
      <c r="L222" s="32">
        <v>35000</v>
      </c>
      <c r="M222" s="32">
        <v>342947.46</v>
      </c>
      <c r="N222" s="32">
        <v>8456015.36</v>
      </c>
      <c r="O222" s="32">
        <v>3478979.93</v>
      </c>
      <c r="P222" s="32">
        <v>27225834.62</v>
      </c>
      <c r="Q222" s="32">
        <v>1082150.4</v>
      </c>
      <c r="R222" s="32">
        <v>8442068.99</v>
      </c>
      <c r="S222" s="32">
        <v>3151524.58</v>
      </c>
      <c r="T222" s="32">
        <v>4145656.48</v>
      </c>
      <c r="U222" s="32">
        <v>30745.18</v>
      </c>
      <c r="V222" s="32">
        <v>776009.73</v>
      </c>
      <c r="W222" s="32">
        <v>92108.17</v>
      </c>
      <c r="X222" s="32">
        <v>6528022.66</v>
      </c>
    </row>
    <row r="223" spans="1:24" ht="12.75">
      <c r="A223" s="33">
        <v>6</v>
      </c>
      <c r="B223" s="33">
        <v>3</v>
      </c>
      <c r="C223" s="33">
        <v>0</v>
      </c>
      <c r="D223" s="34">
        <v>0</v>
      </c>
      <c r="E223" s="35"/>
      <c r="F223" s="30" t="s">
        <v>19</v>
      </c>
      <c r="G223" s="55" t="s">
        <v>22</v>
      </c>
      <c r="H223" s="32">
        <v>51216655.85</v>
      </c>
      <c r="I223" s="32">
        <v>2091</v>
      </c>
      <c r="J223" s="32">
        <v>0</v>
      </c>
      <c r="K223" s="32">
        <v>14355483.72</v>
      </c>
      <c r="L223" s="32">
        <v>7000</v>
      </c>
      <c r="M223" s="32">
        <v>80728.02</v>
      </c>
      <c r="N223" s="32">
        <v>7633879.82</v>
      </c>
      <c r="O223" s="32">
        <v>38859.67</v>
      </c>
      <c r="P223" s="32">
        <v>3275802.65</v>
      </c>
      <c r="Q223" s="32">
        <v>2989223.92</v>
      </c>
      <c r="R223" s="32">
        <v>10240303.8</v>
      </c>
      <c r="S223" s="32">
        <v>2525820.01</v>
      </c>
      <c r="T223" s="32">
        <v>3518818.35</v>
      </c>
      <c r="U223" s="32">
        <v>2494.24</v>
      </c>
      <c r="V223" s="32">
        <v>274880.41</v>
      </c>
      <c r="W223" s="32">
        <v>24917.66</v>
      </c>
      <c r="X223" s="32">
        <v>6246352.58</v>
      </c>
    </row>
    <row r="224" spans="1:24" ht="12.75">
      <c r="A224" s="33">
        <v>6</v>
      </c>
      <c r="B224" s="33">
        <v>4</v>
      </c>
      <c r="C224" s="33">
        <v>0</v>
      </c>
      <c r="D224" s="34">
        <v>0</v>
      </c>
      <c r="E224" s="35"/>
      <c r="F224" s="30" t="s">
        <v>19</v>
      </c>
      <c r="G224" s="55" t="s">
        <v>23</v>
      </c>
      <c r="H224" s="32">
        <v>43949472.24</v>
      </c>
      <c r="I224" s="32">
        <v>0</v>
      </c>
      <c r="J224" s="32">
        <v>0</v>
      </c>
      <c r="K224" s="32">
        <v>9031728.89</v>
      </c>
      <c r="L224" s="32">
        <v>5705.68</v>
      </c>
      <c r="M224" s="32">
        <v>142597.98</v>
      </c>
      <c r="N224" s="32">
        <v>4327283.7</v>
      </c>
      <c r="O224" s="32">
        <v>3135010.35</v>
      </c>
      <c r="P224" s="32">
        <v>14574076.38</v>
      </c>
      <c r="Q224" s="32">
        <v>1690210.26</v>
      </c>
      <c r="R224" s="32">
        <v>584822.71</v>
      </c>
      <c r="S224" s="32">
        <v>1648004.72</v>
      </c>
      <c r="T224" s="32">
        <v>3881099.34</v>
      </c>
      <c r="U224" s="32">
        <v>13303.06</v>
      </c>
      <c r="V224" s="32">
        <v>1006652.74</v>
      </c>
      <c r="W224" s="32">
        <v>26739.2</v>
      </c>
      <c r="X224" s="32">
        <v>3882237.23</v>
      </c>
    </row>
    <row r="225" spans="1:24" ht="12.75">
      <c r="A225" s="33">
        <v>6</v>
      </c>
      <c r="B225" s="33">
        <v>5</v>
      </c>
      <c r="C225" s="33">
        <v>0</v>
      </c>
      <c r="D225" s="34">
        <v>0</v>
      </c>
      <c r="E225" s="35"/>
      <c r="F225" s="30" t="s">
        <v>19</v>
      </c>
      <c r="G225" s="55" t="s">
        <v>24</v>
      </c>
      <c r="H225" s="32">
        <v>35491096.94</v>
      </c>
      <c r="I225" s="32">
        <v>0</v>
      </c>
      <c r="J225" s="32">
        <v>0</v>
      </c>
      <c r="K225" s="32">
        <v>6741123.77</v>
      </c>
      <c r="L225" s="32">
        <v>0</v>
      </c>
      <c r="M225" s="32">
        <v>199867.07</v>
      </c>
      <c r="N225" s="32">
        <v>2937128.31</v>
      </c>
      <c r="O225" s="32">
        <v>2804029.69</v>
      </c>
      <c r="P225" s="32">
        <v>9766120.91</v>
      </c>
      <c r="Q225" s="32">
        <v>883476.82</v>
      </c>
      <c r="R225" s="32">
        <v>4795568.37</v>
      </c>
      <c r="S225" s="32">
        <v>1344823.11</v>
      </c>
      <c r="T225" s="32">
        <v>2320785.62</v>
      </c>
      <c r="U225" s="32">
        <v>536465.98</v>
      </c>
      <c r="V225" s="32">
        <v>58026</v>
      </c>
      <c r="W225" s="32">
        <v>37575.86</v>
      </c>
      <c r="X225" s="32">
        <v>3066105.43</v>
      </c>
    </row>
    <row r="226" spans="1:24" ht="12.75">
      <c r="A226" s="33">
        <v>6</v>
      </c>
      <c r="B226" s="33">
        <v>6</v>
      </c>
      <c r="C226" s="33">
        <v>0</v>
      </c>
      <c r="D226" s="34">
        <v>0</v>
      </c>
      <c r="E226" s="35"/>
      <c r="F226" s="30" t="s">
        <v>19</v>
      </c>
      <c r="G226" s="55" t="s">
        <v>25</v>
      </c>
      <c r="H226" s="32">
        <v>56610360.91</v>
      </c>
      <c r="I226" s="32">
        <v>70867</v>
      </c>
      <c r="J226" s="32">
        <v>0</v>
      </c>
      <c r="K226" s="32">
        <v>6187105.61</v>
      </c>
      <c r="L226" s="32">
        <v>0</v>
      </c>
      <c r="M226" s="32">
        <v>102586.08</v>
      </c>
      <c r="N226" s="32">
        <v>4846514.86</v>
      </c>
      <c r="O226" s="32">
        <v>3045389.73</v>
      </c>
      <c r="P226" s="32">
        <v>15795907.27</v>
      </c>
      <c r="Q226" s="32">
        <v>1534447.75</v>
      </c>
      <c r="R226" s="32">
        <v>13899641.97</v>
      </c>
      <c r="S226" s="32">
        <v>1594424.11</v>
      </c>
      <c r="T226" s="32">
        <v>2581580.01</v>
      </c>
      <c r="U226" s="32">
        <v>58950</v>
      </c>
      <c r="V226" s="32">
        <v>711642.9</v>
      </c>
      <c r="W226" s="32">
        <v>40380.43</v>
      </c>
      <c r="X226" s="32">
        <v>6140923.19</v>
      </c>
    </row>
    <row r="227" spans="1:24" ht="12.75">
      <c r="A227" s="33">
        <v>6</v>
      </c>
      <c r="B227" s="33">
        <v>7</v>
      </c>
      <c r="C227" s="33">
        <v>0</v>
      </c>
      <c r="D227" s="34">
        <v>0</v>
      </c>
      <c r="E227" s="35"/>
      <c r="F227" s="30" t="s">
        <v>19</v>
      </c>
      <c r="G227" s="55" t="s">
        <v>26</v>
      </c>
      <c r="H227" s="32">
        <v>84964594.35</v>
      </c>
      <c r="I227" s="32">
        <v>0</v>
      </c>
      <c r="J227" s="32">
        <v>0</v>
      </c>
      <c r="K227" s="32">
        <v>15560413.33</v>
      </c>
      <c r="L227" s="32">
        <v>17020.62</v>
      </c>
      <c r="M227" s="32">
        <v>123045.3</v>
      </c>
      <c r="N227" s="32">
        <v>8328987.04</v>
      </c>
      <c r="O227" s="32">
        <v>4247019.77</v>
      </c>
      <c r="P227" s="32">
        <v>26627463.11</v>
      </c>
      <c r="Q227" s="32">
        <v>3734677.34</v>
      </c>
      <c r="R227" s="32">
        <v>10861222.94</v>
      </c>
      <c r="S227" s="32">
        <v>2148578.64</v>
      </c>
      <c r="T227" s="32">
        <v>3267611.42</v>
      </c>
      <c r="U227" s="32">
        <v>1707767.67</v>
      </c>
      <c r="V227" s="32">
        <v>499668.7</v>
      </c>
      <c r="W227" s="32">
        <v>136537.6</v>
      </c>
      <c r="X227" s="32">
        <v>7704580.87</v>
      </c>
    </row>
    <row r="228" spans="1:24" ht="12.75">
      <c r="A228" s="33">
        <v>6</v>
      </c>
      <c r="B228" s="33">
        <v>8</v>
      </c>
      <c r="C228" s="33">
        <v>0</v>
      </c>
      <c r="D228" s="34">
        <v>0</v>
      </c>
      <c r="E228" s="35"/>
      <c r="F228" s="30" t="s">
        <v>19</v>
      </c>
      <c r="G228" s="55" t="s">
        <v>27</v>
      </c>
      <c r="H228" s="32">
        <v>59320285.88</v>
      </c>
      <c r="I228" s="32">
        <v>16835.47</v>
      </c>
      <c r="J228" s="32">
        <v>39814.1</v>
      </c>
      <c r="K228" s="32">
        <v>12770835.77</v>
      </c>
      <c r="L228" s="32">
        <v>0</v>
      </c>
      <c r="M228" s="32">
        <v>81526.06</v>
      </c>
      <c r="N228" s="32">
        <v>6677748.67</v>
      </c>
      <c r="O228" s="32">
        <v>3460965.11</v>
      </c>
      <c r="P228" s="32">
        <v>16079060.48</v>
      </c>
      <c r="Q228" s="32">
        <v>1698985.33</v>
      </c>
      <c r="R228" s="32">
        <v>6287633.81</v>
      </c>
      <c r="S228" s="32">
        <v>2800254.58</v>
      </c>
      <c r="T228" s="32">
        <v>4912781.39</v>
      </c>
      <c r="U228" s="32">
        <v>0</v>
      </c>
      <c r="V228" s="32">
        <v>75698.78</v>
      </c>
      <c r="W228" s="32">
        <v>32000</v>
      </c>
      <c r="X228" s="32">
        <v>4386146.33</v>
      </c>
    </row>
    <row r="229" spans="1:24" ht="12.75">
      <c r="A229" s="33">
        <v>6</v>
      </c>
      <c r="B229" s="33">
        <v>9</v>
      </c>
      <c r="C229" s="33">
        <v>0</v>
      </c>
      <c r="D229" s="34">
        <v>0</v>
      </c>
      <c r="E229" s="35"/>
      <c r="F229" s="30" t="s">
        <v>19</v>
      </c>
      <c r="G229" s="55" t="s">
        <v>28</v>
      </c>
      <c r="H229" s="32">
        <v>94181073.46</v>
      </c>
      <c r="I229" s="32">
        <v>6000</v>
      </c>
      <c r="J229" s="32">
        <v>0</v>
      </c>
      <c r="K229" s="32">
        <v>19762218.73</v>
      </c>
      <c r="L229" s="32">
        <v>0</v>
      </c>
      <c r="M229" s="32">
        <v>895778.12</v>
      </c>
      <c r="N229" s="32">
        <v>12836570.55</v>
      </c>
      <c r="O229" s="32">
        <v>191220.71</v>
      </c>
      <c r="P229" s="32">
        <v>29159050.83</v>
      </c>
      <c r="Q229" s="32">
        <v>1944143.08</v>
      </c>
      <c r="R229" s="32">
        <v>8837395.65</v>
      </c>
      <c r="S229" s="32">
        <v>3554730.84</v>
      </c>
      <c r="T229" s="32">
        <v>5582196.27</v>
      </c>
      <c r="U229" s="32">
        <v>159510.58</v>
      </c>
      <c r="V229" s="32">
        <v>299086.86</v>
      </c>
      <c r="W229" s="32">
        <v>78296.84</v>
      </c>
      <c r="X229" s="32">
        <v>10874874.4</v>
      </c>
    </row>
    <row r="230" spans="1:24" ht="12.75">
      <c r="A230" s="33">
        <v>6</v>
      </c>
      <c r="B230" s="33">
        <v>10</v>
      </c>
      <c r="C230" s="33">
        <v>0</v>
      </c>
      <c r="D230" s="34">
        <v>0</v>
      </c>
      <c r="E230" s="35"/>
      <c r="F230" s="30" t="s">
        <v>19</v>
      </c>
      <c r="G230" s="55" t="s">
        <v>29</v>
      </c>
      <c r="H230" s="32">
        <v>36699515.33</v>
      </c>
      <c r="I230" s="32">
        <v>0</v>
      </c>
      <c r="J230" s="32">
        <v>0</v>
      </c>
      <c r="K230" s="32">
        <v>3868764.86</v>
      </c>
      <c r="L230" s="32">
        <v>4942.09</v>
      </c>
      <c r="M230" s="32">
        <v>336605.62</v>
      </c>
      <c r="N230" s="32">
        <v>4494857.16</v>
      </c>
      <c r="O230" s="32">
        <v>2863781.93</v>
      </c>
      <c r="P230" s="32">
        <v>11952959.73</v>
      </c>
      <c r="Q230" s="32">
        <v>674238.05</v>
      </c>
      <c r="R230" s="32">
        <v>903377.61</v>
      </c>
      <c r="S230" s="32">
        <v>1613273.49</v>
      </c>
      <c r="T230" s="32">
        <v>5636817.85</v>
      </c>
      <c r="U230" s="32">
        <v>105.49</v>
      </c>
      <c r="V230" s="32">
        <v>264395.39</v>
      </c>
      <c r="W230" s="32">
        <v>13532.19</v>
      </c>
      <c r="X230" s="32">
        <v>4071863.87</v>
      </c>
    </row>
    <row r="231" spans="1:24" ht="12.75">
      <c r="A231" s="33">
        <v>6</v>
      </c>
      <c r="B231" s="33">
        <v>11</v>
      </c>
      <c r="C231" s="33">
        <v>0</v>
      </c>
      <c r="D231" s="34">
        <v>0</v>
      </c>
      <c r="E231" s="35"/>
      <c r="F231" s="30" t="s">
        <v>19</v>
      </c>
      <c r="G231" s="55" t="s">
        <v>30</v>
      </c>
      <c r="H231" s="32">
        <v>86821118.12</v>
      </c>
      <c r="I231" s="32">
        <v>0</v>
      </c>
      <c r="J231" s="32">
        <v>0</v>
      </c>
      <c r="K231" s="32">
        <v>23111062.61</v>
      </c>
      <c r="L231" s="32">
        <v>8000</v>
      </c>
      <c r="M231" s="32">
        <v>155800.47</v>
      </c>
      <c r="N231" s="32">
        <v>8559130.2</v>
      </c>
      <c r="O231" s="32">
        <v>3533084.25</v>
      </c>
      <c r="P231" s="32">
        <v>28863924.81</v>
      </c>
      <c r="Q231" s="32">
        <v>1628185.19</v>
      </c>
      <c r="R231" s="32">
        <v>5799324.93</v>
      </c>
      <c r="S231" s="32">
        <v>2317656.65</v>
      </c>
      <c r="T231" s="32">
        <v>5671668.8</v>
      </c>
      <c r="U231" s="32">
        <v>9523.36</v>
      </c>
      <c r="V231" s="32">
        <v>737327.16</v>
      </c>
      <c r="W231" s="32">
        <v>102761.23</v>
      </c>
      <c r="X231" s="32">
        <v>6323668.46</v>
      </c>
    </row>
    <row r="232" spans="1:24" ht="12.75">
      <c r="A232" s="33">
        <v>6</v>
      </c>
      <c r="B232" s="33">
        <v>12</v>
      </c>
      <c r="C232" s="33">
        <v>0</v>
      </c>
      <c r="D232" s="34">
        <v>0</v>
      </c>
      <c r="E232" s="35"/>
      <c r="F232" s="30" t="s">
        <v>19</v>
      </c>
      <c r="G232" s="55" t="s">
        <v>31</v>
      </c>
      <c r="H232" s="32">
        <v>33834083.43</v>
      </c>
      <c r="I232" s="32">
        <v>0</v>
      </c>
      <c r="J232" s="32">
        <v>0</v>
      </c>
      <c r="K232" s="32">
        <v>3244732.28</v>
      </c>
      <c r="L232" s="32">
        <v>238227.74</v>
      </c>
      <c r="M232" s="32">
        <v>122317.41</v>
      </c>
      <c r="N232" s="32">
        <v>3991025.91</v>
      </c>
      <c r="O232" s="32">
        <v>4229775.92</v>
      </c>
      <c r="P232" s="32">
        <v>10759821.81</v>
      </c>
      <c r="Q232" s="32">
        <v>1167961.12</v>
      </c>
      <c r="R232" s="32">
        <v>1238194.76</v>
      </c>
      <c r="S232" s="32">
        <v>1467521.68</v>
      </c>
      <c r="T232" s="32">
        <v>3649511.3</v>
      </c>
      <c r="U232" s="32">
        <v>0</v>
      </c>
      <c r="V232" s="32">
        <v>259918.29</v>
      </c>
      <c r="W232" s="32">
        <v>31205.02</v>
      </c>
      <c r="X232" s="32">
        <v>3433870.19</v>
      </c>
    </row>
    <row r="233" spans="1:24" ht="12.75">
      <c r="A233" s="33">
        <v>6</v>
      </c>
      <c r="B233" s="33">
        <v>13</v>
      </c>
      <c r="C233" s="33">
        <v>0</v>
      </c>
      <c r="D233" s="34">
        <v>0</v>
      </c>
      <c r="E233" s="35"/>
      <c r="F233" s="30" t="s">
        <v>19</v>
      </c>
      <c r="G233" s="55" t="s">
        <v>32</v>
      </c>
      <c r="H233" s="32">
        <v>23500021.19</v>
      </c>
      <c r="I233" s="32">
        <v>0</v>
      </c>
      <c r="J233" s="32">
        <v>0</v>
      </c>
      <c r="K233" s="32">
        <v>4434168.37</v>
      </c>
      <c r="L233" s="32">
        <v>0</v>
      </c>
      <c r="M233" s="32">
        <v>238321.98</v>
      </c>
      <c r="N233" s="32">
        <v>3033033.12</v>
      </c>
      <c r="O233" s="32">
        <v>2686400.68</v>
      </c>
      <c r="P233" s="32">
        <v>5217079.67</v>
      </c>
      <c r="Q233" s="32">
        <v>518951.43</v>
      </c>
      <c r="R233" s="32">
        <v>2735447.73</v>
      </c>
      <c r="S233" s="32">
        <v>928148.9</v>
      </c>
      <c r="T233" s="32">
        <v>916020.5</v>
      </c>
      <c r="U233" s="32">
        <v>2486.34</v>
      </c>
      <c r="V233" s="32">
        <v>155334.24</v>
      </c>
      <c r="W233" s="32">
        <v>10550</v>
      </c>
      <c r="X233" s="32">
        <v>2624078.23</v>
      </c>
    </row>
    <row r="234" spans="1:24" ht="12.75">
      <c r="A234" s="33">
        <v>6</v>
      </c>
      <c r="B234" s="33">
        <v>14</v>
      </c>
      <c r="C234" s="33">
        <v>0</v>
      </c>
      <c r="D234" s="34">
        <v>0</v>
      </c>
      <c r="E234" s="35"/>
      <c r="F234" s="30" t="s">
        <v>19</v>
      </c>
      <c r="G234" s="55" t="s">
        <v>33</v>
      </c>
      <c r="H234" s="32">
        <v>82791618.09</v>
      </c>
      <c r="I234" s="32">
        <v>0</v>
      </c>
      <c r="J234" s="32">
        <v>0</v>
      </c>
      <c r="K234" s="32">
        <v>4828057.49</v>
      </c>
      <c r="L234" s="32">
        <v>14993.79</v>
      </c>
      <c r="M234" s="32">
        <v>755976.69</v>
      </c>
      <c r="N234" s="32">
        <v>8911457.59</v>
      </c>
      <c r="O234" s="32">
        <v>4616544.98</v>
      </c>
      <c r="P234" s="32">
        <v>33370720.17</v>
      </c>
      <c r="Q234" s="32">
        <v>1400727.42</v>
      </c>
      <c r="R234" s="32">
        <v>1346304.25</v>
      </c>
      <c r="S234" s="32">
        <v>2528020.76</v>
      </c>
      <c r="T234" s="32">
        <v>16075930.93</v>
      </c>
      <c r="U234" s="32">
        <v>145591.64</v>
      </c>
      <c r="V234" s="32">
        <v>338500.67</v>
      </c>
      <c r="W234" s="32">
        <v>106874.33</v>
      </c>
      <c r="X234" s="32">
        <v>8351917.38</v>
      </c>
    </row>
    <row r="235" spans="1:24" ht="12.75">
      <c r="A235" s="33">
        <v>6</v>
      </c>
      <c r="B235" s="33">
        <v>15</v>
      </c>
      <c r="C235" s="33">
        <v>0</v>
      </c>
      <c r="D235" s="34">
        <v>0</v>
      </c>
      <c r="E235" s="35"/>
      <c r="F235" s="30" t="s">
        <v>19</v>
      </c>
      <c r="G235" s="55" t="s">
        <v>34</v>
      </c>
      <c r="H235" s="32">
        <v>40723845.16</v>
      </c>
      <c r="I235" s="32">
        <v>0</v>
      </c>
      <c r="J235" s="32">
        <v>0</v>
      </c>
      <c r="K235" s="32">
        <v>8446733.16</v>
      </c>
      <c r="L235" s="32">
        <v>52059</v>
      </c>
      <c r="M235" s="32">
        <v>110866.48</v>
      </c>
      <c r="N235" s="32">
        <v>3862571.18</v>
      </c>
      <c r="O235" s="32">
        <v>2883531.09</v>
      </c>
      <c r="P235" s="32">
        <v>16249556.46</v>
      </c>
      <c r="Q235" s="32">
        <v>903215.28</v>
      </c>
      <c r="R235" s="32">
        <v>476314.75</v>
      </c>
      <c r="S235" s="32">
        <v>1846496.73</v>
      </c>
      <c r="T235" s="32">
        <v>2481891.63</v>
      </c>
      <c r="U235" s="32">
        <v>12150.49</v>
      </c>
      <c r="V235" s="32">
        <v>142101.79</v>
      </c>
      <c r="W235" s="32">
        <v>87053.41</v>
      </c>
      <c r="X235" s="32">
        <v>3169303.71</v>
      </c>
    </row>
    <row r="236" spans="1:24" ht="12.75">
      <c r="A236" s="33">
        <v>6</v>
      </c>
      <c r="B236" s="33">
        <v>16</v>
      </c>
      <c r="C236" s="33">
        <v>0</v>
      </c>
      <c r="D236" s="34">
        <v>0</v>
      </c>
      <c r="E236" s="35"/>
      <c r="F236" s="30" t="s">
        <v>19</v>
      </c>
      <c r="G236" s="55" t="s">
        <v>35</v>
      </c>
      <c r="H236" s="32">
        <v>38539472.71</v>
      </c>
      <c r="I236" s="32">
        <v>0</v>
      </c>
      <c r="J236" s="32">
        <v>0</v>
      </c>
      <c r="K236" s="32">
        <v>2041134.54</v>
      </c>
      <c r="L236" s="32">
        <v>0</v>
      </c>
      <c r="M236" s="32">
        <v>416302.06</v>
      </c>
      <c r="N236" s="32">
        <v>4409089.63</v>
      </c>
      <c r="O236" s="32">
        <v>3401467.02</v>
      </c>
      <c r="P236" s="32">
        <v>16392298.02</v>
      </c>
      <c r="Q236" s="32">
        <v>867185.58</v>
      </c>
      <c r="R236" s="32">
        <v>2278184.83</v>
      </c>
      <c r="S236" s="32">
        <v>1345631.17</v>
      </c>
      <c r="T236" s="32">
        <v>2919527.88</v>
      </c>
      <c r="U236" s="32">
        <v>4841.87</v>
      </c>
      <c r="V236" s="32">
        <v>58828.99</v>
      </c>
      <c r="W236" s="32">
        <v>878426.91</v>
      </c>
      <c r="X236" s="32">
        <v>3526554.21</v>
      </c>
    </row>
    <row r="237" spans="1:24" ht="12.75">
      <c r="A237" s="33">
        <v>6</v>
      </c>
      <c r="B237" s="33">
        <v>17</v>
      </c>
      <c r="C237" s="33">
        <v>0</v>
      </c>
      <c r="D237" s="34">
        <v>0</v>
      </c>
      <c r="E237" s="35"/>
      <c r="F237" s="30" t="s">
        <v>19</v>
      </c>
      <c r="G237" s="55" t="s">
        <v>36</v>
      </c>
      <c r="H237" s="32">
        <v>55294632.04</v>
      </c>
      <c r="I237" s="32">
        <v>0</v>
      </c>
      <c r="J237" s="32">
        <v>0</v>
      </c>
      <c r="K237" s="32">
        <v>3492352.91</v>
      </c>
      <c r="L237" s="32">
        <v>0</v>
      </c>
      <c r="M237" s="32">
        <v>722460.54</v>
      </c>
      <c r="N237" s="32">
        <v>6240170.12</v>
      </c>
      <c r="O237" s="32">
        <v>4044515.03</v>
      </c>
      <c r="P237" s="32">
        <v>17238274.81</v>
      </c>
      <c r="Q237" s="32">
        <v>1404128.52</v>
      </c>
      <c r="R237" s="32">
        <v>8112621.83</v>
      </c>
      <c r="S237" s="32">
        <v>5466129.46</v>
      </c>
      <c r="T237" s="32">
        <v>3211246.79</v>
      </c>
      <c r="U237" s="32">
        <v>37113.48</v>
      </c>
      <c r="V237" s="32">
        <v>81823.05</v>
      </c>
      <c r="W237" s="32">
        <v>70814.4</v>
      </c>
      <c r="X237" s="32">
        <v>5172981.1</v>
      </c>
    </row>
    <row r="238" spans="1:24" ht="12.75">
      <c r="A238" s="33">
        <v>6</v>
      </c>
      <c r="B238" s="33">
        <v>18</v>
      </c>
      <c r="C238" s="33">
        <v>0</v>
      </c>
      <c r="D238" s="34">
        <v>0</v>
      </c>
      <c r="E238" s="35"/>
      <c r="F238" s="30" t="s">
        <v>19</v>
      </c>
      <c r="G238" s="55" t="s">
        <v>37</v>
      </c>
      <c r="H238" s="32">
        <v>56336651.56</v>
      </c>
      <c r="I238" s="32">
        <v>1141416.31</v>
      </c>
      <c r="J238" s="32">
        <v>0</v>
      </c>
      <c r="K238" s="32">
        <v>3696923.34</v>
      </c>
      <c r="L238" s="32">
        <v>0</v>
      </c>
      <c r="M238" s="32">
        <v>57706.67</v>
      </c>
      <c r="N238" s="32">
        <v>6344716.29</v>
      </c>
      <c r="O238" s="32">
        <v>3219742.23</v>
      </c>
      <c r="P238" s="32">
        <v>20398976.32</v>
      </c>
      <c r="Q238" s="32">
        <v>3675379.99</v>
      </c>
      <c r="R238" s="32">
        <v>5224865.86</v>
      </c>
      <c r="S238" s="32">
        <v>2487550.45</v>
      </c>
      <c r="T238" s="32">
        <v>5482456.4</v>
      </c>
      <c r="U238" s="32">
        <v>8412.42</v>
      </c>
      <c r="V238" s="32">
        <v>660334.81</v>
      </c>
      <c r="W238" s="32">
        <v>42954.63</v>
      </c>
      <c r="X238" s="32">
        <v>3895215.84</v>
      </c>
    </row>
    <row r="239" spans="1:24" ht="12.75">
      <c r="A239" s="33">
        <v>6</v>
      </c>
      <c r="B239" s="33">
        <v>19</v>
      </c>
      <c r="C239" s="33">
        <v>0</v>
      </c>
      <c r="D239" s="34">
        <v>0</v>
      </c>
      <c r="E239" s="35"/>
      <c r="F239" s="30" t="s">
        <v>19</v>
      </c>
      <c r="G239" s="55" t="s">
        <v>38</v>
      </c>
      <c r="H239" s="32">
        <v>40151998.56</v>
      </c>
      <c r="I239" s="32">
        <v>389921</v>
      </c>
      <c r="J239" s="32">
        <v>0</v>
      </c>
      <c r="K239" s="32">
        <v>4097032.81</v>
      </c>
      <c r="L239" s="32">
        <v>5752</v>
      </c>
      <c r="M239" s="32">
        <v>528276.22</v>
      </c>
      <c r="N239" s="32">
        <v>3957324.3</v>
      </c>
      <c r="O239" s="32">
        <v>2927770.39</v>
      </c>
      <c r="P239" s="32">
        <v>11397507.74</v>
      </c>
      <c r="Q239" s="32">
        <v>986046.06</v>
      </c>
      <c r="R239" s="32">
        <v>5972218</v>
      </c>
      <c r="S239" s="32">
        <v>1418820.53</v>
      </c>
      <c r="T239" s="32">
        <v>4541117.34</v>
      </c>
      <c r="U239" s="32">
        <v>0</v>
      </c>
      <c r="V239" s="32">
        <v>746463.59</v>
      </c>
      <c r="W239" s="32">
        <v>60581.94</v>
      </c>
      <c r="X239" s="32">
        <v>3123166.64</v>
      </c>
    </row>
    <row r="240" spans="1:24" ht="12.75">
      <c r="A240" s="33">
        <v>6</v>
      </c>
      <c r="B240" s="33">
        <v>20</v>
      </c>
      <c r="C240" s="33">
        <v>0</v>
      </c>
      <c r="D240" s="34">
        <v>0</v>
      </c>
      <c r="E240" s="35"/>
      <c r="F240" s="30" t="s">
        <v>19</v>
      </c>
      <c r="G240" s="55" t="s">
        <v>39</v>
      </c>
      <c r="H240" s="32">
        <v>42774572.01</v>
      </c>
      <c r="I240" s="32">
        <v>0</v>
      </c>
      <c r="J240" s="32">
        <v>0</v>
      </c>
      <c r="K240" s="32">
        <v>8305618.1</v>
      </c>
      <c r="L240" s="32">
        <v>26260</v>
      </c>
      <c r="M240" s="32">
        <v>225341.67</v>
      </c>
      <c r="N240" s="32">
        <v>6745820.39</v>
      </c>
      <c r="O240" s="32">
        <v>22000</v>
      </c>
      <c r="P240" s="32">
        <v>4398200.32</v>
      </c>
      <c r="Q240" s="32">
        <v>391886.8</v>
      </c>
      <c r="R240" s="32">
        <v>11146005.81</v>
      </c>
      <c r="S240" s="32">
        <v>2586355.53</v>
      </c>
      <c r="T240" s="32">
        <v>1699170.56</v>
      </c>
      <c r="U240" s="32">
        <v>3077.58</v>
      </c>
      <c r="V240" s="32">
        <v>301774.08</v>
      </c>
      <c r="W240" s="32">
        <v>91648.25</v>
      </c>
      <c r="X240" s="32">
        <v>6831412.92</v>
      </c>
    </row>
    <row r="241" spans="1:24" ht="12.75">
      <c r="A241" s="33">
        <v>6</v>
      </c>
      <c r="B241" s="33">
        <v>0</v>
      </c>
      <c r="C241" s="33">
        <v>0</v>
      </c>
      <c r="D241" s="34">
        <v>0</v>
      </c>
      <c r="E241" s="35"/>
      <c r="F241" s="30" t="s">
        <v>40</v>
      </c>
      <c r="G241" s="55" t="s">
        <v>41</v>
      </c>
      <c r="H241" s="32">
        <v>528921358.59</v>
      </c>
      <c r="I241" s="32">
        <v>15401426.18</v>
      </c>
      <c r="J241" s="32">
        <v>0</v>
      </c>
      <c r="K241" s="32">
        <v>218092736.37</v>
      </c>
      <c r="L241" s="32">
        <v>286437.98</v>
      </c>
      <c r="M241" s="32">
        <v>3857629.09</v>
      </c>
      <c r="N241" s="32">
        <v>76164728.17</v>
      </c>
      <c r="O241" s="32">
        <v>676278</v>
      </c>
      <c r="P241" s="32">
        <v>32784365.96</v>
      </c>
      <c r="Q241" s="32">
        <v>9208240.1</v>
      </c>
      <c r="R241" s="32">
        <v>2675139</v>
      </c>
      <c r="S241" s="32">
        <v>36122128.38</v>
      </c>
      <c r="T241" s="32">
        <v>1770862.16</v>
      </c>
      <c r="U241" s="32">
        <v>5698191.46</v>
      </c>
      <c r="V241" s="32">
        <v>47152869.7</v>
      </c>
      <c r="W241" s="32">
        <v>4357474.81</v>
      </c>
      <c r="X241" s="32">
        <v>74672851.23</v>
      </c>
    </row>
    <row r="242" spans="1:24" ht="12.75">
      <c r="A242" s="33">
        <v>6</v>
      </c>
      <c r="B242" s="33">
        <v>8</v>
      </c>
      <c r="C242" s="33">
        <v>1</v>
      </c>
      <c r="D242" s="34" t="s">
        <v>42</v>
      </c>
      <c r="E242" s="35">
        <v>271</v>
      </c>
      <c r="F242" s="30" t="s">
        <v>42</v>
      </c>
      <c r="G242" s="55" t="s">
        <v>43</v>
      </c>
      <c r="H242" s="32">
        <v>390790.84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345891.94</v>
      </c>
      <c r="V242" s="32">
        <v>0</v>
      </c>
      <c r="W242" s="32">
        <v>0</v>
      </c>
      <c r="X242" s="32">
        <v>44898.9</v>
      </c>
    </row>
    <row r="243" spans="1:24" ht="25.5">
      <c r="A243" s="33">
        <v>6</v>
      </c>
      <c r="B243" s="33">
        <v>19</v>
      </c>
      <c r="C243" s="33">
        <v>1</v>
      </c>
      <c r="D243" s="34" t="s">
        <v>42</v>
      </c>
      <c r="E243" s="35">
        <v>270</v>
      </c>
      <c r="F243" s="30" t="s">
        <v>42</v>
      </c>
      <c r="G243" s="55" t="s">
        <v>44</v>
      </c>
      <c r="H243" s="32">
        <v>2609172.97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2548902.05</v>
      </c>
      <c r="V243" s="32">
        <v>0</v>
      </c>
      <c r="W243" s="32">
        <v>0</v>
      </c>
      <c r="X243" s="32">
        <v>60270.92</v>
      </c>
    </row>
    <row r="244" spans="1:24" ht="12.75">
      <c r="A244" s="33">
        <v>6</v>
      </c>
      <c r="B244" s="33">
        <v>1</v>
      </c>
      <c r="C244" s="33">
        <v>1</v>
      </c>
      <c r="D244" s="34" t="s">
        <v>42</v>
      </c>
      <c r="E244" s="35">
        <v>188</v>
      </c>
      <c r="F244" s="30" t="s">
        <v>42</v>
      </c>
      <c r="G244" s="55" t="s">
        <v>45</v>
      </c>
      <c r="H244" s="32">
        <v>1026083.6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40355.09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985728.51</v>
      </c>
      <c r="V244" s="32">
        <v>0</v>
      </c>
      <c r="W244" s="32">
        <v>0</v>
      </c>
      <c r="X244" s="32">
        <v>0</v>
      </c>
    </row>
    <row r="245" spans="1:24" ht="12.75">
      <c r="A245" s="33">
        <v>6</v>
      </c>
      <c r="B245" s="33">
        <v>7</v>
      </c>
      <c r="C245" s="33">
        <v>1</v>
      </c>
      <c r="D245" s="34" t="s">
        <v>42</v>
      </c>
      <c r="E245" s="35">
        <v>187</v>
      </c>
      <c r="F245" s="30" t="s">
        <v>42</v>
      </c>
      <c r="G245" s="55" t="s">
        <v>45</v>
      </c>
      <c r="H245" s="32">
        <v>505044.82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505044.82</v>
      </c>
      <c r="V245" s="32">
        <v>0</v>
      </c>
      <c r="W245" s="32">
        <v>0</v>
      </c>
      <c r="X245" s="32">
        <v>0</v>
      </c>
    </row>
    <row r="246" spans="1:24" ht="25.5">
      <c r="A246" s="33">
        <v>6</v>
      </c>
      <c r="B246" s="33">
        <v>13</v>
      </c>
      <c r="C246" s="33">
        <v>4</v>
      </c>
      <c r="D246" s="34" t="s">
        <v>42</v>
      </c>
      <c r="E246" s="35">
        <v>186</v>
      </c>
      <c r="F246" s="30" t="s">
        <v>42</v>
      </c>
      <c r="G246" s="55" t="s">
        <v>46</v>
      </c>
      <c r="H246" s="32">
        <v>1418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1418</v>
      </c>
      <c r="V246" s="32">
        <v>0</v>
      </c>
      <c r="W246" s="32">
        <v>0</v>
      </c>
      <c r="X246" s="32">
        <v>0</v>
      </c>
    </row>
    <row r="247" spans="1:24" ht="25.5">
      <c r="A247" s="33">
        <v>6</v>
      </c>
      <c r="B247" s="33">
        <v>4</v>
      </c>
      <c r="C247" s="33">
        <v>3</v>
      </c>
      <c r="D247" s="34" t="s">
        <v>42</v>
      </c>
      <c r="E247" s="35">
        <v>218</v>
      </c>
      <c r="F247" s="30" t="s">
        <v>42</v>
      </c>
      <c r="G247" s="55" t="s">
        <v>47</v>
      </c>
      <c r="H247" s="32">
        <v>5716.94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5716.94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</row>
    <row r="248" spans="1:24" ht="25.5">
      <c r="A248" s="33">
        <v>6</v>
      </c>
      <c r="B248" s="33">
        <v>15</v>
      </c>
      <c r="C248" s="33">
        <v>0</v>
      </c>
      <c r="D248" s="34" t="s">
        <v>42</v>
      </c>
      <c r="E248" s="35">
        <v>220</v>
      </c>
      <c r="F248" s="30" t="s">
        <v>42</v>
      </c>
      <c r="G248" s="55" t="s">
        <v>48</v>
      </c>
      <c r="H248" s="32">
        <v>56941.73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56941.73</v>
      </c>
      <c r="V248" s="32">
        <v>0</v>
      </c>
      <c r="W248" s="32">
        <v>0</v>
      </c>
      <c r="X248" s="32">
        <v>0</v>
      </c>
    </row>
    <row r="249" spans="1:24" ht="12.75">
      <c r="A249" s="33">
        <v>6</v>
      </c>
      <c r="B249" s="33">
        <v>9</v>
      </c>
      <c r="C249" s="33">
        <v>1</v>
      </c>
      <c r="D249" s="34" t="s">
        <v>42</v>
      </c>
      <c r="E249" s="35">
        <v>140</v>
      </c>
      <c r="F249" s="30" t="s">
        <v>42</v>
      </c>
      <c r="G249" s="55" t="s">
        <v>49</v>
      </c>
      <c r="H249" s="32">
        <v>51995.47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51995.47</v>
      </c>
      <c r="V249" s="32">
        <v>0</v>
      </c>
      <c r="W249" s="32">
        <v>0</v>
      </c>
      <c r="X249" s="32">
        <v>0</v>
      </c>
    </row>
    <row r="250" spans="1:24" ht="12.75">
      <c r="A250" s="33">
        <v>6</v>
      </c>
      <c r="B250" s="33">
        <v>62</v>
      </c>
      <c r="C250" s="33">
        <v>1</v>
      </c>
      <c r="D250" s="34" t="s">
        <v>42</v>
      </c>
      <c r="E250" s="35">
        <v>198</v>
      </c>
      <c r="F250" s="30" t="s">
        <v>42</v>
      </c>
      <c r="G250" s="55" t="s">
        <v>50</v>
      </c>
      <c r="H250" s="32">
        <v>16876.9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16876.9</v>
      </c>
      <c r="V250" s="32">
        <v>0</v>
      </c>
      <c r="W250" s="32">
        <v>0</v>
      </c>
      <c r="X250" s="32">
        <v>0</v>
      </c>
    </row>
    <row r="251" spans="1:24" ht="12.75">
      <c r="A251" s="33">
        <v>6</v>
      </c>
      <c r="B251" s="33">
        <v>8</v>
      </c>
      <c r="C251" s="33">
        <v>1</v>
      </c>
      <c r="D251" s="34" t="s">
        <v>42</v>
      </c>
      <c r="E251" s="35">
        <v>265</v>
      </c>
      <c r="F251" s="30" t="s">
        <v>42</v>
      </c>
      <c r="G251" s="55" t="s">
        <v>51</v>
      </c>
      <c r="H251" s="32">
        <v>12077815.96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11996238.71</v>
      </c>
      <c r="V251" s="32">
        <v>0</v>
      </c>
      <c r="W251" s="32">
        <v>0</v>
      </c>
      <c r="X251" s="32">
        <v>81577.25</v>
      </c>
    </row>
  </sheetData>
  <sheetProtection/>
  <mergeCells count="11">
    <mergeCell ref="H6:X6"/>
    <mergeCell ref="F4:G5"/>
    <mergeCell ref="H4:H5"/>
    <mergeCell ref="I4:X4"/>
    <mergeCell ref="F7:G7"/>
    <mergeCell ref="E4:E5"/>
    <mergeCell ref="F6:G6"/>
    <mergeCell ref="A4:A5"/>
    <mergeCell ref="B4:B5"/>
    <mergeCell ref="C4:C5"/>
    <mergeCell ref="D4:D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F2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421875" style="114" bestFit="1" customWidth="1"/>
    <col min="2" max="2" width="8.140625" style="114" bestFit="1" customWidth="1"/>
    <col min="3" max="3" width="47.421875" style="114" customWidth="1"/>
    <col min="4" max="4" width="15.7109375" style="114" customWidth="1"/>
    <col min="5" max="5" width="46.421875" style="114" customWidth="1"/>
    <col min="6" max="16384" width="9.140625" style="114" customWidth="1"/>
  </cols>
  <sheetData>
    <row r="1" spans="1:5" ht="26.25" customHeight="1">
      <c r="A1" s="120" t="s">
        <v>133</v>
      </c>
      <c r="B1" s="120"/>
      <c r="C1" s="120"/>
      <c r="D1" s="120"/>
      <c r="E1" s="120"/>
    </row>
    <row r="2" spans="1:5" ht="13.5" thickBot="1">
      <c r="A2" s="113" t="s">
        <v>134</v>
      </c>
      <c r="B2" s="113" t="s">
        <v>135</v>
      </c>
      <c r="C2" s="93" t="s">
        <v>136</v>
      </c>
      <c r="D2" s="113" t="s">
        <v>137</v>
      </c>
      <c r="E2" s="59" t="s">
        <v>138</v>
      </c>
    </row>
    <row r="3" spans="1:5" ht="12.75">
      <c r="A3" s="60">
        <v>1</v>
      </c>
      <c r="B3" s="61">
        <v>7</v>
      </c>
      <c r="C3" s="62" t="s">
        <v>139</v>
      </c>
      <c r="D3" s="61" t="s">
        <v>140</v>
      </c>
      <c r="E3" s="63" t="s">
        <v>141</v>
      </c>
    </row>
    <row r="4" spans="1:5" ht="12.75">
      <c r="A4" s="64">
        <v>1</v>
      </c>
      <c r="B4" s="65">
        <v>8</v>
      </c>
      <c r="C4" s="66" t="s">
        <v>142</v>
      </c>
      <c r="D4" s="65" t="s">
        <v>140</v>
      </c>
      <c r="E4" s="67" t="s">
        <v>143</v>
      </c>
    </row>
    <row r="5" spans="1:5" ht="12.75">
      <c r="A5" s="64">
        <v>1</v>
      </c>
      <c r="B5" s="65">
        <v>9</v>
      </c>
      <c r="C5" s="66" t="s">
        <v>144</v>
      </c>
      <c r="D5" s="65" t="s">
        <v>145</v>
      </c>
      <c r="E5" s="68"/>
    </row>
    <row r="6" spans="1:5" ht="12.75">
      <c r="A6" s="64">
        <v>1</v>
      </c>
      <c r="B6" s="65">
        <v>10</v>
      </c>
      <c r="C6" s="66" t="s">
        <v>146</v>
      </c>
      <c r="D6" s="65" t="s">
        <v>140</v>
      </c>
      <c r="E6" s="67" t="s">
        <v>147</v>
      </c>
    </row>
    <row r="7" spans="1:5" ht="12.75">
      <c r="A7" s="64">
        <v>1</v>
      </c>
      <c r="B7" s="65">
        <v>11</v>
      </c>
      <c r="C7" s="66" t="s">
        <v>148</v>
      </c>
      <c r="D7" s="65" t="s">
        <v>140</v>
      </c>
      <c r="E7" s="67" t="s">
        <v>149</v>
      </c>
    </row>
    <row r="8" spans="1:5" ht="12.75">
      <c r="A8" s="64">
        <v>1</v>
      </c>
      <c r="B8" s="65">
        <v>12</v>
      </c>
      <c r="C8" s="66" t="s">
        <v>150</v>
      </c>
      <c r="D8" s="65" t="s">
        <v>145</v>
      </c>
      <c r="E8" s="67"/>
    </row>
    <row r="9" spans="1:5" ht="12.75">
      <c r="A9" s="64">
        <v>1</v>
      </c>
      <c r="B9" s="65">
        <v>13</v>
      </c>
      <c r="C9" s="66" t="s">
        <v>151</v>
      </c>
      <c r="D9" s="65" t="s">
        <v>140</v>
      </c>
      <c r="E9" s="67" t="s">
        <v>152</v>
      </c>
    </row>
    <row r="10" spans="1:5" ht="12.75">
      <c r="A10" s="64">
        <v>1</v>
      </c>
      <c r="B10" s="65">
        <v>14</v>
      </c>
      <c r="C10" s="66" t="s">
        <v>153</v>
      </c>
      <c r="D10" s="65" t="s">
        <v>140</v>
      </c>
      <c r="E10" s="67" t="s">
        <v>154</v>
      </c>
    </row>
    <row r="11" spans="1:5" ht="13.5" thickBot="1">
      <c r="A11" s="69">
        <v>1</v>
      </c>
      <c r="B11" s="70" t="s">
        <v>155</v>
      </c>
      <c r="C11" s="71" t="s">
        <v>156</v>
      </c>
      <c r="D11" s="70" t="s">
        <v>145</v>
      </c>
      <c r="E11" s="72"/>
    </row>
    <row r="12" spans="1:5" ht="12.75">
      <c r="A12" s="60">
        <v>2</v>
      </c>
      <c r="B12" s="61">
        <v>7</v>
      </c>
      <c r="C12" s="62" t="s">
        <v>139</v>
      </c>
      <c r="D12" s="61" t="s">
        <v>157</v>
      </c>
      <c r="E12" s="63" t="s">
        <v>158</v>
      </c>
    </row>
    <row r="13" spans="1:6" ht="36">
      <c r="A13" s="64">
        <v>2</v>
      </c>
      <c r="B13" s="65">
        <v>8</v>
      </c>
      <c r="C13" s="66" t="s">
        <v>159</v>
      </c>
      <c r="D13" s="65" t="s">
        <v>157</v>
      </c>
      <c r="E13" s="67" t="s">
        <v>303</v>
      </c>
      <c r="F13" s="115" t="s">
        <v>305</v>
      </c>
    </row>
    <row r="14" spans="1:5" ht="12.75">
      <c r="A14" s="64">
        <v>2</v>
      </c>
      <c r="B14" s="65">
        <v>9</v>
      </c>
      <c r="C14" s="66" t="s">
        <v>160</v>
      </c>
      <c r="D14" s="65" t="s">
        <v>157</v>
      </c>
      <c r="E14" s="67" t="s">
        <v>161</v>
      </c>
    </row>
    <row r="15" spans="1:5" ht="12.75">
      <c r="A15" s="64">
        <v>2</v>
      </c>
      <c r="B15" s="65">
        <v>10</v>
      </c>
      <c r="C15" s="66" t="s">
        <v>142</v>
      </c>
      <c r="D15" s="65" t="s">
        <v>157</v>
      </c>
      <c r="E15" s="67" t="s">
        <v>162</v>
      </c>
    </row>
    <row r="16" spans="1:6" ht="36">
      <c r="A16" s="64">
        <v>2</v>
      </c>
      <c r="B16" s="65">
        <v>11</v>
      </c>
      <c r="C16" s="66" t="s">
        <v>163</v>
      </c>
      <c r="D16" s="65" t="s">
        <v>157</v>
      </c>
      <c r="E16" s="67" t="s">
        <v>303</v>
      </c>
      <c r="F16" s="115" t="s">
        <v>305</v>
      </c>
    </row>
    <row r="17" spans="1:5" ht="12.75">
      <c r="A17" s="64">
        <v>2</v>
      </c>
      <c r="B17" s="65">
        <v>12</v>
      </c>
      <c r="C17" s="66" t="s">
        <v>164</v>
      </c>
      <c r="D17" s="65" t="s">
        <v>157</v>
      </c>
      <c r="E17" s="67" t="s">
        <v>165</v>
      </c>
    </row>
    <row r="18" spans="1:5" ht="12.75">
      <c r="A18" s="64">
        <v>2</v>
      </c>
      <c r="B18" s="65" t="s">
        <v>166</v>
      </c>
      <c r="C18" s="66" t="s">
        <v>167</v>
      </c>
      <c r="D18" s="65" t="s">
        <v>145</v>
      </c>
      <c r="E18" s="67"/>
    </row>
    <row r="19" spans="1:5" ht="12.75">
      <c r="A19" s="64">
        <v>2</v>
      </c>
      <c r="B19" s="65">
        <v>16</v>
      </c>
      <c r="C19" s="66" t="s">
        <v>146</v>
      </c>
      <c r="D19" s="65" t="s">
        <v>168</v>
      </c>
      <c r="E19" s="67" t="s">
        <v>169</v>
      </c>
    </row>
    <row r="20" spans="1:5" ht="12.75">
      <c r="A20" s="64">
        <v>2</v>
      </c>
      <c r="B20" s="65">
        <v>17</v>
      </c>
      <c r="C20" s="66" t="s">
        <v>170</v>
      </c>
      <c r="D20" s="65" t="s">
        <v>168</v>
      </c>
      <c r="E20" s="67" t="s">
        <v>171</v>
      </c>
    </row>
    <row r="21" spans="1:5" ht="12.75">
      <c r="A21" s="64">
        <v>2</v>
      </c>
      <c r="B21" s="65">
        <v>18</v>
      </c>
      <c r="C21" s="66" t="s">
        <v>172</v>
      </c>
      <c r="D21" s="65" t="s">
        <v>168</v>
      </c>
      <c r="E21" s="67" t="s">
        <v>173</v>
      </c>
    </row>
    <row r="22" spans="1:5" ht="12.75">
      <c r="A22" s="64">
        <v>2</v>
      </c>
      <c r="B22" s="65">
        <v>19</v>
      </c>
      <c r="C22" s="66" t="s">
        <v>174</v>
      </c>
      <c r="D22" s="65" t="s">
        <v>168</v>
      </c>
      <c r="E22" s="67" t="s">
        <v>175</v>
      </c>
    </row>
    <row r="23" spans="1:5" ht="12.75">
      <c r="A23" s="64">
        <v>2</v>
      </c>
      <c r="B23" s="65">
        <v>20</v>
      </c>
      <c r="C23" s="66" t="s">
        <v>176</v>
      </c>
      <c r="D23" s="65" t="s">
        <v>168</v>
      </c>
      <c r="E23" s="67" t="s">
        <v>171</v>
      </c>
    </row>
    <row r="24" spans="1:5" ht="12.75">
      <c r="A24" s="64">
        <v>2</v>
      </c>
      <c r="B24" s="65">
        <v>21</v>
      </c>
      <c r="C24" s="66" t="s">
        <v>177</v>
      </c>
      <c r="D24" s="65" t="s">
        <v>168</v>
      </c>
      <c r="E24" s="67" t="s">
        <v>178</v>
      </c>
    </row>
    <row r="25" spans="1:5" ht="12.75">
      <c r="A25" s="64">
        <v>2</v>
      </c>
      <c r="B25" s="65" t="s">
        <v>179</v>
      </c>
      <c r="C25" s="66" t="s">
        <v>167</v>
      </c>
      <c r="D25" s="65" t="s">
        <v>145</v>
      </c>
      <c r="E25" s="67"/>
    </row>
    <row r="26" spans="1:5" ht="26.25" customHeight="1">
      <c r="A26" s="64">
        <v>2</v>
      </c>
      <c r="B26" s="65">
        <v>25</v>
      </c>
      <c r="C26" s="66" t="s">
        <v>234</v>
      </c>
      <c r="D26" s="65" t="s">
        <v>145</v>
      </c>
      <c r="E26" s="67" t="s">
        <v>180</v>
      </c>
    </row>
    <row r="27" spans="1:5" ht="26.25" customHeight="1" thickBot="1">
      <c r="A27" s="69">
        <v>2</v>
      </c>
      <c r="B27" s="70">
        <v>26</v>
      </c>
      <c r="C27" s="71" t="s">
        <v>235</v>
      </c>
      <c r="D27" s="70" t="s">
        <v>145</v>
      </c>
      <c r="E27" s="72" t="s">
        <v>181</v>
      </c>
    </row>
    <row r="28" spans="1:5" ht="12.75">
      <c r="A28" s="60">
        <v>3</v>
      </c>
      <c r="B28" s="61">
        <v>7</v>
      </c>
      <c r="C28" s="62" t="s">
        <v>249</v>
      </c>
      <c r="D28" s="61" t="s">
        <v>140</v>
      </c>
      <c r="E28" s="63" t="s">
        <v>250</v>
      </c>
    </row>
    <row r="29" spans="1:5" ht="12.75">
      <c r="A29" s="64">
        <v>3</v>
      </c>
      <c r="B29" s="65">
        <v>8</v>
      </c>
      <c r="C29" s="66" t="s">
        <v>251</v>
      </c>
      <c r="D29" s="65" t="s">
        <v>140</v>
      </c>
      <c r="E29" s="67" t="s">
        <v>252</v>
      </c>
    </row>
    <row r="30" spans="1:5" ht="12.75">
      <c r="A30" s="64">
        <v>3</v>
      </c>
      <c r="B30" s="65">
        <v>9</v>
      </c>
      <c r="C30" s="66" t="s">
        <v>253</v>
      </c>
      <c r="D30" s="65" t="s">
        <v>140</v>
      </c>
      <c r="E30" s="67" t="s">
        <v>254</v>
      </c>
    </row>
    <row r="31" spans="1:5" ht="12.75">
      <c r="A31" s="64">
        <v>3</v>
      </c>
      <c r="B31" s="65">
        <v>10</v>
      </c>
      <c r="C31" s="66" t="s">
        <v>255</v>
      </c>
      <c r="D31" s="65" t="s">
        <v>140</v>
      </c>
      <c r="E31" s="67" t="s">
        <v>256</v>
      </c>
    </row>
    <row r="32" spans="1:5" ht="12.75">
      <c r="A32" s="64">
        <v>3</v>
      </c>
      <c r="B32" s="65">
        <v>11</v>
      </c>
      <c r="C32" s="66" t="s">
        <v>283</v>
      </c>
      <c r="D32" s="65" t="s">
        <v>140</v>
      </c>
      <c r="E32" s="67" t="s">
        <v>284</v>
      </c>
    </row>
    <row r="33" spans="1:5" ht="12.75">
      <c r="A33" s="64">
        <v>3</v>
      </c>
      <c r="B33" s="65">
        <v>12</v>
      </c>
      <c r="C33" s="66" t="s">
        <v>257</v>
      </c>
      <c r="D33" s="65" t="s">
        <v>140</v>
      </c>
      <c r="E33" s="67" t="s">
        <v>285</v>
      </c>
    </row>
    <row r="34" spans="1:5" ht="12.75">
      <c r="A34" s="64">
        <v>3</v>
      </c>
      <c r="B34" s="65">
        <v>13</v>
      </c>
      <c r="C34" s="66" t="s">
        <v>286</v>
      </c>
      <c r="D34" s="65" t="s">
        <v>140</v>
      </c>
      <c r="E34" s="67" t="s">
        <v>258</v>
      </c>
    </row>
    <row r="35" spans="1:5" ht="12.75">
      <c r="A35" s="64">
        <v>3</v>
      </c>
      <c r="B35" s="65">
        <v>14</v>
      </c>
      <c r="C35" s="66" t="s">
        <v>259</v>
      </c>
      <c r="D35" s="65" t="s">
        <v>140</v>
      </c>
      <c r="E35" s="67" t="s">
        <v>260</v>
      </c>
    </row>
    <row r="36" spans="1:5" ht="12.75">
      <c r="A36" s="64">
        <v>3</v>
      </c>
      <c r="B36" s="65" t="s">
        <v>287</v>
      </c>
      <c r="C36" s="66" t="s">
        <v>261</v>
      </c>
      <c r="D36" s="65" t="s">
        <v>145</v>
      </c>
      <c r="E36" s="67" t="s">
        <v>296</v>
      </c>
    </row>
    <row r="37" spans="1:5" ht="12.75">
      <c r="A37" s="64">
        <v>3</v>
      </c>
      <c r="B37" s="65">
        <v>22</v>
      </c>
      <c r="C37" s="66" t="s">
        <v>262</v>
      </c>
      <c r="D37" s="65" t="s">
        <v>140</v>
      </c>
      <c r="E37" s="67" t="s">
        <v>250</v>
      </c>
    </row>
    <row r="38" spans="1:5" ht="12.75">
      <c r="A38" s="64">
        <v>3</v>
      </c>
      <c r="B38" s="65">
        <v>23</v>
      </c>
      <c r="C38" s="66" t="s">
        <v>263</v>
      </c>
      <c r="D38" s="65" t="s">
        <v>140</v>
      </c>
      <c r="E38" s="67" t="s">
        <v>252</v>
      </c>
    </row>
    <row r="39" spans="1:5" ht="12.75">
      <c r="A39" s="64">
        <v>3</v>
      </c>
      <c r="B39" s="65">
        <v>24</v>
      </c>
      <c r="C39" s="66" t="s">
        <v>264</v>
      </c>
      <c r="D39" s="65" t="s">
        <v>140</v>
      </c>
      <c r="E39" s="67" t="s">
        <v>254</v>
      </c>
    </row>
    <row r="40" spans="1:5" ht="12.75">
      <c r="A40" s="64">
        <v>3</v>
      </c>
      <c r="B40" s="65">
        <v>25</v>
      </c>
      <c r="C40" s="66" t="s">
        <v>265</v>
      </c>
      <c r="D40" s="65" t="s">
        <v>140</v>
      </c>
      <c r="E40" s="67" t="s">
        <v>256</v>
      </c>
    </row>
    <row r="41" spans="1:5" ht="12.75">
      <c r="A41" s="64">
        <v>3</v>
      </c>
      <c r="B41" s="65">
        <v>26</v>
      </c>
      <c r="C41" s="66" t="s">
        <v>288</v>
      </c>
      <c r="D41" s="65" t="s">
        <v>140</v>
      </c>
      <c r="E41" s="67" t="s">
        <v>284</v>
      </c>
    </row>
    <row r="42" spans="1:5" ht="12.75">
      <c r="A42" s="64">
        <v>3</v>
      </c>
      <c r="B42" s="65">
        <v>27</v>
      </c>
      <c r="C42" s="66" t="s">
        <v>266</v>
      </c>
      <c r="D42" s="65" t="s">
        <v>140</v>
      </c>
      <c r="E42" s="67" t="s">
        <v>285</v>
      </c>
    </row>
    <row r="43" spans="1:5" ht="12.75">
      <c r="A43" s="64">
        <v>3</v>
      </c>
      <c r="B43" s="65">
        <v>28</v>
      </c>
      <c r="C43" s="66" t="s">
        <v>289</v>
      </c>
      <c r="D43" s="65" t="s">
        <v>140</v>
      </c>
      <c r="E43" s="67" t="s">
        <v>258</v>
      </c>
    </row>
    <row r="44" spans="1:5" ht="12.75">
      <c r="A44" s="64">
        <v>3</v>
      </c>
      <c r="B44" s="65">
        <v>29</v>
      </c>
      <c r="C44" s="66" t="s">
        <v>267</v>
      </c>
      <c r="D44" s="65" t="s">
        <v>140</v>
      </c>
      <c r="E44" s="67" t="s">
        <v>260</v>
      </c>
    </row>
    <row r="45" spans="1:5" ht="13.5" thickBot="1">
      <c r="A45" s="103">
        <v>3</v>
      </c>
      <c r="B45" s="113" t="s">
        <v>290</v>
      </c>
      <c r="C45" s="112" t="s">
        <v>268</v>
      </c>
      <c r="D45" s="113" t="s">
        <v>145</v>
      </c>
      <c r="E45" s="104" t="s">
        <v>297</v>
      </c>
    </row>
    <row r="46" spans="1:5" ht="12.75">
      <c r="A46" s="60">
        <v>4</v>
      </c>
      <c r="B46" s="61">
        <v>7</v>
      </c>
      <c r="C46" s="62" t="s">
        <v>291</v>
      </c>
      <c r="D46" s="61" t="s">
        <v>140</v>
      </c>
      <c r="E46" s="63" t="s">
        <v>269</v>
      </c>
    </row>
    <row r="47" spans="1:5" ht="12.75">
      <c r="A47" s="103">
        <v>4</v>
      </c>
      <c r="B47" s="65">
        <v>8</v>
      </c>
      <c r="C47" s="66" t="s">
        <v>270</v>
      </c>
      <c r="D47" s="65" t="s">
        <v>140</v>
      </c>
      <c r="E47" s="67" t="s">
        <v>271</v>
      </c>
    </row>
    <row r="48" spans="1:5" ht="12.75">
      <c r="A48" s="103">
        <v>4</v>
      </c>
      <c r="B48" s="65">
        <v>9</v>
      </c>
      <c r="C48" s="66" t="s">
        <v>272</v>
      </c>
      <c r="D48" s="65" t="s">
        <v>140</v>
      </c>
      <c r="E48" s="67" t="s">
        <v>273</v>
      </c>
    </row>
    <row r="49" spans="1:5" ht="12.75">
      <c r="A49" s="103">
        <v>4</v>
      </c>
      <c r="B49" s="65">
        <v>10</v>
      </c>
      <c r="C49" s="66" t="s">
        <v>292</v>
      </c>
      <c r="D49" s="65" t="s">
        <v>140</v>
      </c>
      <c r="E49" s="67" t="s">
        <v>293</v>
      </c>
    </row>
    <row r="50" spans="1:5" ht="12.75">
      <c r="A50" s="103">
        <v>4</v>
      </c>
      <c r="B50" s="65">
        <v>11</v>
      </c>
      <c r="C50" s="66" t="s">
        <v>274</v>
      </c>
      <c r="D50" s="65" t="s">
        <v>140</v>
      </c>
      <c r="E50" s="67" t="s">
        <v>294</v>
      </c>
    </row>
    <row r="51" spans="1:5" ht="12.75">
      <c r="A51" s="103">
        <v>4</v>
      </c>
      <c r="B51" s="76" t="s">
        <v>275</v>
      </c>
      <c r="C51" s="66" t="s">
        <v>295</v>
      </c>
      <c r="D51" s="65" t="s">
        <v>145</v>
      </c>
      <c r="E51" s="67" t="s">
        <v>276</v>
      </c>
    </row>
    <row r="52" spans="1:5" ht="12.75">
      <c r="A52" s="103">
        <v>4</v>
      </c>
      <c r="B52" s="65">
        <v>16</v>
      </c>
      <c r="C52" s="66" t="s">
        <v>298</v>
      </c>
      <c r="D52" s="65" t="s">
        <v>140</v>
      </c>
      <c r="E52" s="67" t="s">
        <v>269</v>
      </c>
    </row>
    <row r="53" spans="1:5" ht="12.75">
      <c r="A53" s="103">
        <v>4</v>
      </c>
      <c r="B53" s="65">
        <v>17</v>
      </c>
      <c r="C53" s="66" t="s">
        <v>277</v>
      </c>
      <c r="D53" s="65" t="s">
        <v>140</v>
      </c>
      <c r="E53" s="67" t="s">
        <v>271</v>
      </c>
    </row>
    <row r="54" spans="1:5" ht="12.75">
      <c r="A54" s="103">
        <v>4</v>
      </c>
      <c r="B54" s="65">
        <v>18</v>
      </c>
      <c r="C54" s="66" t="s">
        <v>278</v>
      </c>
      <c r="D54" s="65" t="s">
        <v>140</v>
      </c>
      <c r="E54" s="67" t="s">
        <v>273</v>
      </c>
    </row>
    <row r="55" spans="1:5" ht="12.75">
      <c r="A55" s="103">
        <v>4</v>
      </c>
      <c r="B55" s="65">
        <v>19</v>
      </c>
      <c r="C55" s="66" t="s">
        <v>299</v>
      </c>
      <c r="D55" s="65" t="s">
        <v>140</v>
      </c>
      <c r="E55" s="67" t="s">
        <v>293</v>
      </c>
    </row>
    <row r="56" spans="1:5" ht="12.75">
      <c r="A56" s="103">
        <v>4</v>
      </c>
      <c r="B56" s="65">
        <v>20</v>
      </c>
      <c r="C56" s="66" t="s">
        <v>279</v>
      </c>
      <c r="D56" s="65" t="s">
        <v>140</v>
      </c>
      <c r="E56" s="67" t="s">
        <v>294</v>
      </c>
    </row>
    <row r="57" spans="1:5" ht="13.5" thickBot="1">
      <c r="A57" s="69">
        <v>4</v>
      </c>
      <c r="B57" s="70" t="s">
        <v>280</v>
      </c>
      <c r="C57" s="71" t="s">
        <v>281</v>
      </c>
      <c r="D57" s="70" t="s">
        <v>145</v>
      </c>
      <c r="E57" s="72" t="s">
        <v>282</v>
      </c>
    </row>
    <row r="58" spans="1:5" ht="12.75">
      <c r="A58" s="105">
        <v>5</v>
      </c>
      <c r="B58" s="106">
        <v>7</v>
      </c>
      <c r="C58" s="107" t="s">
        <v>182</v>
      </c>
      <c r="D58" s="106" t="s">
        <v>183</v>
      </c>
      <c r="E58" s="108" t="s">
        <v>184</v>
      </c>
    </row>
    <row r="59" spans="1:5" ht="12.75">
      <c r="A59" s="64">
        <v>5</v>
      </c>
      <c r="B59" s="65">
        <v>8</v>
      </c>
      <c r="C59" s="66" t="s">
        <v>185</v>
      </c>
      <c r="D59" s="65" t="s">
        <v>183</v>
      </c>
      <c r="E59" s="73" t="s">
        <v>186</v>
      </c>
    </row>
    <row r="60" spans="1:5" ht="12.75">
      <c r="A60" s="64">
        <v>5</v>
      </c>
      <c r="B60" s="65">
        <v>9</v>
      </c>
      <c r="C60" s="66" t="s">
        <v>187</v>
      </c>
      <c r="D60" s="65" t="s">
        <v>183</v>
      </c>
      <c r="E60" s="73" t="s">
        <v>188</v>
      </c>
    </row>
    <row r="61" spans="1:5" ht="12.75">
      <c r="A61" s="64">
        <v>5</v>
      </c>
      <c r="B61" s="65">
        <v>10</v>
      </c>
      <c r="C61" s="66" t="s">
        <v>80</v>
      </c>
      <c r="D61" s="65" t="s">
        <v>183</v>
      </c>
      <c r="E61" s="73" t="s">
        <v>189</v>
      </c>
    </row>
    <row r="62" spans="1:5" ht="13.5" thickBot="1">
      <c r="A62" s="64">
        <v>5</v>
      </c>
      <c r="B62" s="94" t="s">
        <v>236</v>
      </c>
      <c r="C62" s="66" t="s">
        <v>190</v>
      </c>
      <c r="D62" s="65" t="s">
        <v>145</v>
      </c>
      <c r="E62" s="73"/>
    </row>
    <row r="63" spans="1:5" ht="12.75">
      <c r="A63" s="60">
        <v>6</v>
      </c>
      <c r="B63" s="61">
        <v>7</v>
      </c>
      <c r="C63" s="62" t="s">
        <v>139</v>
      </c>
      <c r="D63" s="61" t="s">
        <v>157</v>
      </c>
      <c r="E63" s="63" t="s">
        <v>191</v>
      </c>
    </row>
    <row r="64" spans="1:5" ht="12.75">
      <c r="A64" s="64">
        <v>6</v>
      </c>
      <c r="B64" s="65">
        <v>8</v>
      </c>
      <c r="C64" s="66" t="s">
        <v>192</v>
      </c>
      <c r="D64" s="65" t="s">
        <v>157</v>
      </c>
      <c r="E64" s="67" t="s">
        <v>193</v>
      </c>
    </row>
    <row r="65" spans="1:6" ht="60">
      <c r="A65" s="64">
        <v>6</v>
      </c>
      <c r="B65" s="65">
        <v>9</v>
      </c>
      <c r="C65" s="66" t="s">
        <v>194</v>
      </c>
      <c r="D65" s="65" t="s">
        <v>157</v>
      </c>
      <c r="E65" s="67" t="s">
        <v>304</v>
      </c>
      <c r="F65" s="115" t="s">
        <v>306</v>
      </c>
    </row>
    <row r="66" spans="1:5" ht="12.75">
      <c r="A66" s="64">
        <v>6</v>
      </c>
      <c r="B66" s="65">
        <v>10</v>
      </c>
      <c r="C66" s="66" t="s">
        <v>195</v>
      </c>
      <c r="D66" s="65" t="s">
        <v>157</v>
      </c>
      <c r="E66" s="67" t="s">
        <v>196</v>
      </c>
    </row>
    <row r="67" spans="1:5" ht="12.75">
      <c r="A67" s="64">
        <v>6</v>
      </c>
      <c r="B67" s="65">
        <v>11</v>
      </c>
      <c r="C67" s="66" t="s">
        <v>142</v>
      </c>
      <c r="D67" s="65" t="s">
        <v>157</v>
      </c>
      <c r="E67" s="67" t="s">
        <v>191</v>
      </c>
    </row>
    <row r="68" spans="1:5" ht="12.75">
      <c r="A68" s="64">
        <v>6</v>
      </c>
      <c r="B68" s="65">
        <v>12</v>
      </c>
      <c r="C68" s="66" t="s">
        <v>197</v>
      </c>
      <c r="D68" s="65" t="s">
        <v>157</v>
      </c>
      <c r="E68" s="67" t="s">
        <v>198</v>
      </c>
    </row>
    <row r="69" spans="1:6" ht="60">
      <c r="A69" s="64">
        <v>6</v>
      </c>
      <c r="B69" s="65">
        <v>13</v>
      </c>
      <c r="C69" s="66" t="s">
        <v>199</v>
      </c>
      <c r="D69" s="65" t="s">
        <v>157</v>
      </c>
      <c r="E69" s="67" t="s">
        <v>304</v>
      </c>
      <c r="F69" s="115" t="s">
        <v>306</v>
      </c>
    </row>
    <row r="70" spans="1:5" ht="12.75">
      <c r="A70" s="64">
        <v>6</v>
      </c>
      <c r="B70" s="65">
        <v>14</v>
      </c>
      <c r="C70" s="66" t="s">
        <v>200</v>
      </c>
      <c r="D70" s="65" t="s">
        <v>157</v>
      </c>
      <c r="E70" s="67" t="s">
        <v>196</v>
      </c>
    </row>
    <row r="71" spans="1:5" ht="12.75">
      <c r="A71" s="64">
        <v>6</v>
      </c>
      <c r="B71" s="76" t="s">
        <v>201</v>
      </c>
      <c r="C71" s="66" t="s">
        <v>167</v>
      </c>
      <c r="D71" s="65" t="s">
        <v>145</v>
      </c>
      <c r="E71" s="74"/>
    </row>
    <row r="72" spans="1:5" ht="12.75">
      <c r="A72" s="64">
        <v>6</v>
      </c>
      <c r="B72" s="77" t="s">
        <v>202</v>
      </c>
      <c r="C72" s="66" t="s">
        <v>203</v>
      </c>
      <c r="D72" s="65" t="s">
        <v>145</v>
      </c>
      <c r="E72" s="78"/>
    </row>
    <row r="73" spans="1:5" ht="26.25" customHeight="1" thickBot="1">
      <c r="A73" s="69">
        <v>6</v>
      </c>
      <c r="B73" s="79" t="s">
        <v>204</v>
      </c>
      <c r="C73" s="71" t="s">
        <v>205</v>
      </c>
      <c r="D73" s="70" t="s">
        <v>145</v>
      </c>
      <c r="E73" s="75"/>
    </row>
    <row r="74" spans="1:5" ht="12.75">
      <c r="A74" s="60">
        <v>7</v>
      </c>
      <c r="B74" s="80">
        <v>7</v>
      </c>
      <c r="C74" s="62" t="s">
        <v>146</v>
      </c>
      <c r="D74" s="61" t="s">
        <v>168</v>
      </c>
      <c r="E74" s="63" t="s">
        <v>206</v>
      </c>
    </row>
    <row r="75" spans="1:5" ht="12.75">
      <c r="A75" s="64">
        <v>7</v>
      </c>
      <c r="B75" s="81">
        <v>8</v>
      </c>
      <c r="C75" s="82" t="s">
        <v>172</v>
      </c>
      <c r="D75" s="81" t="s">
        <v>145</v>
      </c>
      <c r="E75" s="83" t="s">
        <v>207</v>
      </c>
    </row>
    <row r="76" spans="1:5" ht="24">
      <c r="A76" s="64">
        <v>7</v>
      </c>
      <c r="B76" s="81">
        <v>9</v>
      </c>
      <c r="C76" s="82" t="s">
        <v>208</v>
      </c>
      <c r="D76" s="81" t="s">
        <v>168</v>
      </c>
      <c r="E76" s="84" t="s">
        <v>301</v>
      </c>
    </row>
    <row r="77" spans="1:6" ht="36">
      <c r="A77" s="64">
        <v>7</v>
      </c>
      <c r="B77" s="81">
        <v>10</v>
      </c>
      <c r="C77" s="82" t="s">
        <v>209</v>
      </c>
      <c r="D77" s="81" t="s">
        <v>168</v>
      </c>
      <c r="E77" s="85" t="s">
        <v>307</v>
      </c>
      <c r="F77" s="115" t="s">
        <v>306</v>
      </c>
    </row>
    <row r="78" spans="1:6" ht="12.75">
      <c r="A78" s="64">
        <v>7</v>
      </c>
      <c r="B78" s="81">
        <v>11</v>
      </c>
      <c r="C78" s="82" t="s">
        <v>210</v>
      </c>
      <c r="D78" s="81" t="s">
        <v>168</v>
      </c>
      <c r="E78" s="84" t="s">
        <v>211</v>
      </c>
      <c r="F78" s="115"/>
    </row>
    <row r="79" spans="1:5" ht="12.75">
      <c r="A79" s="64">
        <v>7</v>
      </c>
      <c r="B79" s="81">
        <v>12</v>
      </c>
      <c r="C79" s="82" t="s">
        <v>212</v>
      </c>
      <c r="D79" s="81" t="s">
        <v>168</v>
      </c>
      <c r="E79" s="84" t="s">
        <v>302</v>
      </c>
    </row>
    <row r="80" spans="1:5" ht="12.75">
      <c r="A80" s="64">
        <v>7</v>
      </c>
      <c r="B80" s="81">
        <v>13</v>
      </c>
      <c r="C80" s="82" t="s">
        <v>213</v>
      </c>
      <c r="D80" s="81" t="s">
        <v>145</v>
      </c>
      <c r="E80" s="84" t="s">
        <v>214</v>
      </c>
    </row>
    <row r="81" spans="1:5" ht="12.75">
      <c r="A81" s="64">
        <v>7</v>
      </c>
      <c r="B81" s="81">
        <v>14</v>
      </c>
      <c r="C81" s="82" t="s">
        <v>215</v>
      </c>
      <c r="D81" s="81" t="s">
        <v>168</v>
      </c>
      <c r="E81" s="84" t="s">
        <v>171</v>
      </c>
    </row>
    <row r="82" spans="1:5" ht="13.5" thickBot="1">
      <c r="A82" s="69">
        <v>7</v>
      </c>
      <c r="B82" s="70">
        <v>15</v>
      </c>
      <c r="C82" s="86" t="s">
        <v>216</v>
      </c>
      <c r="D82" s="87" t="s">
        <v>168</v>
      </c>
      <c r="E82" s="88" t="s">
        <v>217</v>
      </c>
    </row>
    <row r="83" spans="1:5" ht="12.75">
      <c r="A83" s="60">
        <v>8</v>
      </c>
      <c r="B83" s="80">
        <v>7</v>
      </c>
      <c r="C83" s="62" t="s">
        <v>148</v>
      </c>
      <c r="D83" s="61" t="s">
        <v>168</v>
      </c>
      <c r="E83" s="63" t="s">
        <v>206</v>
      </c>
    </row>
    <row r="84" spans="1:5" ht="12.75">
      <c r="A84" s="64">
        <v>8</v>
      </c>
      <c r="B84" s="81">
        <v>8</v>
      </c>
      <c r="C84" s="82" t="s">
        <v>177</v>
      </c>
      <c r="D84" s="81" t="s">
        <v>145</v>
      </c>
      <c r="E84" s="83" t="s">
        <v>207</v>
      </c>
    </row>
    <row r="85" spans="1:5" ht="26.25" customHeight="1">
      <c r="A85" s="64">
        <v>8</v>
      </c>
      <c r="B85" s="81">
        <v>9</v>
      </c>
      <c r="C85" s="82" t="s">
        <v>218</v>
      </c>
      <c r="D85" s="81" t="s">
        <v>168</v>
      </c>
      <c r="E85" s="84" t="s">
        <v>301</v>
      </c>
    </row>
    <row r="86" spans="1:6" ht="36">
      <c r="A86" s="64">
        <v>8</v>
      </c>
      <c r="B86" s="81">
        <v>10</v>
      </c>
      <c r="C86" s="82" t="s">
        <v>219</v>
      </c>
      <c r="D86" s="81" t="s">
        <v>168</v>
      </c>
      <c r="E86" s="85" t="s">
        <v>307</v>
      </c>
      <c r="F86" s="115" t="s">
        <v>306</v>
      </c>
    </row>
    <row r="87" spans="1:5" ht="12.75">
      <c r="A87" s="64">
        <v>8</v>
      </c>
      <c r="B87" s="81">
        <v>11</v>
      </c>
      <c r="C87" s="82" t="s">
        <v>220</v>
      </c>
      <c r="D87" s="81" t="s">
        <v>168</v>
      </c>
      <c r="E87" s="84" t="s">
        <v>211</v>
      </c>
    </row>
    <row r="88" spans="1:5" ht="12.75">
      <c r="A88" s="64">
        <v>8</v>
      </c>
      <c r="B88" s="81">
        <v>12</v>
      </c>
      <c r="C88" s="82" t="s">
        <v>221</v>
      </c>
      <c r="D88" s="81" t="s">
        <v>168</v>
      </c>
      <c r="E88" s="84" t="s">
        <v>302</v>
      </c>
    </row>
    <row r="89" spans="1:5" ht="12.75">
      <c r="A89" s="64">
        <v>8</v>
      </c>
      <c r="B89" s="81">
        <v>13</v>
      </c>
      <c r="C89" s="82" t="s">
        <v>222</v>
      </c>
      <c r="D89" s="81" t="s">
        <v>145</v>
      </c>
      <c r="E89" s="84" t="s">
        <v>214</v>
      </c>
    </row>
    <row r="90" spans="1:5" ht="12.75">
      <c r="A90" s="64">
        <v>8</v>
      </c>
      <c r="B90" s="81">
        <v>14</v>
      </c>
      <c r="C90" s="82" t="s">
        <v>223</v>
      </c>
      <c r="D90" s="81" t="s">
        <v>168</v>
      </c>
      <c r="E90" s="84" t="s">
        <v>171</v>
      </c>
    </row>
    <row r="91" spans="1:5" ht="13.5" thickBot="1">
      <c r="A91" s="69">
        <v>8</v>
      </c>
      <c r="B91" s="70">
        <v>15</v>
      </c>
      <c r="C91" s="86" t="s">
        <v>224</v>
      </c>
      <c r="D91" s="87" t="s">
        <v>168</v>
      </c>
      <c r="E91" s="88" t="s">
        <v>217</v>
      </c>
    </row>
    <row r="92" spans="1:5" ht="12.75">
      <c r="A92" s="60">
        <v>9</v>
      </c>
      <c r="B92" s="80">
        <v>7</v>
      </c>
      <c r="C92" s="89" t="s">
        <v>146</v>
      </c>
      <c r="D92" s="90" t="s">
        <v>168</v>
      </c>
      <c r="E92" s="91" t="s">
        <v>225</v>
      </c>
    </row>
    <row r="93" spans="1:5" ht="26.25" customHeight="1">
      <c r="A93" s="64">
        <v>9</v>
      </c>
      <c r="B93" s="77" t="s">
        <v>226</v>
      </c>
      <c r="C93" s="82" t="s">
        <v>227</v>
      </c>
      <c r="D93" s="81" t="s">
        <v>168</v>
      </c>
      <c r="E93" s="92" t="s">
        <v>228</v>
      </c>
    </row>
    <row r="94" spans="1:5" ht="13.5" thickBot="1">
      <c r="A94" s="69">
        <v>9</v>
      </c>
      <c r="B94" s="70">
        <v>23</v>
      </c>
      <c r="C94" s="86" t="s">
        <v>229</v>
      </c>
      <c r="D94" s="87" t="s">
        <v>168</v>
      </c>
      <c r="E94" s="88" t="s">
        <v>230</v>
      </c>
    </row>
    <row r="95" spans="1:5" ht="12.75">
      <c r="A95" s="60">
        <v>10</v>
      </c>
      <c r="B95" s="80">
        <v>7</v>
      </c>
      <c r="C95" s="89" t="s">
        <v>148</v>
      </c>
      <c r="D95" s="90" t="s">
        <v>168</v>
      </c>
      <c r="E95" s="91" t="s">
        <v>225</v>
      </c>
    </row>
    <row r="96" spans="1:5" ht="26.25" customHeight="1">
      <c r="A96" s="64">
        <v>10</v>
      </c>
      <c r="B96" s="77" t="s">
        <v>226</v>
      </c>
      <c r="C96" s="82" t="s">
        <v>231</v>
      </c>
      <c r="D96" s="81" t="s">
        <v>168</v>
      </c>
      <c r="E96" s="92" t="s">
        <v>232</v>
      </c>
    </row>
    <row r="97" spans="1:5" ht="13.5" thickBot="1">
      <c r="A97" s="69">
        <v>10</v>
      </c>
      <c r="B97" s="70">
        <v>23</v>
      </c>
      <c r="C97" s="86" t="s">
        <v>233</v>
      </c>
      <c r="D97" s="87" t="s">
        <v>168</v>
      </c>
      <c r="E97" s="88" t="s">
        <v>230</v>
      </c>
    </row>
    <row r="98" spans="1:5" ht="12.75">
      <c r="A98" s="110"/>
      <c r="B98" s="110"/>
      <c r="C98" s="109"/>
      <c r="D98" s="110"/>
      <c r="E98" s="111"/>
    </row>
    <row r="99" spans="1:5" ht="12.75">
      <c r="A99" s="110"/>
      <c r="B99" s="110"/>
      <c r="C99" s="109"/>
      <c r="D99" s="110"/>
      <c r="E99" s="111"/>
    </row>
    <row r="100" spans="1:5" ht="12.75">
      <c r="A100" s="110"/>
      <c r="B100" s="110"/>
      <c r="C100" s="109"/>
      <c r="D100" s="110"/>
      <c r="E100" s="111"/>
    </row>
    <row r="101" spans="1:5" ht="12.75">
      <c r="A101" s="110"/>
      <c r="B101" s="110"/>
      <c r="C101" s="109"/>
      <c r="D101" s="110"/>
      <c r="E101" s="111"/>
    </row>
    <row r="102" spans="1:5" ht="12.75">
      <c r="A102" s="110"/>
      <c r="B102" s="110"/>
      <c r="C102" s="109"/>
      <c r="D102" s="110"/>
      <c r="E102" s="111"/>
    </row>
    <row r="103" spans="1:5" ht="12.75">
      <c r="A103" s="110"/>
      <c r="B103" s="110"/>
      <c r="C103" s="109"/>
      <c r="D103" s="110"/>
      <c r="E103" s="111"/>
    </row>
    <row r="104" spans="1:5" ht="12.75">
      <c r="A104" s="110"/>
      <c r="B104" s="110"/>
      <c r="C104" s="109"/>
      <c r="D104" s="110"/>
      <c r="E104" s="111"/>
    </row>
    <row r="105" spans="1:5" ht="12.75">
      <c r="A105" s="110"/>
      <c r="B105" s="110"/>
      <c r="C105" s="109"/>
      <c r="D105" s="110"/>
      <c r="E105" s="111"/>
    </row>
    <row r="106" spans="1:5" ht="12.75">
      <c r="A106" s="110"/>
      <c r="B106" s="110"/>
      <c r="C106" s="109"/>
      <c r="D106" s="110"/>
      <c r="E106" s="111"/>
    </row>
    <row r="107" spans="1:5" ht="12.75">
      <c r="A107" s="110"/>
      <c r="B107" s="110"/>
      <c r="C107" s="109"/>
      <c r="D107" s="110"/>
      <c r="E107" s="111"/>
    </row>
    <row r="108" spans="1:5" ht="12.75">
      <c r="A108" s="110"/>
      <c r="B108" s="110"/>
      <c r="C108" s="109"/>
      <c r="D108" s="110"/>
      <c r="E108" s="111"/>
    </row>
    <row r="109" spans="1:5" ht="12.75">
      <c r="A109" s="110"/>
      <c r="B109" s="110"/>
      <c r="C109" s="109"/>
      <c r="D109" s="110"/>
      <c r="E109" s="111"/>
    </row>
    <row r="110" spans="1:5" ht="12.75">
      <c r="A110" s="110"/>
      <c r="B110" s="110"/>
      <c r="C110" s="109"/>
      <c r="D110" s="110"/>
      <c r="E110" s="111"/>
    </row>
    <row r="111" spans="1:5" ht="12.75">
      <c r="A111" s="110"/>
      <c r="B111" s="110"/>
      <c r="C111" s="109"/>
      <c r="D111" s="110"/>
      <c r="E111" s="111"/>
    </row>
    <row r="112" spans="1:5" ht="12.75">
      <c r="A112" s="110"/>
      <c r="B112" s="110"/>
      <c r="C112" s="109"/>
      <c r="D112" s="110"/>
      <c r="E112" s="111"/>
    </row>
    <row r="113" spans="1:5" ht="12.75">
      <c r="A113" s="110"/>
      <c r="B113" s="110"/>
      <c r="C113" s="109"/>
      <c r="D113" s="110"/>
      <c r="E113" s="111"/>
    </row>
    <row r="114" spans="1:5" ht="12.75">
      <c r="A114" s="110"/>
      <c r="B114" s="110"/>
      <c r="C114" s="109"/>
      <c r="D114" s="110"/>
      <c r="E114" s="111"/>
    </row>
    <row r="115" spans="1:5" ht="12.75">
      <c r="A115" s="110"/>
      <c r="B115" s="110"/>
      <c r="C115" s="109"/>
      <c r="D115" s="110"/>
      <c r="E115" s="111"/>
    </row>
    <row r="116" spans="1:5" ht="12.75">
      <c r="A116" s="110"/>
      <c r="B116" s="110"/>
      <c r="C116" s="109"/>
      <c r="D116" s="110"/>
      <c r="E116" s="111"/>
    </row>
    <row r="117" spans="1:5" ht="12.75">
      <c r="A117" s="110"/>
      <c r="B117" s="110"/>
      <c r="C117" s="109"/>
      <c r="D117" s="110"/>
      <c r="E117" s="111"/>
    </row>
    <row r="118" spans="1:5" ht="12.75">
      <c r="A118" s="110"/>
      <c r="B118" s="110"/>
      <c r="C118" s="109"/>
      <c r="D118" s="110"/>
      <c r="E118" s="111"/>
    </row>
    <row r="119" spans="1:5" ht="12.75">
      <c r="A119" s="110"/>
      <c r="B119" s="110"/>
      <c r="C119" s="109"/>
      <c r="D119" s="110"/>
      <c r="E119" s="111"/>
    </row>
    <row r="120" spans="1:5" ht="12.75">
      <c r="A120" s="110"/>
      <c r="B120" s="110"/>
      <c r="C120" s="109"/>
      <c r="D120" s="110"/>
      <c r="E120" s="111"/>
    </row>
    <row r="121" spans="1:5" ht="12.75">
      <c r="A121" s="110"/>
      <c r="B121" s="110"/>
      <c r="C121" s="109"/>
      <c r="D121" s="110"/>
      <c r="E121" s="111"/>
    </row>
    <row r="122" spans="1:5" ht="12.75">
      <c r="A122" s="110"/>
      <c r="B122" s="110"/>
      <c r="C122" s="109"/>
      <c r="D122" s="110"/>
      <c r="E122" s="111"/>
    </row>
    <row r="123" spans="1:5" ht="12.75">
      <c r="A123" s="110"/>
      <c r="B123" s="110"/>
      <c r="C123" s="109"/>
      <c r="D123" s="110"/>
      <c r="E123" s="111"/>
    </row>
    <row r="124" spans="1:5" ht="12.75">
      <c r="A124" s="110"/>
      <c r="B124" s="110"/>
      <c r="C124" s="109"/>
      <c r="D124" s="110"/>
      <c r="E124" s="111"/>
    </row>
    <row r="125" spans="1:5" ht="12.75">
      <c r="A125" s="110"/>
      <c r="B125" s="110"/>
      <c r="C125" s="109"/>
      <c r="D125" s="110"/>
      <c r="E125" s="111"/>
    </row>
    <row r="126" spans="1:5" ht="12.75">
      <c r="A126" s="110"/>
      <c r="B126" s="110"/>
      <c r="C126" s="109"/>
      <c r="D126" s="110"/>
      <c r="E126" s="111"/>
    </row>
    <row r="127" spans="1:5" ht="12.75">
      <c r="A127" s="110"/>
      <c r="B127" s="110"/>
      <c r="C127" s="109"/>
      <c r="D127" s="110"/>
      <c r="E127" s="111"/>
    </row>
    <row r="128" spans="1:5" ht="12.75">
      <c r="A128" s="110"/>
      <c r="B128" s="110"/>
      <c r="C128" s="109"/>
      <c r="D128" s="110"/>
      <c r="E128" s="111"/>
    </row>
    <row r="129" spans="1:5" ht="12.75">
      <c r="A129" s="110"/>
      <c r="B129" s="110"/>
      <c r="C129" s="109"/>
      <c r="D129" s="110"/>
      <c r="E129" s="111"/>
    </row>
    <row r="130" spans="1:5" ht="12.75">
      <c r="A130" s="110"/>
      <c r="B130" s="110"/>
      <c r="C130" s="109"/>
      <c r="D130" s="110"/>
      <c r="E130" s="111"/>
    </row>
    <row r="131" spans="1:5" ht="12.75">
      <c r="A131" s="110"/>
      <c r="B131" s="110"/>
      <c r="C131" s="109"/>
      <c r="D131" s="110"/>
      <c r="E131" s="111"/>
    </row>
    <row r="132" spans="1:5" ht="12.75">
      <c r="A132" s="110"/>
      <c r="B132" s="110"/>
      <c r="C132" s="109"/>
      <c r="D132" s="110"/>
      <c r="E132" s="111"/>
    </row>
    <row r="133" spans="1:5" ht="12.75">
      <c r="A133" s="110"/>
      <c r="B133" s="110"/>
      <c r="C133" s="109"/>
      <c r="D133" s="110"/>
      <c r="E133" s="111"/>
    </row>
    <row r="134" spans="1:5" ht="12.75">
      <c r="A134" s="110"/>
      <c r="B134" s="110"/>
      <c r="C134" s="109"/>
      <c r="D134" s="110"/>
      <c r="E134" s="111"/>
    </row>
    <row r="135" spans="1:5" ht="12.75">
      <c r="A135" s="110"/>
      <c r="B135" s="110"/>
      <c r="C135" s="109"/>
      <c r="D135" s="110"/>
      <c r="E135" s="111"/>
    </row>
    <row r="136" spans="1:5" ht="12.75">
      <c r="A136" s="110"/>
      <c r="B136" s="110"/>
      <c r="C136" s="109"/>
      <c r="D136" s="110"/>
      <c r="E136" s="111"/>
    </row>
    <row r="137" spans="1:5" ht="12.75">
      <c r="A137" s="110"/>
      <c r="B137" s="110"/>
      <c r="C137" s="109"/>
      <c r="D137" s="110"/>
      <c r="E137" s="111"/>
    </row>
    <row r="138" spans="1:5" ht="12.75">
      <c r="A138" s="110"/>
      <c r="B138" s="110"/>
      <c r="C138" s="109"/>
      <c r="D138" s="110"/>
      <c r="E138" s="111"/>
    </row>
    <row r="139" spans="1:5" ht="12.75">
      <c r="A139" s="110"/>
      <c r="B139" s="110"/>
      <c r="C139" s="109"/>
      <c r="D139" s="110"/>
      <c r="E139" s="111"/>
    </row>
    <row r="140" spans="1:5" ht="12.75">
      <c r="A140" s="110"/>
      <c r="B140" s="110"/>
      <c r="C140" s="109"/>
      <c r="D140" s="110"/>
      <c r="E140" s="111"/>
    </row>
    <row r="141" spans="1:5" ht="12.75">
      <c r="A141" s="110"/>
      <c r="B141" s="110"/>
      <c r="C141" s="109"/>
      <c r="D141" s="110"/>
      <c r="E141" s="111"/>
    </row>
    <row r="142" spans="1:5" ht="12.75">
      <c r="A142" s="110"/>
      <c r="B142" s="110"/>
      <c r="C142" s="109"/>
      <c r="D142" s="110"/>
      <c r="E142" s="111"/>
    </row>
    <row r="143" spans="1:5" ht="12.75">
      <c r="A143" s="110"/>
      <c r="B143" s="110"/>
      <c r="C143" s="109"/>
      <c r="D143" s="110"/>
      <c r="E143" s="111"/>
    </row>
    <row r="144" spans="1:5" ht="12.75">
      <c r="A144" s="110"/>
      <c r="B144" s="110"/>
      <c r="C144" s="109"/>
      <c r="D144" s="110"/>
      <c r="E144" s="111"/>
    </row>
    <row r="145" spans="1:5" ht="12.75">
      <c r="A145" s="110"/>
      <c r="B145" s="110"/>
      <c r="C145" s="109"/>
      <c r="D145" s="110"/>
      <c r="E145" s="111"/>
    </row>
    <row r="146" spans="1:5" ht="12.75">
      <c r="A146" s="110"/>
      <c r="B146" s="110"/>
      <c r="C146" s="109"/>
      <c r="D146" s="110"/>
      <c r="E146" s="111"/>
    </row>
    <row r="147" spans="1:5" ht="12.75">
      <c r="A147" s="110"/>
      <c r="B147" s="110"/>
      <c r="C147" s="109"/>
      <c r="D147" s="110"/>
      <c r="E147" s="111"/>
    </row>
    <row r="148" spans="1:5" ht="12.75">
      <c r="A148" s="110"/>
      <c r="B148" s="110"/>
      <c r="C148" s="109"/>
      <c r="D148" s="110"/>
      <c r="E148" s="111"/>
    </row>
    <row r="149" spans="1:5" ht="12.75">
      <c r="A149" s="110"/>
      <c r="B149" s="110"/>
      <c r="C149" s="109"/>
      <c r="D149" s="110"/>
      <c r="E149" s="111"/>
    </row>
    <row r="150" spans="1:5" ht="12.75">
      <c r="A150" s="110"/>
      <c r="B150" s="110"/>
      <c r="C150" s="109"/>
      <c r="D150" s="110"/>
      <c r="E150" s="111"/>
    </row>
    <row r="151" spans="1:5" ht="12.75">
      <c r="A151" s="110"/>
      <c r="B151" s="110"/>
      <c r="C151" s="109"/>
      <c r="D151" s="110"/>
      <c r="E151" s="111"/>
    </row>
    <row r="152" spans="1:5" ht="12.75">
      <c r="A152" s="110"/>
      <c r="B152" s="110"/>
      <c r="C152" s="109"/>
      <c r="D152" s="110"/>
      <c r="E152" s="111"/>
    </row>
    <row r="153" spans="1:5" ht="12.75">
      <c r="A153" s="110"/>
      <c r="B153" s="110"/>
      <c r="C153" s="109"/>
      <c r="D153" s="110"/>
      <c r="E153" s="111"/>
    </row>
    <row r="154" spans="1:5" ht="12.75">
      <c r="A154" s="110"/>
      <c r="B154" s="110"/>
      <c r="C154" s="109"/>
      <c r="D154" s="110"/>
      <c r="E154" s="111"/>
    </row>
    <row r="155" spans="1:5" ht="12.75">
      <c r="A155" s="110"/>
      <c r="B155" s="110"/>
      <c r="C155" s="109"/>
      <c r="D155" s="110"/>
      <c r="E155" s="111"/>
    </row>
    <row r="156" spans="1:5" ht="12.75">
      <c r="A156" s="110"/>
      <c r="B156" s="110"/>
      <c r="C156" s="109"/>
      <c r="D156" s="110"/>
      <c r="E156" s="111"/>
    </row>
    <row r="157" spans="1:5" ht="12.75">
      <c r="A157" s="110"/>
      <c r="B157" s="110"/>
      <c r="C157" s="109"/>
      <c r="D157" s="110"/>
      <c r="E157" s="111"/>
    </row>
    <row r="158" spans="1:5" ht="12.75">
      <c r="A158" s="110"/>
      <c r="B158" s="110"/>
      <c r="C158" s="109"/>
      <c r="D158" s="110"/>
      <c r="E158" s="111"/>
    </row>
    <row r="159" spans="1:5" ht="12.75">
      <c r="A159" s="110"/>
      <c r="B159" s="110"/>
      <c r="C159" s="109"/>
      <c r="D159" s="110"/>
      <c r="E159" s="111"/>
    </row>
    <row r="160" spans="1:5" ht="12.75">
      <c r="A160" s="110"/>
      <c r="B160" s="110"/>
      <c r="C160" s="109"/>
      <c r="D160" s="110"/>
      <c r="E160" s="111"/>
    </row>
    <row r="161" spans="1:5" ht="12.75">
      <c r="A161" s="110"/>
      <c r="B161" s="110"/>
      <c r="C161" s="109"/>
      <c r="D161" s="110"/>
      <c r="E161" s="111"/>
    </row>
    <row r="162" spans="1:5" ht="12.75">
      <c r="A162" s="110"/>
      <c r="B162" s="110"/>
      <c r="C162" s="109"/>
      <c r="D162" s="110"/>
      <c r="E162" s="111"/>
    </row>
    <row r="163" spans="1:5" ht="12.75">
      <c r="A163" s="110"/>
      <c r="B163" s="110"/>
      <c r="C163" s="109"/>
      <c r="D163" s="110"/>
      <c r="E163" s="111"/>
    </row>
    <row r="164" spans="1:5" ht="12.75">
      <c r="A164" s="110"/>
      <c r="B164" s="110"/>
      <c r="C164" s="109"/>
      <c r="D164" s="110"/>
      <c r="E164" s="111"/>
    </row>
    <row r="165" spans="1:5" ht="12.75">
      <c r="A165" s="110"/>
      <c r="B165" s="110"/>
      <c r="C165" s="109"/>
      <c r="D165" s="110"/>
      <c r="E165" s="111"/>
    </row>
    <row r="166" spans="1:5" ht="12.75">
      <c r="A166" s="110"/>
      <c r="B166" s="110"/>
      <c r="C166" s="109"/>
      <c r="D166" s="110"/>
      <c r="E166" s="111"/>
    </row>
    <row r="167" spans="1:5" ht="12.75">
      <c r="A167" s="110"/>
      <c r="B167" s="110"/>
      <c r="C167" s="109"/>
      <c r="D167" s="110"/>
      <c r="E167" s="111"/>
    </row>
    <row r="168" spans="1:5" ht="12.75">
      <c r="A168" s="110"/>
      <c r="B168" s="110"/>
      <c r="C168" s="109"/>
      <c r="D168" s="110"/>
      <c r="E168" s="111"/>
    </row>
    <row r="169" spans="1:5" ht="12.75">
      <c r="A169" s="110"/>
      <c r="B169" s="110"/>
      <c r="C169" s="109"/>
      <c r="D169" s="110"/>
      <c r="E169" s="111"/>
    </row>
    <row r="170" spans="1:5" ht="12.75">
      <c r="A170" s="110"/>
      <c r="B170" s="110"/>
      <c r="C170" s="109"/>
      <c r="D170" s="110"/>
      <c r="E170" s="111"/>
    </row>
    <row r="171" spans="1:5" ht="12.75">
      <c r="A171" s="110"/>
      <c r="B171" s="110"/>
      <c r="C171" s="109"/>
      <c r="D171" s="110"/>
      <c r="E171" s="111"/>
    </row>
    <row r="172" spans="1:5" ht="12.75">
      <c r="A172" s="110"/>
      <c r="B172" s="110"/>
      <c r="C172" s="109"/>
      <c r="D172" s="110"/>
      <c r="E172" s="111"/>
    </row>
    <row r="173" spans="1:5" ht="12.75">
      <c r="A173" s="110"/>
      <c r="B173" s="110"/>
      <c r="C173" s="109"/>
      <c r="D173" s="110"/>
      <c r="E173" s="111"/>
    </row>
    <row r="174" spans="1:5" ht="12.75">
      <c r="A174" s="110"/>
      <c r="B174" s="110"/>
      <c r="C174" s="109"/>
      <c r="D174" s="110"/>
      <c r="E174" s="111"/>
    </row>
    <row r="175" spans="1:5" ht="12.75">
      <c r="A175" s="110"/>
      <c r="B175" s="110"/>
      <c r="C175" s="109"/>
      <c r="D175" s="110"/>
      <c r="E175" s="111"/>
    </row>
    <row r="176" spans="1:5" ht="12.75">
      <c r="A176" s="110"/>
      <c r="B176" s="110"/>
      <c r="C176" s="109"/>
      <c r="D176" s="110"/>
      <c r="E176" s="111"/>
    </row>
    <row r="177" spans="1:5" ht="12.75">
      <c r="A177" s="110"/>
      <c r="B177" s="110"/>
      <c r="C177" s="109"/>
      <c r="D177" s="110"/>
      <c r="E177" s="111"/>
    </row>
    <row r="178" spans="1:5" ht="12.75">
      <c r="A178" s="110"/>
      <c r="B178" s="110"/>
      <c r="C178" s="109"/>
      <c r="D178" s="110"/>
      <c r="E178" s="111"/>
    </row>
    <row r="179" spans="1:5" ht="12.75">
      <c r="A179" s="110"/>
      <c r="B179" s="110"/>
      <c r="C179" s="109"/>
      <c r="D179" s="110"/>
      <c r="E179" s="111"/>
    </row>
    <row r="180" spans="1:5" ht="12.75">
      <c r="A180" s="110"/>
      <c r="B180" s="110"/>
      <c r="C180" s="109"/>
      <c r="D180" s="110"/>
      <c r="E180" s="111"/>
    </row>
    <row r="181" spans="1:5" ht="12.75">
      <c r="A181" s="110"/>
      <c r="B181" s="110"/>
      <c r="C181" s="109"/>
      <c r="D181" s="110"/>
      <c r="E181" s="111"/>
    </row>
    <row r="182" spans="1:5" ht="12.75">
      <c r="A182" s="110"/>
      <c r="B182" s="110"/>
      <c r="C182" s="109"/>
      <c r="D182" s="110"/>
      <c r="E182" s="111"/>
    </row>
    <row r="183" spans="1:5" ht="12.75">
      <c r="A183" s="110"/>
      <c r="B183" s="110"/>
      <c r="C183" s="109"/>
      <c r="D183" s="110"/>
      <c r="E183" s="109"/>
    </row>
    <row r="184" spans="1:5" ht="12.75">
      <c r="A184" s="110"/>
      <c r="B184" s="110"/>
      <c r="C184" s="109"/>
      <c r="D184" s="110"/>
      <c r="E184" s="109"/>
    </row>
    <row r="185" spans="1:5" ht="12.75">
      <c r="A185" s="110"/>
      <c r="B185" s="110"/>
      <c r="C185" s="109"/>
      <c r="D185" s="110"/>
      <c r="E185" s="109"/>
    </row>
    <row r="186" spans="1:5" ht="12.75">
      <c r="A186" s="110"/>
      <c r="B186" s="110"/>
      <c r="C186" s="109"/>
      <c r="D186" s="110"/>
      <c r="E186" s="109"/>
    </row>
    <row r="187" spans="1:5" ht="12.75">
      <c r="A187" s="110"/>
      <c r="B187" s="110"/>
      <c r="C187" s="109"/>
      <c r="D187" s="110"/>
      <c r="E187" s="109"/>
    </row>
    <row r="188" spans="1:5" ht="12.75">
      <c r="A188" s="110"/>
      <c r="B188" s="110"/>
      <c r="C188" s="109"/>
      <c r="D188" s="110"/>
      <c r="E188" s="109"/>
    </row>
    <row r="189" spans="1:5" ht="12.75">
      <c r="A189" s="110"/>
      <c r="B189" s="110"/>
      <c r="C189" s="109"/>
      <c r="D189" s="110"/>
      <c r="E189" s="109"/>
    </row>
    <row r="190" spans="1:5" ht="12.75">
      <c r="A190" s="110"/>
      <c r="B190" s="110"/>
      <c r="C190" s="109"/>
      <c r="D190" s="110"/>
      <c r="E190" s="109"/>
    </row>
    <row r="191" spans="1:5" ht="12.75">
      <c r="A191" s="110"/>
      <c r="B191" s="110"/>
      <c r="C191" s="109"/>
      <c r="D191" s="110"/>
      <c r="E191" s="109"/>
    </row>
    <row r="192" spans="1:5" ht="12.75">
      <c r="A192" s="110"/>
      <c r="B192" s="110"/>
      <c r="C192" s="109"/>
      <c r="D192" s="110"/>
      <c r="E192" s="109"/>
    </row>
    <row r="193" spans="1:5" ht="12.75">
      <c r="A193" s="110"/>
      <c r="B193" s="110"/>
      <c r="C193" s="109"/>
      <c r="D193" s="110"/>
      <c r="E193" s="109"/>
    </row>
    <row r="194" spans="1:5" ht="12.75">
      <c r="A194" s="110"/>
      <c r="B194" s="110"/>
      <c r="C194" s="109"/>
      <c r="D194" s="110"/>
      <c r="E194" s="109"/>
    </row>
    <row r="195" spans="1:5" ht="12.75">
      <c r="A195" s="110"/>
      <c r="B195" s="110"/>
      <c r="C195" s="109"/>
      <c r="D195" s="110"/>
      <c r="E195" s="109"/>
    </row>
    <row r="196" spans="1:5" ht="12.75">
      <c r="A196" s="110"/>
      <c r="B196" s="110"/>
      <c r="C196" s="109"/>
      <c r="D196" s="110"/>
      <c r="E196" s="109"/>
    </row>
    <row r="197" spans="1:5" ht="12.75">
      <c r="A197" s="110"/>
      <c r="B197" s="110"/>
      <c r="C197" s="109"/>
      <c r="D197" s="110"/>
      <c r="E197" s="109"/>
    </row>
    <row r="198" spans="1:5" ht="12.75">
      <c r="A198" s="110"/>
      <c r="B198" s="110"/>
      <c r="C198" s="109"/>
      <c r="D198" s="110"/>
      <c r="E198" s="109"/>
    </row>
    <row r="199" spans="1:5" ht="12.75">
      <c r="A199" s="110"/>
      <c r="B199" s="110"/>
      <c r="C199" s="109"/>
      <c r="D199" s="110"/>
      <c r="E199" s="109"/>
    </row>
    <row r="200" spans="1:5" ht="12.75">
      <c r="A200" s="110"/>
      <c r="B200" s="110"/>
      <c r="C200" s="109"/>
      <c r="D200" s="110"/>
      <c r="E200" s="109"/>
    </row>
    <row r="201" spans="1:5" ht="12.75">
      <c r="A201" s="110"/>
      <c r="B201" s="110"/>
      <c r="C201" s="109"/>
      <c r="D201" s="110"/>
      <c r="E201" s="109"/>
    </row>
    <row r="202" spans="1:5" ht="12.75">
      <c r="A202" s="110"/>
      <c r="B202" s="110"/>
      <c r="C202" s="109"/>
      <c r="D202" s="110"/>
      <c r="E202" s="109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2"/>
  <sheetViews>
    <sheetView zoomScale="80" zoomScaleNormal="80" zoomScalePageLayoutView="0" workbookViewId="0" topLeftCell="A1">
      <pane xSplit="7" ySplit="8" topLeftCell="H2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3 kwartału 2018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52</v>
      </c>
      <c r="B4" s="129" t="s">
        <v>53</v>
      </c>
      <c r="C4" s="129" t="s">
        <v>54</v>
      </c>
      <c r="D4" s="129" t="s">
        <v>55</v>
      </c>
      <c r="E4" s="129" t="s">
        <v>105</v>
      </c>
      <c r="F4" s="129" t="s">
        <v>108</v>
      </c>
      <c r="G4" s="129"/>
      <c r="H4" s="128" t="s">
        <v>60</v>
      </c>
      <c r="I4" s="128"/>
      <c r="J4" s="128"/>
      <c r="K4" s="128" t="s">
        <v>58</v>
      </c>
      <c r="L4" s="128"/>
      <c r="M4" s="128"/>
      <c r="N4" s="126" t="s">
        <v>130</v>
      </c>
      <c r="O4" s="126"/>
      <c r="P4" s="126" t="s">
        <v>61</v>
      </c>
      <c r="Q4" s="126"/>
    </row>
    <row r="5" spans="1:17" s="6" customFormat="1" ht="12">
      <c r="A5" s="129"/>
      <c r="B5" s="129"/>
      <c r="C5" s="129"/>
      <c r="D5" s="129"/>
      <c r="E5" s="129"/>
      <c r="F5" s="129"/>
      <c r="G5" s="129"/>
      <c r="H5" s="126" t="s">
        <v>56</v>
      </c>
      <c r="I5" s="126" t="s">
        <v>57</v>
      </c>
      <c r="J5" s="126" t="s">
        <v>83</v>
      </c>
      <c r="K5" s="126" t="s">
        <v>56</v>
      </c>
      <c r="L5" s="126" t="s">
        <v>57</v>
      </c>
      <c r="M5" s="126" t="s">
        <v>59</v>
      </c>
      <c r="N5" s="126" t="s">
        <v>56</v>
      </c>
      <c r="O5" s="126" t="s">
        <v>57</v>
      </c>
      <c r="P5" s="126" t="s">
        <v>56</v>
      </c>
      <c r="Q5" s="126" t="s">
        <v>57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26"/>
      <c r="I6" s="126"/>
      <c r="J6" s="126"/>
      <c r="K6" s="126"/>
      <c r="L6" s="126"/>
      <c r="M6" s="126"/>
      <c r="N6" s="126"/>
      <c r="O6" s="126"/>
      <c r="P6" s="126" t="s">
        <v>56</v>
      </c>
      <c r="Q6" s="126"/>
    </row>
    <row r="7" spans="1:17" s="6" customFormat="1" ht="12">
      <c r="A7" s="130"/>
      <c r="B7" s="131"/>
      <c r="C7" s="131"/>
      <c r="D7" s="131"/>
      <c r="E7" s="131"/>
      <c r="F7" s="131"/>
      <c r="G7" s="132"/>
      <c r="H7" s="126" t="s">
        <v>62</v>
      </c>
      <c r="I7" s="126"/>
      <c r="J7" s="38" t="s">
        <v>63</v>
      </c>
      <c r="K7" s="126" t="s">
        <v>62</v>
      </c>
      <c r="L7" s="126"/>
      <c r="M7" s="38" t="s">
        <v>63</v>
      </c>
      <c r="N7" s="124" t="s">
        <v>62</v>
      </c>
      <c r="O7" s="125"/>
      <c r="P7" s="124" t="s">
        <v>63</v>
      </c>
      <c r="Q7" s="125"/>
    </row>
    <row r="8" spans="1:17" s="6" customFormat="1" ht="12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27">
        <v>6</v>
      </c>
      <c r="G8" s="127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</row>
    <row r="9" spans="1:17" ht="12.75">
      <c r="A9" s="33">
        <v>6</v>
      </c>
      <c r="B9" s="33">
        <v>2</v>
      </c>
      <c r="C9" s="33">
        <v>1</v>
      </c>
      <c r="D9" s="34">
        <v>1</v>
      </c>
      <c r="E9" s="35"/>
      <c r="F9" s="7" t="s">
        <v>312</v>
      </c>
      <c r="G9" s="52" t="s">
        <v>313</v>
      </c>
      <c r="H9" s="8">
        <v>106645208.74</v>
      </c>
      <c r="I9" s="8">
        <v>81041199.42</v>
      </c>
      <c r="J9" s="9">
        <v>75.99</v>
      </c>
      <c r="K9" s="8">
        <v>112960956.04</v>
      </c>
      <c r="L9" s="8">
        <v>78125194.63</v>
      </c>
      <c r="M9" s="9">
        <v>69.16</v>
      </c>
      <c r="N9" s="8">
        <v>-6315747.3</v>
      </c>
      <c r="O9" s="8">
        <v>2916004.79</v>
      </c>
      <c r="P9" s="9">
        <v>-5.92</v>
      </c>
      <c r="Q9" s="9">
        <v>3.59</v>
      </c>
    </row>
    <row r="10" spans="1:17" ht="12.75">
      <c r="A10" s="33">
        <v>6</v>
      </c>
      <c r="B10" s="33">
        <v>16</v>
      </c>
      <c r="C10" s="33">
        <v>1</v>
      </c>
      <c r="D10" s="34">
        <v>1</v>
      </c>
      <c r="E10" s="35"/>
      <c r="F10" s="7" t="s">
        <v>312</v>
      </c>
      <c r="G10" s="52" t="s">
        <v>314</v>
      </c>
      <c r="H10" s="8">
        <v>64020762.31</v>
      </c>
      <c r="I10" s="8">
        <v>46786007.13</v>
      </c>
      <c r="J10" s="9">
        <v>73.07</v>
      </c>
      <c r="K10" s="8">
        <v>72757285.31</v>
      </c>
      <c r="L10" s="8">
        <v>45416957.01</v>
      </c>
      <c r="M10" s="9">
        <v>62.42</v>
      </c>
      <c r="N10" s="8">
        <v>-8736523</v>
      </c>
      <c r="O10" s="8">
        <v>1369050.12</v>
      </c>
      <c r="P10" s="9">
        <v>-13.64</v>
      </c>
      <c r="Q10" s="9">
        <v>2.92</v>
      </c>
    </row>
    <row r="11" spans="1:17" ht="12.75">
      <c r="A11" s="33">
        <v>6</v>
      </c>
      <c r="B11" s="33">
        <v>4</v>
      </c>
      <c r="C11" s="33">
        <v>1</v>
      </c>
      <c r="D11" s="34">
        <v>1</v>
      </c>
      <c r="E11" s="35"/>
      <c r="F11" s="7" t="s">
        <v>312</v>
      </c>
      <c r="G11" s="52" t="s">
        <v>315</v>
      </c>
      <c r="H11" s="8">
        <v>72045242.91</v>
      </c>
      <c r="I11" s="8">
        <v>50504441.24</v>
      </c>
      <c r="J11" s="9">
        <v>70.1</v>
      </c>
      <c r="K11" s="8">
        <v>74187907.91</v>
      </c>
      <c r="L11" s="8">
        <v>44306688.06</v>
      </c>
      <c r="M11" s="9">
        <v>59.72</v>
      </c>
      <c r="N11" s="8">
        <v>-2142665</v>
      </c>
      <c r="O11" s="8">
        <v>6197753.18</v>
      </c>
      <c r="P11" s="9">
        <v>-2.97</v>
      </c>
      <c r="Q11" s="9">
        <v>12.27</v>
      </c>
    </row>
    <row r="12" spans="1:17" ht="12.75">
      <c r="A12" s="33">
        <v>6</v>
      </c>
      <c r="B12" s="33">
        <v>6</v>
      </c>
      <c r="C12" s="33">
        <v>1</v>
      </c>
      <c r="D12" s="34">
        <v>1</v>
      </c>
      <c r="E12" s="35"/>
      <c r="F12" s="7" t="s">
        <v>312</v>
      </c>
      <c r="G12" s="52" t="s">
        <v>317</v>
      </c>
      <c r="H12" s="8">
        <v>68027427.17</v>
      </c>
      <c r="I12" s="8">
        <v>50732207.73</v>
      </c>
      <c r="J12" s="9">
        <v>74.57</v>
      </c>
      <c r="K12" s="8">
        <v>79244096.15</v>
      </c>
      <c r="L12" s="8">
        <v>49555388.02</v>
      </c>
      <c r="M12" s="9">
        <v>62.53</v>
      </c>
      <c r="N12" s="8">
        <v>-11216668.98</v>
      </c>
      <c r="O12" s="8">
        <v>1176819.71</v>
      </c>
      <c r="P12" s="9">
        <v>-16.48</v>
      </c>
      <c r="Q12" s="9">
        <v>2.31</v>
      </c>
    </row>
    <row r="13" spans="1:17" ht="12.75">
      <c r="A13" s="33">
        <v>6</v>
      </c>
      <c r="B13" s="33">
        <v>7</v>
      </c>
      <c r="C13" s="33">
        <v>1</v>
      </c>
      <c r="D13" s="34">
        <v>1</v>
      </c>
      <c r="E13" s="35"/>
      <c r="F13" s="7" t="s">
        <v>312</v>
      </c>
      <c r="G13" s="52" t="s">
        <v>318</v>
      </c>
      <c r="H13" s="8">
        <v>145282295.68</v>
      </c>
      <c r="I13" s="8">
        <v>97726597.83</v>
      </c>
      <c r="J13" s="9">
        <v>67.26</v>
      </c>
      <c r="K13" s="8">
        <v>151819866.68</v>
      </c>
      <c r="L13" s="8">
        <v>95148716.07</v>
      </c>
      <c r="M13" s="9">
        <v>62.67</v>
      </c>
      <c r="N13" s="8">
        <v>-6537571</v>
      </c>
      <c r="O13" s="8">
        <v>2577881.76</v>
      </c>
      <c r="P13" s="9">
        <v>-4.49</v>
      </c>
      <c r="Q13" s="9">
        <v>2.63</v>
      </c>
    </row>
    <row r="14" spans="1:17" ht="12.75">
      <c r="A14" s="33">
        <v>6</v>
      </c>
      <c r="B14" s="33">
        <v>8</v>
      </c>
      <c r="C14" s="33">
        <v>1</v>
      </c>
      <c r="D14" s="34">
        <v>1</v>
      </c>
      <c r="E14" s="35"/>
      <c r="F14" s="7" t="s">
        <v>312</v>
      </c>
      <c r="G14" s="52" t="s">
        <v>319</v>
      </c>
      <c r="H14" s="8">
        <v>107733789.94</v>
      </c>
      <c r="I14" s="8">
        <v>67391547.8</v>
      </c>
      <c r="J14" s="9">
        <v>62.55</v>
      </c>
      <c r="K14" s="8">
        <v>120472925.15</v>
      </c>
      <c r="L14" s="8">
        <v>65722368.77</v>
      </c>
      <c r="M14" s="9">
        <v>54.55</v>
      </c>
      <c r="N14" s="8">
        <v>-12739135.21</v>
      </c>
      <c r="O14" s="8">
        <v>1669179.03</v>
      </c>
      <c r="P14" s="9">
        <v>-11.82</v>
      </c>
      <c r="Q14" s="9">
        <v>2.47</v>
      </c>
    </row>
    <row r="15" spans="1:17" ht="12.75">
      <c r="A15" s="33">
        <v>6</v>
      </c>
      <c r="B15" s="33">
        <v>11</v>
      </c>
      <c r="C15" s="33">
        <v>1</v>
      </c>
      <c r="D15" s="34">
        <v>1</v>
      </c>
      <c r="E15" s="35"/>
      <c r="F15" s="7" t="s">
        <v>312</v>
      </c>
      <c r="G15" s="52" t="s">
        <v>320</v>
      </c>
      <c r="H15" s="8">
        <v>126503526.73</v>
      </c>
      <c r="I15" s="8">
        <v>97267658.55</v>
      </c>
      <c r="J15" s="9">
        <v>76.88</v>
      </c>
      <c r="K15" s="8">
        <v>128343615.09</v>
      </c>
      <c r="L15" s="8">
        <v>90394478.5</v>
      </c>
      <c r="M15" s="9">
        <v>70.43</v>
      </c>
      <c r="N15" s="8">
        <v>-1840088.36</v>
      </c>
      <c r="O15" s="8">
        <v>6873180.05</v>
      </c>
      <c r="P15" s="9">
        <v>-1.45</v>
      </c>
      <c r="Q15" s="9">
        <v>7.06</v>
      </c>
    </row>
    <row r="16" spans="1:17" ht="12.75">
      <c r="A16" s="33">
        <v>6</v>
      </c>
      <c r="B16" s="33">
        <v>1</v>
      </c>
      <c r="C16" s="33">
        <v>1</v>
      </c>
      <c r="D16" s="34">
        <v>1</v>
      </c>
      <c r="E16" s="35"/>
      <c r="F16" s="7" t="s">
        <v>312</v>
      </c>
      <c r="G16" s="52" t="s">
        <v>321</v>
      </c>
      <c r="H16" s="8">
        <v>81330609.93</v>
      </c>
      <c r="I16" s="8">
        <v>60369691.76</v>
      </c>
      <c r="J16" s="9">
        <v>74.22</v>
      </c>
      <c r="K16" s="8">
        <v>91105609.93</v>
      </c>
      <c r="L16" s="8">
        <v>59134924.71</v>
      </c>
      <c r="M16" s="9">
        <v>64.9</v>
      </c>
      <c r="N16" s="8">
        <v>-9775000</v>
      </c>
      <c r="O16" s="8">
        <v>1234767.05</v>
      </c>
      <c r="P16" s="9">
        <v>-12.01</v>
      </c>
      <c r="Q16" s="9">
        <v>2.04</v>
      </c>
    </row>
    <row r="17" spans="1:17" ht="12.75">
      <c r="A17" s="33">
        <v>6</v>
      </c>
      <c r="B17" s="33">
        <v>14</v>
      </c>
      <c r="C17" s="33">
        <v>1</v>
      </c>
      <c r="D17" s="34">
        <v>1</v>
      </c>
      <c r="E17" s="35"/>
      <c r="F17" s="7" t="s">
        <v>312</v>
      </c>
      <c r="G17" s="52" t="s">
        <v>322</v>
      </c>
      <c r="H17" s="8">
        <v>276842128.07</v>
      </c>
      <c r="I17" s="8">
        <v>195366339.07</v>
      </c>
      <c r="J17" s="9">
        <v>70.56</v>
      </c>
      <c r="K17" s="8">
        <v>292937740.07</v>
      </c>
      <c r="L17" s="8">
        <v>166530833.56</v>
      </c>
      <c r="M17" s="9">
        <v>56.84</v>
      </c>
      <c r="N17" s="8">
        <v>-16095612</v>
      </c>
      <c r="O17" s="8">
        <v>28835505.51</v>
      </c>
      <c r="P17" s="9">
        <v>-5.81</v>
      </c>
      <c r="Q17" s="9">
        <v>14.75</v>
      </c>
    </row>
    <row r="18" spans="1:17" ht="12.75">
      <c r="A18" s="33">
        <v>6</v>
      </c>
      <c r="B18" s="33">
        <v>15</v>
      </c>
      <c r="C18" s="33">
        <v>1</v>
      </c>
      <c r="D18" s="34">
        <v>1</v>
      </c>
      <c r="E18" s="35"/>
      <c r="F18" s="7" t="s">
        <v>312</v>
      </c>
      <c r="G18" s="52" t="s">
        <v>323</v>
      </c>
      <c r="H18" s="8">
        <v>71460860.83</v>
      </c>
      <c r="I18" s="8">
        <v>52051534.15</v>
      </c>
      <c r="J18" s="9">
        <v>72.83</v>
      </c>
      <c r="K18" s="8">
        <v>77541110.83</v>
      </c>
      <c r="L18" s="8">
        <v>54458455.43</v>
      </c>
      <c r="M18" s="9">
        <v>70.23</v>
      </c>
      <c r="N18" s="8">
        <v>-6080250</v>
      </c>
      <c r="O18" s="8">
        <v>-2406921.28</v>
      </c>
      <c r="P18" s="9">
        <v>-8.5</v>
      </c>
      <c r="Q18" s="9">
        <v>-4.62</v>
      </c>
    </row>
    <row r="19" spans="1:17" ht="12.75">
      <c r="A19" s="33">
        <v>6</v>
      </c>
      <c r="B19" s="33">
        <v>3</v>
      </c>
      <c r="C19" s="33">
        <v>1</v>
      </c>
      <c r="D19" s="34">
        <v>1</v>
      </c>
      <c r="E19" s="35"/>
      <c r="F19" s="7" t="s">
        <v>312</v>
      </c>
      <c r="G19" s="52" t="s">
        <v>324</v>
      </c>
      <c r="H19" s="8">
        <v>24734246.27</v>
      </c>
      <c r="I19" s="8">
        <v>14240100.73</v>
      </c>
      <c r="J19" s="9">
        <v>57.57</v>
      </c>
      <c r="K19" s="8">
        <v>23734246.27</v>
      </c>
      <c r="L19" s="8">
        <v>13873204.95</v>
      </c>
      <c r="M19" s="9">
        <v>58.45</v>
      </c>
      <c r="N19" s="8">
        <v>1000000</v>
      </c>
      <c r="O19" s="8">
        <v>366895.78</v>
      </c>
      <c r="P19" s="9">
        <v>4.04</v>
      </c>
      <c r="Q19" s="9">
        <v>2.57</v>
      </c>
    </row>
    <row r="20" spans="1:17" ht="12.75">
      <c r="A20" s="33">
        <v>6</v>
      </c>
      <c r="B20" s="33">
        <v>11</v>
      </c>
      <c r="C20" s="33">
        <v>2</v>
      </c>
      <c r="D20" s="34">
        <v>1</v>
      </c>
      <c r="E20" s="35"/>
      <c r="F20" s="7" t="s">
        <v>312</v>
      </c>
      <c r="G20" s="52" t="s">
        <v>325</v>
      </c>
      <c r="H20" s="8">
        <v>10813467.32</v>
      </c>
      <c r="I20" s="8">
        <v>8303421.75</v>
      </c>
      <c r="J20" s="9">
        <v>76.78</v>
      </c>
      <c r="K20" s="8">
        <v>11174584.91</v>
      </c>
      <c r="L20" s="8">
        <v>7472191.02</v>
      </c>
      <c r="M20" s="9">
        <v>66.86</v>
      </c>
      <c r="N20" s="8">
        <v>-361117.59</v>
      </c>
      <c r="O20" s="8">
        <v>831230.73</v>
      </c>
      <c r="P20" s="9">
        <v>-3.33</v>
      </c>
      <c r="Q20" s="9">
        <v>10.01</v>
      </c>
    </row>
    <row r="21" spans="1:17" ht="12.75">
      <c r="A21" s="33">
        <v>6</v>
      </c>
      <c r="B21" s="33">
        <v>17</v>
      </c>
      <c r="C21" s="33">
        <v>1</v>
      </c>
      <c r="D21" s="34">
        <v>1</v>
      </c>
      <c r="E21" s="35"/>
      <c r="F21" s="7" t="s">
        <v>312</v>
      </c>
      <c r="G21" s="52" t="s">
        <v>326</v>
      </c>
      <c r="H21" s="8">
        <v>149973333.33</v>
      </c>
      <c r="I21" s="8">
        <v>110368676.42</v>
      </c>
      <c r="J21" s="9">
        <v>73.59</v>
      </c>
      <c r="K21" s="8">
        <v>181098060.17</v>
      </c>
      <c r="L21" s="8">
        <v>108576698.18</v>
      </c>
      <c r="M21" s="9">
        <v>59.95</v>
      </c>
      <c r="N21" s="8">
        <v>-31124726.84</v>
      </c>
      <c r="O21" s="8">
        <v>1791978.24</v>
      </c>
      <c r="P21" s="9">
        <v>-20.75</v>
      </c>
      <c r="Q21" s="9">
        <v>1.62</v>
      </c>
    </row>
    <row r="22" spans="1:17" ht="12.75">
      <c r="A22" s="33">
        <v>6</v>
      </c>
      <c r="B22" s="33">
        <v>1</v>
      </c>
      <c r="C22" s="33">
        <v>2</v>
      </c>
      <c r="D22" s="34">
        <v>1</v>
      </c>
      <c r="E22" s="35"/>
      <c r="F22" s="7" t="s">
        <v>312</v>
      </c>
      <c r="G22" s="52" t="s">
        <v>327</v>
      </c>
      <c r="H22" s="8">
        <v>22553634.76</v>
      </c>
      <c r="I22" s="8">
        <v>15252371.98</v>
      </c>
      <c r="J22" s="9">
        <v>67.62</v>
      </c>
      <c r="K22" s="8">
        <v>23845882.11</v>
      </c>
      <c r="L22" s="8">
        <v>13444567.7</v>
      </c>
      <c r="M22" s="9">
        <v>56.38</v>
      </c>
      <c r="N22" s="8">
        <v>-1292247.35</v>
      </c>
      <c r="O22" s="8">
        <v>1807804.28</v>
      </c>
      <c r="P22" s="9">
        <v>-5.72</v>
      </c>
      <c r="Q22" s="9">
        <v>11.85</v>
      </c>
    </row>
    <row r="23" spans="1:17" ht="12.75">
      <c r="A23" s="33">
        <v>6</v>
      </c>
      <c r="B23" s="33">
        <v>18</v>
      </c>
      <c r="C23" s="33">
        <v>1</v>
      </c>
      <c r="D23" s="34">
        <v>1</v>
      </c>
      <c r="E23" s="35"/>
      <c r="F23" s="7" t="s">
        <v>312</v>
      </c>
      <c r="G23" s="52" t="s">
        <v>328</v>
      </c>
      <c r="H23" s="8">
        <v>82996491.4</v>
      </c>
      <c r="I23" s="8">
        <v>58475904.86</v>
      </c>
      <c r="J23" s="9">
        <v>70.45</v>
      </c>
      <c r="K23" s="8">
        <v>89602355.4</v>
      </c>
      <c r="L23" s="8">
        <v>55122519.2</v>
      </c>
      <c r="M23" s="9">
        <v>61.51</v>
      </c>
      <c r="N23" s="8">
        <v>-6605864</v>
      </c>
      <c r="O23" s="8">
        <v>3353385.66</v>
      </c>
      <c r="P23" s="9">
        <v>-7.95</v>
      </c>
      <c r="Q23" s="9">
        <v>5.73</v>
      </c>
    </row>
    <row r="24" spans="1:17" ht="12.75">
      <c r="A24" s="33">
        <v>6</v>
      </c>
      <c r="B24" s="33">
        <v>19</v>
      </c>
      <c r="C24" s="33">
        <v>1</v>
      </c>
      <c r="D24" s="34">
        <v>1</v>
      </c>
      <c r="E24" s="35"/>
      <c r="F24" s="7" t="s">
        <v>312</v>
      </c>
      <c r="G24" s="52" t="s">
        <v>329</v>
      </c>
      <c r="H24" s="8">
        <v>55744948.3</v>
      </c>
      <c r="I24" s="8">
        <v>40121507.18</v>
      </c>
      <c r="J24" s="9">
        <v>71.97</v>
      </c>
      <c r="K24" s="8">
        <v>57446398.3</v>
      </c>
      <c r="L24" s="8">
        <v>36888906.98</v>
      </c>
      <c r="M24" s="9">
        <v>64.21</v>
      </c>
      <c r="N24" s="8">
        <v>-1701450</v>
      </c>
      <c r="O24" s="8">
        <v>3232600.2</v>
      </c>
      <c r="P24" s="9">
        <v>-3.05</v>
      </c>
      <c r="Q24" s="9">
        <v>8.05</v>
      </c>
    </row>
    <row r="25" spans="1:17" ht="12.75">
      <c r="A25" s="33">
        <v>6</v>
      </c>
      <c r="B25" s="33">
        <v>8</v>
      </c>
      <c r="C25" s="33">
        <v>2</v>
      </c>
      <c r="D25" s="34">
        <v>2</v>
      </c>
      <c r="E25" s="35"/>
      <c r="F25" s="7" t="s">
        <v>312</v>
      </c>
      <c r="G25" s="52" t="s">
        <v>330</v>
      </c>
      <c r="H25" s="8">
        <v>18359677.63</v>
      </c>
      <c r="I25" s="8">
        <v>13960972.24</v>
      </c>
      <c r="J25" s="9">
        <v>76.04</v>
      </c>
      <c r="K25" s="8">
        <v>21057665.63</v>
      </c>
      <c r="L25" s="8">
        <v>14019312.41</v>
      </c>
      <c r="M25" s="9">
        <v>66.57</v>
      </c>
      <c r="N25" s="8">
        <v>-2697988</v>
      </c>
      <c r="O25" s="8">
        <v>-58340.17</v>
      </c>
      <c r="P25" s="9">
        <v>-14.69</v>
      </c>
      <c r="Q25" s="9">
        <v>-0.41</v>
      </c>
    </row>
    <row r="26" spans="1:17" ht="12.75">
      <c r="A26" s="33">
        <v>6</v>
      </c>
      <c r="B26" s="33">
        <v>11</v>
      </c>
      <c r="C26" s="33">
        <v>3</v>
      </c>
      <c r="D26" s="34">
        <v>2</v>
      </c>
      <c r="E26" s="35"/>
      <c r="F26" s="7" t="s">
        <v>312</v>
      </c>
      <c r="G26" s="52" t="s">
        <v>331</v>
      </c>
      <c r="H26" s="8">
        <v>27890022.84</v>
      </c>
      <c r="I26" s="8">
        <v>21400970.63</v>
      </c>
      <c r="J26" s="9">
        <v>76.73</v>
      </c>
      <c r="K26" s="8">
        <v>29605022.84</v>
      </c>
      <c r="L26" s="8">
        <v>20267414.14</v>
      </c>
      <c r="M26" s="9">
        <v>68.45</v>
      </c>
      <c r="N26" s="8">
        <v>-1715000</v>
      </c>
      <c r="O26" s="8">
        <v>1133556.49</v>
      </c>
      <c r="P26" s="9">
        <v>-6.14</v>
      </c>
      <c r="Q26" s="9">
        <v>5.29</v>
      </c>
    </row>
    <row r="27" spans="1:17" ht="12.75">
      <c r="A27" s="33">
        <v>6</v>
      </c>
      <c r="B27" s="33">
        <v>20</v>
      </c>
      <c r="C27" s="33">
        <v>1</v>
      </c>
      <c r="D27" s="34">
        <v>2</v>
      </c>
      <c r="E27" s="35"/>
      <c r="F27" s="7" t="s">
        <v>312</v>
      </c>
      <c r="G27" s="52" t="s">
        <v>331</v>
      </c>
      <c r="H27" s="8">
        <v>23607660.51</v>
      </c>
      <c r="I27" s="8">
        <v>16017234.71</v>
      </c>
      <c r="J27" s="9">
        <v>67.84</v>
      </c>
      <c r="K27" s="8">
        <v>28887437.83</v>
      </c>
      <c r="L27" s="8">
        <v>15065245.62</v>
      </c>
      <c r="M27" s="9">
        <v>52.15</v>
      </c>
      <c r="N27" s="8">
        <v>-5279777.32</v>
      </c>
      <c r="O27" s="8">
        <v>951989.09</v>
      </c>
      <c r="P27" s="9">
        <v>-22.36</v>
      </c>
      <c r="Q27" s="9">
        <v>5.94</v>
      </c>
    </row>
    <row r="28" spans="1:17" ht="12.75">
      <c r="A28" s="33">
        <v>6</v>
      </c>
      <c r="B28" s="33">
        <v>2</v>
      </c>
      <c r="C28" s="33">
        <v>2</v>
      </c>
      <c r="D28" s="34">
        <v>2</v>
      </c>
      <c r="E28" s="35"/>
      <c r="F28" s="7" t="s">
        <v>312</v>
      </c>
      <c r="G28" s="52" t="s">
        <v>332</v>
      </c>
      <c r="H28" s="8">
        <v>18221674.71</v>
      </c>
      <c r="I28" s="8">
        <v>14800935.19</v>
      </c>
      <c r="J28" s="9">
        <v>81.22</v>
      </c>
      <c r="K28" s="8">
        <v>18524537.71</v>
      </c>
      <c r="L28" s="8">
        <v>14443780.67</v>
      </c>
      <c r="M28" s="9">
        <v>77.97</v>
      </c>
      <c r="N28" s="8">
        <v>-302863</v>
      </c>
      <c r="O28" s="8">
        <v>357154.52</v>
      </c>
      <c r="P28" s="9">
        <v>-1.66</v>
      </c>
      <c r="Q28" s="9">
        <v>2.41</v>
      </c>
    </row>
    <row r="29" spans="1:17" ht="12.75">
      <c r="A29" s="33">
        <v>6</v>
      </c>
      <c r="B29" s="33">
        <v>14</v>
      </c>
      <c r="C29" s="33">
        <v>2</v>
      </c>
      <c r="D29" s="34">
        <v>2</v>
      </c>
      <c r="E29" s="35"/>
      <c r="F29" s="7" t="s">
        <v>312</v>
      </c>
      <c r="G29" s="52" t="s">
        <v>333</v>
      </c>
      <c r="H29" s="8">
        <v>17227468.67</v>
      </c>
      <c r="I29" s="8">
        <v>13586109.02</v>
      </c>
      <c r="J29" s="9">
        <v>78.86</v>
      </c>
      <c r="K29" s="8">
        <v>18647468.67</v>
      </c>
      <c r="L29" s="8">
        <v>11943336.49</v>
      </c>
      <c r="M29" s="9">
        <v>64.04</v>
      </c>
      <c r="N29" s="8">
        <v>-1420000</v>
      </c>
      <c r="O29" s="8">
        <v>1642772.53</v>
      </c>
      <c r="P29" s="9">
        <v>-8.24</v>
      </c>
      <c r="Q29" s="9">
        <v>12.09</v>
      </c>
    </row>
    <row r="30" spans="1:17" ht="12.75">
      <c r="A30" s="33">
        <v>6</v>
      </c>
      <c r="B30" s="33">
        <v>5</v>
      </c>
      <c r="C30" s="33">
        <v>1</v>
      </c>
      <c r="D30" s="34">
        <v>2</v>
      </c>
      <c r="E30" s="35"/>
      <c r="F30" s="7" t="s">
        <v>312</v>
      </c>
      <c r="G30" s="52" t="s">
        <v>334</v>
      </c>
      <c r="H30" s="8">
        <v>16607921.78</v>
      </c>
      <c r="I30" s="8">
        <v>11569638.99</v>
      </c>
      <c r="J30" s="9">
        <v>69.66</v>
      </c>
      <c r="K30" s="8">
        <v>16754963.78</v>
      </c>
      <c r="L30" s="8">
        <v>11495621.02</v>
      </c>
      <c r="M30" s="9">
        <v>68.61</v>
      </c>
      <c r="N30" s="8">
        <v>-147042</v>
      </c>
      <c r="O30" s="8">
        <v>74017.97</v>
      </c>
      <c r="P30" s="9">
        <v>-0.88</v>
      </c>
      <c r="Q30" s="9">
        <v>0.63</v>
      </c>
    </row>
    <row r="31" spans="1:17" ht="12.75">
      <c r="A31" s="33">
        <v>6</v>
      </c>
      <c r="B31" s="33">
        <v>18</v>
      </c>
      <c r="C31" s="33">
        <v>2</v>
      </c>
      <c r="D31" s="34">
        <v>2</v>
      </c>
      <c r="E31" s="35"/>
      <c r="F31" s="7" t="s">
        <v>312</v>
      </c>
      <c r="G31" s="52" t="s">
        <v>335</v>
      </c>
      <c r="H31" s="8">
        <v>14334068.69</v>
      </c>
      <c r="I31" s="8">
        <v>10373596.7</v>
      </c>
      <c r="J31" s="9">
        <v>72.37</v>
      </c>
      <c r="K31" s="8">
        <v>15852102.19</v>
      </c>
      <c r="L31" s="8">
        <v>10228874.76</v>
      </c>
      <c r="M31" s="9">
        <v>64.52</v>
      </c>
      <c r="N31" s="8">
        <v>-1518033.5</v>
      </c>
      <c r="O31" s="8">
        <v>144721.94</v>
      </c>
      <c r="P31" s="9">
        <v>-10.59</v>
      </c>
      <c r="Q31" s="9">
        <v>1.39</v>
      </c>
    </row>
    <row r="32" spans="1:17" ht="12.75">
      <c r="A32" s="33">
        <v>6</v>
      </c>
      <c r="B32" s="33">
        <v>1</v>
      </c>
      <c r="C32" s="33">
        <v>3</v>
      </c>
      <c r="D32" s="34">
        <v>2</v>
      </c>
      <c r="E32" s="35"/>
      <c r="F32" s="7" t="s">
        <v>312</v>
      </c>
      <c r="G32" s="52" t="s">
        <v>336</v>
      </c>
      <c r="H32" s="8">
        <v>65835475.38</v>
      </c>
      <c r="I32" s="8">
        <v>49122540.52</v>
      </c>
      <c r="J32" s="9">
        <v>74.61</v>
      </c>
      <c r="K32" s="8">
        <v>71390133.71</v>
      </c>
      <c r="L32" s="8">
        <v>43858517.45</v>
      </c>
      <c r="M32" s="9">
        <v>61.43</v>
      </c>
      <c r="N32" s="8">
        <v>-5554658.33</v>
      </c>
      <c r="O32" s="8">
        <v>5264023.07</v>
      </c>
      <c r="P32" s="9">
        <v>-8.43</v>
      </c>
      <c r="Q32" s="9">
        <v>10.71</v>
      </c>
    </row>
    <row r="33" spans="1:17" ht="12.75">
      <c r="A33" s="33">
        <v>6</v>
      </c>
      <c r="B33" s="33">
        <v>3</v>
      </c>
      <c r="C33" s="33">
        <v>2</v>
      </c>
      <c r="D33" s="34">
        <v>2</v>
      </c>
      <c r="E33" s="35"/>
      <c r="F33" s="7" t="s">
        <v>312</v>
      </c>
      <c r="G33" s="52" t="s">
        <v>337</v>
      </c>
      <c r="H33" s="8">
        <v>12567169.08</v>
      </c>
      <c r="I33" s="8">
        <v>9222820.72</v>
      </c>
      <c r="J33" s="9">
        <v>73.38</v>
      </c>
      <c r="K33" s="8">
        <v>14102569.08</v>
      </c>
      <c r="L33" s="8">
        <v>8754433.49</v>
      </c>
      <c r="M33" s="9">
        <v>62.07</v>
      </c>
      <c r="N33" s="8">
        <v>-1535400</v>
      </c>
      <c r="O33" s="8">
        <v>468387.23</v>
      </c>
      <c r="P33" s="9">
        <v>-12.21</v>
      </c>
      <c r="Q33" s="9">
        <v>5.07</v>
      </c>
    </row>
    <row r="34" spans="1:17" ht="12.75">
      <c r="A34" s="33">
        <v>6</v>
      </c>
      <c r="B34" s="33">
        <v>2</v>
      </c>
      <c r="C34" s="33">
        <v>3</v>
      </c>
      <c r="D34" s="34">
        <v>2</v>
      </c>
      <c r="E34" s="35"/>
      <c r="F34" s="7" t="s">
        <v>312</v>
      </c>
      <c r="G34" s="52" t="s">
        <v>313</v>
      </c>
      <c r="H34" s="8">
        <v>58517630.16</v>
      </c>
      <c r="I34" s="8">
        <v>45709912.31</v>
      </c>
      <c r="J34" s="9">
        <v>78.11</v>
      </c>
      <c r="K34" s="8">
        <v>64027313.75</v>
      </c>
      <c r="L34" s="8">
        <v>42056755.59</v>
      </c>
      <c r="M34" s="9">
        <v>65.68</v>
      </c>
      <c r="N34" s="8">
        <v>-5509683.59</v>
      </c>
      <c r="O34" s="8">
        <v>3653156.72</v>
      </c>
      <c r="P34" s="9">
        <v>-9.41</v>
      </c>
      <c r="Q34" s="9">
        <v>7.99</v>
      </c>
    </row>
    <row r="35" spans="1:17" ht="12.75">
      <c r="A35" s="33">
        <v>6</v>
      </c>
      <c r="B35" s="33">
        <v>2</v>
      </c>
      <c r="C35" s="33">
        <v>4</v>
      </c>
      <c r="D35" s="34">
        <v>2</v>
      </c>
      <c r="E35" s="35"/>
      <c r="F35" s="7" t="s">
        <v>312</v>
      </c>
      <c r="G35" s="52" t="s">
        <v>338</v>
      </c>
      <c r="H35" s="8">
        <v>39593409.77</v>
      </c>
      <c r="I35" s="8">
        <v>18768572.38</v>
      </c>
      <c r="J35" s="9">
        <v>47.4</v>
      </c>
      <c r="K35" s="8">
        <v>41387861.77</v>
      </c>
      <c r="L35" s="8">
        <v>19151094.85</v>
      </c>
      <c r="M35" s="9">
        <v>46.27</v>
      </c>
      <c r="N35" s="8">
        <v>-1794452</v>
      </c>
      <c r="O35" s="8">
        <v>-382522.47</v>
      </c>
      <c r="P35" s="9">
        <v>-4.53</v>
      </c>
      <c r="Q35" s="9">
        <v>-2.03</v>
      </c>
    </row>
    <row r="36" spans="1:17" ht="12.75">
      <c r="A36" s="33">
        <v>6</v>
      </c>
      <c r="B36" s="33">
        <v>15</v>
      </c>
      <c r="C36" s="33">
        <v>2</v>
      </c>
      <c r="D36" s="34">
        <v>2</v>
      </c>
      <c r="E36" s="35"/>
      <c r="F36" s="7" t="s">
        <v>312</v>
      </c>
      <c r="G36" s="52" t="s">
        <v>339</v>
      </c>
      <c r="H36" s="8">
        <v>30867851.52</v>
      </c>
      <c r="I36" s="8">
        <v>22080276.19</v>
      </c>
      <c r="J36" s="9">
        <v>71.53</v>
      </c>
      <c r="K36" s="8">
        <v>33434992.52</v>
      </c>
      <c r="L36" s="8">
        <v>21162530.02</v>
      </c>
      <c r="M36" s="9">
        <v>63.29</v>
      </c>
      <c r="N36" s="8">
        <v>-2567141</v>
      </c>
      <c r="O36" s="8">
        <v>917746.17</v>
      </c>
      <c r="P36" s="9">
        <v>-8.31</v>
      </c>
      <c r="Q36" s="9">
        <v>4.15</v>
      </c>
    </row>
    <row r="37" spans="1:17" ht="12.75">
      <c r="A37" s="33">
        <v>6</v>
      </c>
      <c r="B37" s="33">
        <v>9</v>
      </c>
      <c r="C37" s="33">
        <v>2</v>
      </c>
      <c r="D37" s="34">
        <v>2</v>
      </c>
      <c r="E37" s="35"/>
      <c r="F37" s="7" t="s">
        <v>312</v>
      </c>
      <c r="G37" s="52" t="s">
        <v>340</v>
      </c>
      <c r="H37" s="8">
        <v>15723485</v>
      </c>
      <c r="I37" s="8">
        <v>12354023.46</v>
      </c>
      <c r="J37" s="9">
        <v>78.57</v>
      </c>
      <c r="K37" s="8">
        <v>15621448</v>
      </c>
      <c r="L37" s="8">
        <v>11722130.69</v>
      </c>
      <c r="M37" s="9">
        <v>75.03</v>
      </c>
      <c r="N37" s="8">
        <v>102037</v>
      </c>
      <c r="O37" s="8">
        <v>631892.77</v>
      </c>
      <c r="P37" s="9">
        <v>0.64</v>
      </c>
      <c r="Q37" s="9">
        <v>5.11</v>
      </c>
    </row>
    <row r="38" spans="1:17" ht="12.75">
      <c r="A38" s="33">
        <v>6</v>
      </c>
      <c r="B38" s="33">
        <v>3</v>
      </c>
      <c r="C38" s="33">
        <v>3</v>
      </c>
      <c r="D38" s="34">
        <v>2</v>
      </c>
      <c r="E38" s="35"/>
      <c r="F38" s="7" t="s">
        <v>312</v>
      </c>
      <c r="G38" s="52" t="s">
        <v>341</v>
      </c>
      <c r="H38" s="8">
        <v>69154146.43</v>
      </c>
      <c r="I38" s="8">
        <v>45608595.46</v>
      </c>
      <c r="J38" s="9">
        <v>65.95</v>
      </c>
      <c r="K38" s="8">
        <v>84906465</v>
      </c>
      <c r="L38" s="8">
        <v>48306318.64</v>
      </c>
      <c r="M38" s="9">
        <v>56.89</v>
      </c>
      <c r="N38" s="8">
        <v>-15752318.57</v>
      </c>
      <c r="O38" s="8">
        <v>-2697723.18</v>
      </c>
      <c r="P38" s="9">
        <v>-22.77</v>
      </c>
      <c r="Q38" s="9">
        <v>-5.91</v>
      </c>
    </row>
    <row r="39" spans="1:17" ht="12.75">
      <c r="A39" s="33">
        <v>6</v>
      </c>
      <c r="B39" s="33">
        <v>12</v>
      </c>
      <c r="C39" s="33">
        <v>1</v>
      </c>
      <c r="D39" s="34">
        <v>2</v>
      </c>
      <c r="E39" s="35"/>
      <c r="F39" s="7" t="s">
        <v>312</v>
      </c>
      <c r="G39" s="52" t="s">
        <v>342</v>
      </c>
      <c r="H39" s="8">
        <v>30585357.33</v>
      </c>
      <c r="I39" s="8">
        <v>21983893.38</v>
      </c>
      <c r="J39" s="9">
        <v>71.87</v>
      </c>
      <c r="K39" s="8">
        <v>34826749.11</v>
      </c>
      <c r="L39" s="8">
        <v>21152748.6</v>
      </c>
      <c r="M39" s="9">
        <v>60.73</v>
      </c>
      <c r="N39" s="8">
        <v>-4241391.78</v>
      </c>
      <c r="O39" s="8">
        <v>831144.78</v>
      </c>
      <c r="P39" s="9">
        <v>-13.86</v>
      </c>
      <c r="Q39" s="9">
        <v>3.78</v>
      </c>
    </row>
    <row r="40" spans="1:17" ht="12.75">
      <c r="A40" s="33">
        <v>6</v>
      </c>
      <c r="B40" s="33">
        <v>5</v>
      </c>
      <c r="C40" s="33">
        <v>2</v>
      </c>
      <c r="D40" s="34">
        <v>2</v>
      </c>
      <c r="E40" s="35"/>
      <c r="F40" s="7" t="s">
        <v>312</v>
      </c>
      <c r="G40" s="52" t="s">
        <v>343</v>
      </c>
      <c r="H40" s="8">
        <v>12148739.49</v>
      </c>
      <c r="I40" s="8">
        <v>9405755.19</v>
      </c>
      <c r="J40" s="9">
        <v>77.42</v>
      </c>
      <c r="K40" s="8">
        <v>11881514.49</v>
      </c>
      <c r="L40" s="8">
        <v>9085861.3</v>
      </c>
      <c r="M40" s="9">
        <v>76.47</v>
      </c>
      <c r="N40" s="8">
        <v>267225</v>
      </c>
      <c r="O40" s="8">
        <v>319893.89</v>
      </c>
      <c r="P40" s="9">
        <v>2.19</v>
      </c>
      <c r="Q40" s="9">
        <v>3.4</v>
      </c>
    </row>
    <row r="41" spans="1:17" ht="12.75">
      <c r="A41" s="33">
        <v>6</v>
      </c>
      <c r="B41" s="33">
        <v>10</v>
      </c>
      <c r="C41" s="33">
        <v>1</v>
      </c>
      <c r="D41" s="34">
        <v>2</v>
      </c>
      <c r="E41" s="35"/>
      <c r="F41" s="7" t="s">
        <v>312</v>
      </c>
      <c r="G41" s="52" t="s">
        <v>344</v>
      </c>
      <c r="H41" s="8">
        <v>43423885.56</v>
      </c>
      <c r="I41" s="8">
        <v>33133439.9</v>
      </c>
      <c r="J41" s="9">
        <v>76.3</v>
      </c>
      <c r="K41" s="8">
        <v>48682182.53</v>
      </c>
      <c r="L41" s="8">
        <v>34188918.4</v>
      </c>
      <c r="M41" s="9">
        <v>70.22</v>
      </c>
      <c r="N41" s="8">
        <v>-5258296.97</v>
      </c>
      <c r="O41" s="8">
        <v>-1055478.5</v>
      </c>
      <c r="P41" s="9">
        <v>-12.1</v>
      </c>
      <c r="Q41" s="9">
        <v>-3.18</v>
      </c>
    </row>
    <row r="42" spans="1:17" ht="12.75">
      <c r="A42" s="33">
        <v>6</v>
      </c>
      <c r="B42" s="33">
        <v>15</v>
      </c>
      <c r="C42" s="33">
        <v>3</v>
      </c>
      <c r="D42" s="34">
        <v>2</v>
      </c>
      <c r="E42" s="35"/>
      <c r="F42" s="7" t="s">
        <v>312</v>
      </c>
      <c r="G42" s="52" t="s">
        <v>345</v>
      </c>
      <c r="H42" s="8">
        <v>20921019.7</v>
      </c>
      <c r="I42" s="8">
        <v>15402525.97</v>
      </c>
      <c r="J42" s="9">
        <v>73.62</v>
      </c>
      <c r="K42" s="8">
        <v>22468871.7</v>
      </c>
      <c r="L42" s="8">
        <v>15425573.12</v>
      </c>
      <c r="M42" s="9">
        <v>68.65</v>
      </c>
      <c r="N42" s="8">
        <v>-1547852</v>
      </c>
      <c r="O42" s="8">
        <v>-23047.15</v>
      </c>
      <c r="P42" s="9">
        <v>-7.39</v>
      </c>
      <c r="Q42" s="9">
        <v>-0.14</v>
      </c>
    </row>
    <row r="43" spans="1:17" ht="12.75">
      <c r="A43" s="33">
        <v>6</v>
      </c>
      <c r="B43" s="33">
        <v>13</v>
      </c>
      <c r="C43" s="33">
        <v>1</v>
      </c>
      <c r="D43" s="34">
        <v>2</v>
      </c>
      <c r="E43" s="35"/>
      <c r="F43" s="7" t="s">
        <v>312</v>
      </c>
      <c r="G43" s="52" t="s">
        <v>346</v>
      </c>
      <c r="H43" s="8">
        <v>26123589.63</v>
      </c>
      <c r="I43" s="8">
        <v>17676372.56</v>
      </c>
      <c r="J43" s="9">
        <v>67.66</v>
      </c>
      <c r="K43" s="8">
        <v>27478252.07</v>
      </c>
      <c r="L43" s="8">
        <v>16775915.1</v>
      </c>
      <c r="M43" s="9">
        <v>61.05</v>
      </c>
      <c r="N43" s="8">
        <v>-1354662.44</v>
      </c>
      <c r="O43" s="8">
        <v>900457.46</v>
      </c>
      <c r="P43" s="9">
        <v>-5.18</v>
      </c>
      <c r="Q43" s="9">
        <v>5.09</v>
      </c>
    </row>
    <row r="44" spans="1:17" ht="12.75">
      <c r="A44" s="33">
        <v>6</v>
      </c>
      <c r="B44" s="33">
        <v>4</v>
      </c>
      <c r="C44" s="33">
        <v>2</v>
      </c>
      <c r="D44" s="34">
        <v>2</v>
      </c>
      <c r="E44" s="35"/>
      <c r="F44" s="7" t="s">
        <v>312</v>
      </c>
      <c r="G44" s="52" t="s">
        <v>347</v>
      </c>
      <c r="H44" s="8">
        <v>29267539.62</v>
      </c>
      <c r="I44" s="8">
        <v>18088012.83</v>
      </c>
      <c r="J44" s="9">
        <v>61.8</v>
      </c>
      <c r="K44" s="8">
        <v>32271121.21</v>
      </c>
      <c r="L44" s="8">
        <v>17269020</v>
      </c>
      <c r="M44" s="9">
        <v>53.51</v>
      </c>
      <c r="N44" s="8">
        <v>-3003581.59</v>
      </c>
      <c r="O44" s="8">
        <v>818992.83</v>
      </c>
      <c r="P44" s="9">
        <v>-10.26</v>
      </c>
      <c r="Q44" s="9">
        <v>4.52</v>
      </c>
    </row>
    <row r="45" spans="1:17" ht="12.75">
      <c r="A45" s="33">
        <v>6</v>
      </c>
      <c r="B45" s="33">
        <v>3</v>
      </c>
      <c r="C45" s="33">
        <v>4</v>
      </c>
      <c r="D45" s="34">
        <v>2</v>
      </c>
      <c r="E45" s="35"/>
      <c r="F45" s="7" t="s">
        <v>312</v>
      </c>
      <c r="G45" s="52" t="s">
        <v>348</v>
      </c>
      <c r="H45" s="8">
        <v>31085403.07</v>
      </c>
      <c r="I45" s="8">
        <v>21221290.49</v>
      </c>
      <c r="J45" s="9">
        <v>68.26</v>
      </c>
      <c r="K45" s="8">
        <v>31585403.07</v>
      </c>
      <c r="L45" s="8">
        <v>20089595.02</v>
      </c>
      <c r="M45" s="9">
        <v>63.6</v>
      </c>
      <c r="N45" s="8">
        <v>-500000</v>
      </c>
      <c r="O45" s="8">
        <v>1131695.47</v>
      </c>
      <c r="P45" s="9">
        <v>-1.6</v>
      </c>
      <c r="Q45" s="9">
        <v>5.33</v>
      </c>
    </row>
    <row r="46" spans="1:17" ht="12.75">
      <c r="A46" s="33">
        <v>6</v>
      </c>
      <c r="B46" s="33">
        <v>1</v>
      </c>
      <c r="C46" s="33">
        <v>4</v>
      </c>
      <c r="D46" s="34">
        <v>2</v>
      </c>
      <c r="E46" s="35"/>
      <c r="F46" s="7" t="s">
        <v>312</v>
      </c>
      <c r="G46" s="52" t="s">
        <v>349</v>
      </c>
      <c r="H46" s="8">
        <v>39463317.46</v>
      </c>
      <c r="I46" s="8">
        <v>25072314.66</v>
      </c>
      <c r="J46" s="9">
        <v>63.53</v>
      </c>
      <c r="K46" s="8">
        <v>42477289.6</v>
      </c>
      <c r="L46" s="8">
        <v>25131309.4</v>
      </c>
      <c r="M46" s="9">
        <v>59.16</v>
      </c>
      <c r="N46" s="8">
        <v>-3013972.14</v>
      </c>
      <c r="O46" s="8">
        <v>-58994.74</v>
      </c>
      <c r="P46" s="9">
        <v>-7.63</v>
      </c>
      <c r="Q46" s="9">
        <v>-0.23</v>
      </c>
    </row>
    <row r="47" spans="1:17" ht="12.75">
      <c r="A47" s="33">
        <v>6</v>
      </c>
      <c r="B47" s="33">
        <v>3</v>
      </c>
      <c r="C47" s="33">
        <v>5</v>
      </c>
      <c r="D47" s="34">
        <v>2</v>
      </c>
      <c r="E47" s="35"/>
      <c r="F47" s="7" t="s">
        <v>312</v>
      </c>
      <c r="G47" s="52" t="s">
        <v>350</v>
      </c>
      <c r="H47" s="8">
        <v>9493690.07</v>
      </c>
      <c r="I47" s="8">
        <v>7113061.44</v>
      </c>
      <c r="J47" s="9">
        <v>74.92</v>
      </c>
      <c r="K47" s="8">
        <v>9291490.07</v>
      </c>
      <c r="L47" s="8">
        <v>6330017.58</v>
      </c>
      <c r="M47" s="9">
        <v>68.12</v>
      </c>
      <c r="N47" s="8">
        <v>202200</v>
      </c>
      <c r="O47" s="8">
        <v>783043.86</v>
      </c>
      <c r="P47" s="9">
        <v>2.12</v>
      </c>
      <c r="Q47" s="9">
        <v>11</v>
      </c>
    </row>
    <row r="48" spans="1:17" ht="12.75">
      <c r="A48" s="33">
        <v>6</v>
      </c>
      <c r="B48" s="33">
        <v>7</v>
      </c>
      <c r="C48" s="33">
        <v>3</v>
      </c>
      <c r="D48" s="34">
        <v>2</v>
      </c>
      <c r="E48" s="35"/>
      <c r="F48" s="7" t="s">
        <v>312</v>
      </c>
      <c r="G48" s="52" t="s">
        <v>351</v>
      </c>
      <c r="H48" s="8">
        <v>28018083.61</v>
      </c>
      <c r="I48" s="8">
        <v>19890510.63</v>
      </c>
      <c r="J48" s="9">
        <v>70.99</v>
      </c>
      <c r="K48" s="8">
        <v>32343083.61</v>
      </c>
      <c r="L48" s="8">
        <v>24206311.47</v>
      </c>
      <c r="M48" s="9">
        <v>74.84</v>
      </c>
      <c r="N48" s="8">
        <v>-4325000</v>
      </c>
      <c r="O48" s="8">
        <v>-4315800.84</v>
      </c>
      <c r="P48" s="9">
        <v>-15.43</v>
      </c>
      <c r="Q48" s="9">
        <v>-21.69</v>
      </c>
    </row>
    <row r="49" spans="1:17" ht="12.75">
      <c r="A49" s="33">
        <v>6</v>
      </c>
      <c r="B49" s="33">
        <v>5</v>
      </c>
      <c r="C49" s="33">
        <v>3</v>
      </c>
      <c r="D49" s="34">
        <v>2</v>
      </c>
      <c r="E49" s="35"/>
      <c r="F49" s="7" t="s">
        <v>312</v>
      </c>
      <c r="G49" s="52" t="s">
        <v>352</v>
      </c>
      <c r="H49" s="8">
        <v>29589344.76</v>
      </c>
      <c r="I49" s="8">
        <v>23434914.19</v>
      </c>
      <c r="J49" s="9">
        <v>79.2</v>
      </c>
      <c r="K49" s="8">
        <v>34959340.16</v>
      </c>
      <c r="L49" s="8">
        <v>25112612.3</v>
      </c>
      <c r="M49" s="9">
        <v>71.83</v>
      </c>
      <c r="N49" s="8">
        <v>-5369995.4</v>
      </c>
      <c r="O49" s="8">
        <v>-1677698.11</v>
      </c>
      <c r="P49" s="9">
        <v>-18.14</v>
      </c>
      <c r="Q49" s="9">
        <v>-7.15</v>
      </c>
    </row>
    <row r="50" spans="1:17" ht="12.75">
      <c r="A50" s="33">
        <v>6</v>
      </c>
      <c r="B50" s="33">
        <v>6</v>
      </c>
      <c r="C50" s="33">
        <v>2</v>
      </c>
      <c r="D50" s="34">
        <v>2</v>
      </c>
      <c r="E50" s="35"/>
      <c r="F50" s="7" t="s">
        <v>312</v>
      </c>
      <c r="G50" s="52" t="s">
        <v>353</v>
      </c>
      <c r="H50" s="8">
        <v>21380500.58</v>
      </c>
      <c r="I50" s="8">
        <v>16196185.66</v>
      </c>
      <c r="J50" s="9">
        <v>75.75</v>
      </c>
      <c r="K50" s="8">
        <v>26542740.54</v>
      </c>
      <c r="L50" s="8">
        <v>17592771.72</v>
      </c>
      <c r="M50" s="9">
        <v>66.28</v>
      </c>
      <c r="N50" s="8">
        <v>-5162239.96</v>
      </c>
      <c r="O50" s="8">
        <v>-1396586.06</v>
      </c>
      <c r="P50" s="9">
        <v>-24.14</v>
      </c>
      <c r="Q50" s="9">
        <v>-8.62</v>
      </c>
    </row>
    <row r="51" spans="1:17" ht="12.75">
      <c r="A51" s="33">
        <v>6</v>
      </c>
      <c r="B51" s="33">
        <v>8</v>
      </c>
      <c r="C51" s="33">
        <v>3</v>
      </c>
      <c r="D51" s="34">
        <v>2</v>
      </c>
      <c r="E51" s="35"/>
      <c r="F51" s="7" t="s">
        <v>312</v>
      </c>
      <c r="G51" s="52" t="s">
        <v>354</v>
      </c>
      <c r="H51" s="8">
        <v>31436371.09</v>
      </c>
      <c r="I51" s="8">
        <v>23380659.58</v>
      </c>
      <c r="J51" s="9">
        <v>74.37</v>
      </c>
      <c r="K51" s="8">
        <v>33749681.09</v>
      </c>
      <c r="L51" s="8">
        <v>22296221.26</v>
      </c>
      <c r="M51" s="9">
        <v>66.06</v>
      </c>
      <c r="N51" s="8">
        <v>-2313310</v>
      </c>
      <c r="O51" s="8">
        <v>1084438.32</v>
      </c>
      <c r="P51" s="9">
        <v>-7.35</v>
      </c>
      <c r="Q51" s="9">
        <v>4.63</v>
      </c>
    </row>
    <row r="52" spans="1:17" ht="12.75">
      <c r="A52" s="33">
        <v>6</v>
      </c>
      <c r="B52" s="33">
        <v>9</v>
      </c>
      <c r="C52" s="33">
        <v>4</v>
      </c>
      <c r="D52" s="34">
        <v>2</v>
      </c>
      <c r="E52" s="35"/>
      <c r="F52" s="7" t="s">
        <v>312</v>
      </c>
      <c r="G52" s="52" t="s">
        <v>355</v>
      </c>
      <c r="H52" s="8">
        <v>42992657.39</v>
      </c>
      <c r="I52" s="8">
        <v>30554734.5</v>
      </c>
      <c r="J52" s="9">
        <v>71.06</v>
      </c>
      <c r="K52" s="8">
        <v>45959025.02</v>
      </c>
      <c r="L52" s="8">
        <v>27397388.18</v>
      </c>
      <c r="M52" s="9">
        <v>59.61</v>
      </c>
      <c r="N52" s="8">
        <v>-2966367.63</v>
      </c>
      <c r="O52" s="8">
        <v>3157346.32</v>
      </c>
      <c r="P52" s="9">
        <v>-6.89</v>
      </c>
      <c r="Q52" s="9">
        <v>10.33</v>
      </c>
    </row>
    <row r="53" spans="1:17" ht="12.75">
      <c r="A53" s="33">
        <v>6</v>
      </c>
      <c r="B53" s="33">
        <v>9</v>
      </c>
      <c r="C53" s="33">
        <v>5</v>
      </c>
      <c r="D53" s="34">
        <v>2</v>
      </c>
      <c r="E53" s="35"/>
      <c r="F53" s="7" t="s">
        <v>312</v>
      </c>
      <c r="G53" s="52" t="s">
        <v>356</v>
      </c>
      <c r="H53" s="8">
        <v>73457559.93</v>
      </c>
      <c r="I53" s="8">
        <v>54135039.06</v>
      </c>
      <c r="J53" s="9">
        <v>73.69</v>
      </c>
      <c r="K53" s="8">
        <v>81899404.93</v>
      </c>
      <c r="L53" s="8">
        <v>53463497.71</v>
      </c>
      <c r="M53" s="9">
        <v>65.27</v>
      </c>
      <c r="N53" s="8">
        <v>-8441845</v>
      </c>
      <c r="O53" s="8">
        <v>671541.35</v>
      </c>
      <c r="P53" s="9">
        <v>-11.49</v>
      </c>
      <c r="Q53" s="9">
        <v>1.24</v>
      </c>
    </row>
    <row r="54" spans="1:17" ht="12.75">
      <c r="A54" s="33">
        <v>6</v>
      </c>
      <c r="B54" s="33">
        <v>5</v>
      </c>
      <c r="C54" s="33">
        <v>4</v>
      </c>
      <c r="D54" s="34">
        <v>2</v>
      </c>
      <c r="E54" s="35"/>
      <c r="F54" s="7" t="s">
        <v>312</v>
      </c>
      <c r="G54" s="52" t="s">
        <v>357</v>
      </c>
      <c r="H54" s="8">
        <v>30711901.53</v>
      </c>
      <c r="I54" s="8">
        <v>22520832.45</v>
      </c>
      <c r="J54" s="9">
        <v>73.32</v>
      </c>
      <c r="K54" s="8">
        <v>31502540.53</v>
      </c>
      <c r="L54" s="8">
        <v>20907305.15</v>
      </c>
      <c r="M54" s="9">
        <v>66.36</v>
      </c>
      <c r="N54" s="8">
        <v>-790639</v>
      </c>
      <c r="O54" s="8">
        <v>1613527.3</v>
      </c>
      <c r="P54" s="9">
        <v>-2.57</v>
      </c>
      <c r="Q54" s="9">
        <v>7.16</v>
      </c>
    </row>
    <row r="55" spans="1:17" ht="12.75">
      <c r="A55" s="33">
        <v>6</v>
      </c>
      <c r="B55" s="33">
        <v>2</v>
      </c>
      <c r="C55" s="33">
        <v>6</v>
      </c>
      <c r="D55" s="34">
        <v>2</v>
      </c>
      <c r="E55" s="35"/>
      <c r="F55" s="7" t="s">
        <v>312</v>
      </c>
      <c r="G55" s="52" t="s">
        <v>358</v>
      </c>
      <c r="H55" s="8">
        <v>18268981.69</v>
      </c>
      <c r="I55" s="8">
        <v>13398034.81</v>
      </c>
      <c r="J55" s="9">
        <v>73.33</v>
      </c>
      <c r="K55" s="8">
        <v>20926788.69</v>
      </c>
      <c r="L55" s="8">
        <v>12858886.38</v>
      </c>
      <c r="M55" s="9">
        <v>61.44</v>
      </c>
      <c r="N55" s="8">
        <v>-2657807</v>
      </c>
      <c r="O55" s="8">
        <v>539148.43</v>
      </c>
      <c r="P55" s="9">
        <v>-14.54</v>
      </c>
      <c r="Q55" s="9">
        <v>4.02</v>
      </c>
    </row>
    <row r="56" spans="1:17" ht="12.75">
      <c r="A56" s="33">
        <v>6</v>
      </c>
      <c r="B56" s="33">
        <v>6</v>
      </c>
      <c r="C56" s="33">
        <v>3</v>
      </c>
      <c r="D56" s="34">
        <v>2</v>
      </c>
      <c r="E56" s="35"/>
      <c r="F56" s="7" t="s">
        <v>312</v>
      </c>
      <c r="G56" s="52" t="s">
        <v>359</v>
      </c>
      <c r="H56" s="8">
        <v>13869460.24</v>
      </c>
      <c r="I56" s="8">
        <v>10909993.66</v>
      </c>
      <c r="J56" s="9">
        <v>78.66</v>
      </c>
      <c r="K56" s="8">
        <v>13504960.24</v>
      </c>
      <c r="L56" s="8">
        <v>10033772.95</v>
      </c>
      <c r="M56" s="9">
        <v>74.29</v>
      </c>
      <c r="N56" s="8">
        <v>364500</v>
      </c>
      <c r="O56" s="8">
        <v>876220.71</v>
      </c>
      <c r="P56" s="9">
        <v>2.62</v>
      </c>
      <c r="Q56" s="9">
        <v>8.03</v>
      </c>
    </row>
    <row r="57" spans="1:17" ht="12.75">
      <c r="A57" s="33">
        <v>6</v>
      </c>
      <c r="B57" s="33">
        <v>7</v>
      </c>
      <c r="C57" s="33">
        <v>4</v>
      </c>
      <c r="D57" s="34">
        <v>2</v>
      </c>
      <c r="E57" s="35"/>
      <c r="F57" s="7" t="s">
        <v>312</v>
      </c>
      <c r="G57" s="52" t="s">
        <v>360</v>
      </c>
      <c r="H57" s="8">
        <v>38601565.69</v>
      </c>
      <c r="I57" s="8">
        <v>28147703.9</v>
      </c>
      <c r="J57" s="9">
        <v>72.91</v>
      </c>
      <c r="K57" s="8">
        <v>40726565.69</v>
      </c>
      <c r="L57" s="8">
        <v>27527116.95</v>
      </c>
      <c r="M57" s="9">
        <v>67.59</v>
      </c>
      <c r="N57" s="8">
        <v>-2125000</v>
      </c>
      <c r="O57" s="8">
        <v>620586.95</v>
      </c>
      <c r="P57" s="9">
        <v>-5.5</v>
      </c>
      <c r="Q57" s="9">
        <v>2.2</v>
      </c>
    </row>
    <row r="58" spans="1:17" ht="12.75">
      <c r="A58" s="33">
        <v>6</v>
      </c>
      <c r="B58" s="33">
        <v>20</v>
      </c>
      <c r="C58" s="33">
        <v>2</v>
      </c>
      <c r="D58" s="34">
        <v>2</v>
      </c>
      <c r="E58" s="35"/>
      <c r="F58" s="7" t="s">
        <v>312</v>
      </c>
      <c r="G58" s="52" t="s">
        <v>361</v>
      </c>
      <c r="H58" s="8">
        <v>16599300</v>
      </c>
      <c r="I58" s="8">
        <v>12161558.25</v>
      </c>
      <c r="J58" s="9">
        <v>73.26</v>
      </c>
      <c r="K58" s="8">
        <v>17450187.28</v>
      </c>
      <c r="L58" s="8">
        <v>11275673.83</v>
      </c>
      <c r="M58" s="9">
        <v>64.61</v>
      </c>
      <c r="N58" s="8">
        <v>-850887.28</v>
      </c>
      <c r="O58" s="8">
        <v>885884.42</v>
      </c>
      <c r="P58" s="9">
        <v>-5.12</v>
      </c>
      <c r="Q58" s="9">
        <v>7.28</v>
      </c>
    </row>
    <row r="59" spans="1:17" ht="12.75">
      <c r="A59" s="33">
        <v>6</v>
      </c>
      <c r="B59" s="33">
        <v>19</v>
      </c>
      <c r="C59" s="33">
        <v>2</v>
      </c>
      <c r="D59" s="34">
        <v>2</v>
      </c>
      <c r="E59" s="35"/>
      <c r="F59" s="7" t="s">
        <v>312</v>
      </c>
      <c r="G59" s="52" t="s">
        <v>362</v>
      </c>
      <c r="H59" s="8">
        <v>20994669.05</v>
      </c>
      <c r="I59" s="8">
        <v>13871164.87</v>
      </c>
      <c r="J59" s="9">
        <v>66.06</v>
      </c>
      <c r="K59" s="8">
        <v>21205857.32</v>
      </c>
      <c r="L59" s="8">
        <v>13239943.7</v>
      </c>
      <c r="M59" s="9">
        <v>62.43</v>
      </c>
      <c r="N59" s="8">
        <v>-211188.27</v>
      </c>
      <c r="O59" s="8">
        <v>631221.17</v>
      </c>
      <c r="P59" s="9">
        <v>-1</v>
      </c>
      <c r="Q59" s="9">
        <v>4.55</v>
      </c>
    </row>
    <row r="60" spans="1:17" ht="12.75">
      <c r="A60" s="33">
        <v>6</v>
      </c>
      <c r="B60" s="33">
        <v>19</v>
      </c>
      <c r="C60" s="33">
        <v>3</v>
      </c>
      <c r="D60" s="34">
        <v>2</v>
      </c>
      <c r="E60" s="35"/>
      <c r="F60" s="7" t="s">
        <v>312</v>
      </c>
      <c r="G60" s="52" t="s">
        <v>363</v>
      </c>
      <c r="H60" s="8">
        <v>18636474.03</v>
      </c>
      <c r="I60" s="8">
        <v>12015576</v>
      </c>
      <c r="J60" s="9">
        <v>64.47</v>
      </c>
      <c r="K60" s="8">
        <v>21347346.93</v>
      </c>
      <c r="L60" s="8">
        <v>12690910.2</v>
      </c>
      <c r="M60" s="9">
        <v>59.44</v>
      </c>
      <c r="N60" s="8">
        <v>-2710872.9</v>
      </c>
      <c r="O60" s="8">
        <v>-675334.2</v>
      </c>
      <c r="P60" s="9">
        <v>-14.54</v>
      </c>
      <c r="Q60" s="9">
        <v>-5.62</v>
      </c>
    </row>
    <row r="61" spans="1:17" ht="12.75">
      <c r="A61" s="33">
        <v>6</v>
      </c>
      <c r="B61" s="33">
        <v>4</v>
      </c>
      <c r="C61" s="33">
        <v>3</v>
      </c>
      <c r="D61" s="34">
        <v>2</v>
      </c>
      <c r="E61" s="35"/>
      <c r="F61" s="7" t="s">
        <v>312</v>
      </c>
      <c r="G61" s="52" t="s">
        <v>364</v>
      </c>
      <c r="H61" s="8">
        <v>23425233.54</v>
      </c>
      <c r="I61" s="8">
        <v>16590991.85</v>
      </c>
      <c r="J61" s="9">
        <v>70.82</v>
      </c>
      <c r="K61" s="8">
        <v>26386233.54</v>
      </c>
      <c r="L61" s="8">
        <v>17411695.2</v>
      </c>
      <c r="M61" s="9">
        <v>65.98</v>
      </c>
      <c r="N61" s="8">
        <v>-2961000</v>
      </c>
      <c r="O61" s="8">
        <v>-820703.35</v>
      </c>
      <c r="P61" s="9">
        <v>-12.64</v>
      </c>
      <c r="Q61" s="9">
        <v>-4.94</v>
      </c>
    </row>
    <row r="62" spans="1:17" ht="12.75">
      <c r="A62" s="33">
        <v>6</v>
      </c>
      <c r="B62" s="33">
        <v>4</v>
      </c>
      <c r="C62" s="33">
        <v>4</v>
      </c>
      <c r="D62" s="34">
        <v>2</v>
      </c>
      <c r="E62" s="35"/>
      <c r="F62" s="7" t="s">
        <v>312</v>
      </c>
      <c r="G62" s="52" t="s">
        <v>315</v>
      </c>
      <c r="H62" s="8">
        <v>39992047.59</v>
      </c>
      <c r="I62" s="8">
        <v>30159626.01</v>
      </c>
      <c r="J62" s="9">
        <v>75.41</v>
      </c>
      <c r="K62" s="8">
        <v>45317676.59</v>
      </c>
      <c r="L62" s="8">
        <v>28868977.4</v>
      </c>
      <c r="M62" s="9">
        <v>63.7</v>
      </c>
      <c r="N62" s="8">
        <v>-5325629</v>
      </c>
      <c r="O62" s="8">
        <v>1290648.61</v>
      </c>
      <c r="P62" s="9">
        <v>-13.31</v>
      </c>
      <c r="Q62" s="9">
        <v>4.27</v>
      </c>
    </row>
    <row r="63" spans="1:17" ht="12.75">
      <c r="A63" s="33">
        <v>6</v>
      </c>
      <c r="B63" s="33">
        <v>6</v>
      </c>
      <c r="C63" s="33">
        <v>4</v>
      </c>
      <c r="D63" s="34">
        <v>2</v>
      </c>
      <c r="E63" s="35"/>
      <c r="F63" s="7" t="s">
        <v>312</v>
      </c>
      <c r="G63" s="52" t="s">
        <v>365</v>
      </c>
      <c r="H63" s="8">
        <v>33903985.49</v>
      </c>
      <c r="I63" s="8">
        <v>24748579.52</v>
      </c>
      <c r="J63" s="9">
        <v>72.99</v>
      </c>
      <c r="K63" s="8">
        <v>36934985.49</v>
      </c>
      <c r="L63" s="8">
        <v>24638852.9</v>
      </c>
      <c r="M63" s="9">
        <v>66.7</v>
      </c>
      <c r="N63" s="8">
        <v>-3031000</v>
      </c>
      <c r="O63" s="8">
        <v>109726.62</v>
      </c>
      <c r="P63" s="9">
        <v>-8.93</v>
      </c>
      <c r="Q63" s="9">
        <v>0.44</v>
      </c>
    </row>
    <row r="64" spans="1:17" ht="12.75">
      <c r="A64" s="33">
        <v>6</v>
      </c>
      <c r="B64" s="33">
        <v>9</v>
      </c>
      <c r="C64" s="33">
        <v>6</v>
      </c>
      <c r="D64" s="34">
        <v>2</v>
      </c>
      <c r="E64" s="35"/>
      <c r="F64" s="7" t="s">
        <v>312</v>
      </c>
      <c r="G64" s="52" t="s">
        <v>366</v>
      </c>
      <c r="H64" s="8">
        <v>39408117.7</v>
      </c>
      <c r="I64" s="8">
        <v>25499262.59</v>
      </c>
      <c r="J64" s="9">
        <v>64.7</v>
      </c>
      <c r="K64" s="8">
        <v>44272406.24</v>
      </c>
      <c r="L64" s="8">
        <v>25091771.75</v>
      </c>
      <c r="M64" s="9">
        <v>56.67</v>
      </c>
      <c r="N64" s="8">
        <v>-4864288.54</v>
      </c>
      <c r="O64" s="8">
        <v>407490.84</v>
      </c>
      <c r="P64" s="9">
        <v>-12.34</v>
      </c>
      <c r="Q64" s="9">
        <v>1.59</v>
      </c>
    </row>
    <row r="65" spans="1:17" ht="12.75">
      <c r="A65" s="33">
        <v>6</v>
      </c>
      <c r="B65" s="33">
        <v>13</v>
      </c>
      <c r="C65" s="33">
        <v>2</v>
      </c>
      <c r="D65" s="34">
        <v>2</v>
      </c>
      <c r="E65" s="35"/>
      <c r="F65" s="7" t="s">
        <v>312</v>
      </c>
      <c r="G65" s="52" t="s">
        <v>367</v>
      </c>
      <c r="H65" s="8">
        <v>21978048.41</v>
      </c>
      <c r="I65" s="8">
        <v>15506097.83</v>
      </c>
      <c r="J65" s="9">
        <v>70.55</v>
      </c>
      <c r="K65" s="8">
        <v>21380016.25</v>
      </c>
      <c r="L65" s="8">
        <v>14644098.31</v>
      </c>
      <c r="M65" s="9">
        <v>68.49</v>
      </c>
      <c r="N65" s="8">
        <v>598032.16</v>
      </c>
      <c r="O65" s="8">
        <v>861999.52</v>
      </c>
      <c r="P65" s="9">
        <v>2.72</v>
      </c>
      <c r="Q65" s="9">
        <v>5.55</v>
      </c>
    </row>
    <row r="66" spans="1:17" ht="12.75">
      <c r="A66" s="33">
        <v>6</v>
      </c>
      <c r="B66" s="33">
        <v>14</v>
      </c>
      <c r="C66" s="33">
        <v>3</v>
      </c>
      <c r="D66" s="34">
        <v>2</v>
      </c>
      <c r="E66" s="35"/>
      <c r="F66" s="7" t="s">
        <v>312</v>
      </c>
      <c r="G66" s="52" t="s">
        <v>368</v>
      </c>
      <c r="H66" s="8">
        <v>14752447.19</v>
      </c>
      <c r="I66" s="8">
        <v>11114016.06</v>
      </c>
      <c r="J66" s="9">
        <v>75.33</v>
      </c>
      <c r="K66" s="8">
        <v>16372322.8</v>
      </c>
      <c r="L66" s="8">
        <v>10021022.06</v>
      </c>
      <c r="M66" s="9">
        <v>61.2</v>
      </c>
      <c r="N66" s="8">
        <v>-1619875.61</v>
      </c>
      <c r="O66" s="8">
        <v>1092994</v>
      </c>
      <c r="P66" s="9">
        <v>-10.98</v>
      </c>
      <c r="Q66" s="9">
        <v>9.83</v>
      </c>
    </row>
    <row r="67" spans="1:17" ht="12.75">
      <c r="A67" s="33">
        <v>6</v>
      </c>
      <c r="B67" s="33">
        <v>1</v>
      </c>
      <c r="C67" s="33">
        <v>5</v>
      </c>
      <c r="D67" s="34">
        <v>2</v>
      </c>
      <c r="E67" s="35"/>
      <c r="F67" s="7" t="s">
        <v>312</v>
      </c>
      <c r="G67" s="52" t="s">
        <v>369</v>
      </c>
      <c r="H67" s="8">
        <v>27711313.88</v>
      </c>
      <c r="I67" s="8">
        <v>20529989.56</v>
      </c>
      <c r="J67" s="9">
        <v>74.08</v>
      </c>
      <c r="K67" s="8">
        <v>33131630.34</v>
      </c>
      <c r="L67" s="8">
        <v>20280304.59</v>
      </c>
      <c r="M67" s="9">
        <v>61.21</v>
      </c>
      <c r="N67" s="8">
        <v>-5420316.46</v>
      </c>
      <c r="O67" s="8">
        <v>249684.97</v>
      </c>
      <c r="P67" s="9">
        <v>-19.55</v>
      </c>
      <c r="Q67" s="9">
        <v>1.21</v>
      </c>
    </row>
    <row r="68" spans="1:17" ht="12.75">
      <c r="A68" s="33">
        <v>6</v>
      </c>
      <c r="B68" s="33">
        <v>18</v>
      </c>
      <c r="C68" s="33">
        <v>3</v>
      </c>
      <c r="D68" s="34">
        <v>2</v>
      </c>
      <c r="E68" s="35"/>
      <c r="F68" s="7" t="s">
        <v>312</v>
      </c>
      <c r="G68" s="52" t="s">
        <v>370</v>
      </c>
      <c r="H68" s="8">
        <v>13333804.89</v>
      </c>
      <c r="I68" s="8">
        <v>10271840.31</v>
      </c>
      <c r="J68" s="9">
        <v>77.03</v>
      </c>
      <c r="K68" s="8">
        <v>15902026.52</v>
      </c>
      <c r="L68" s="8">
        <v>10420900.66</v>
      </c>
      <c r="M68" s="9">
        <v>65.53</v>
      </c>
      <c r="N68" s="8">
        <v>-2568221.63</v>
      </c>
      <c r="O68" s="8">
        <v>-149060.35</v>
      </c>
      <c r="P68" s="9">
        <v>-19.26</v>
      </c>
      <c r="Q68" s="9">
        <v>-1.45</v>
      </c>
    </row>
    <row r="69" spans="1:17" ht="12.75">
      <c r="A69" s="33">
        <v>6</v>
      </c>
      <c r="B69" s="33">
        <v>9</v>
      </c>
      <c r="C69" s="33">
        <v>7</v>
      </c>
      <c r="D69" s="34">
        <v>2</v>
      </c>
      <c r="E69" s="35"/>
      <c r="F69" s="7" t="s">
        <v>312</v>
      </c>
      <c r="G69" s="52" t="s">
        <v>371</v>
      </c>
      <c r="H69" s="8">
        <v>71471258.5</v>
      </c>
      <c r="I69" s="8">
        <v>48196006.32</v>
      </c>
      <c r="J69" s="9">
        <v>67.43</v>
      </c>
      <c r="K69" s="8">
        <v>84607042.79</v>
      </c>
      <c r="L69" s="8">
        <v>48056695.74</v>
      </c>
      <c r="M69" s="9">
        <v>56.79</v>
      </c>
      <c r="N69" s="8">
        <v>-13135784.29</v>
      </c>
      <c r="O69" s="8">
        <v>139310.58</v>
      </c>
      <c r="P69" s="9">
        <v>-18.37</v>
      </c>
      <c r="Q69" s="9">
        <v>0.28</v>
      </c>
    </row>
    <row r="70" spans="1:17" ht="12.75">
      <c r="A70" s="33">
        <v>6</v>
      </c>
      <c r="B70" s="33">
        <v>8</v>
      </c>
      <c r="C70" s="33">
        <v>4</v>
      </c>
      <c r="D70" s="34">
        <v>2</v>
      </c>
      <c r="E70" s="35"/>
      <c r="F70" s="7" t="s">
        <v>312</v>
      </c>
      <c r="G70" s="52" t="s">
        <v>372</v>
      </c>
      <c r="H70" s="8">
        <v>18025337.49</v>
      </c>
      <c r="I70" s="8">
        <v>11546877.47</v>
      </c>
      <c r="J70" s="9">
        <v>64.05</v>
      </c>
      <c r="K70" s="8">
        <v>19235314.49</v>
      </c>
      <c r="L70" s="8">
        <v>10845961.32</v>
      </c>
      <c r="M70" s="9">
        <v>56.38</v>
      </c>
      <c r="N70" s="8">
        <v>-1209977</v>
      </c>
      <c r="O70" s="8">
        <v>700916.15</v>
      </c>
      <c r="P70" s="9">
        <v>-6.71</v>
      </c>
      <c r="Q70" s="9">
        <v>6.07</v>
      </c>
    </row>
    <row r="71" spans="1:17" ht="12.75">
      <c r="A71" s="33">
        <v>6</v>
      </c>
      <c r="B71" s="33">
        <v>3</v>
      </c>
      <c r="C71" s="33">
        <v>6</v>
      </c>
      <c r="D71" s="34">
        <v>2</v>
      </c>
      <c r="E71" s="35"/>
      <c r="F71" s="7" t="s">
        <v>312</v>
      </c>
      <c r="G71" s="52" t="s">
        <v>373</v>
      </c>
      <c r="H71" s="8">
        <v>18889612.86</v>
      </c>
      <c r="I71" s="8">
        <v>13759797.07</v>
      </c>
      <c r="J71" s="9">
        <v>72.84</v>
      </c>
      <c r="K71" s="8">
        <v>19292345.04</v>
      </c>
      <c r="L71" s="8">
        <v>13379813.27</v>
      </c>
      <c r="M71" s="9">
        <v>69.35</v>
      </c>
      <c r="N71" s="8">
        <v>-402732.18</v>
      </c>
      <c r="O71" s="8">
        <v>379983.8</v>
      </c>
      <c r="P71" s="9">
        <v>-2.13</v>
      </c>
      <c r="Q71" s="9">
        <v>2.76</v>
      </c>
    </row>
    <row r="72" spans="1:17" ht="12.75">
      <c r="A72" s="33">
        <v>6</v>
      </c>
      <c r="B72" s="33">
        <v>8</v>
      </c>
      <c r="C72" s="33">
        <v>5</v>
      </c>
      <c r="D72" s="34">
        <v>2</v>
      </c>
      <c r="E72" s="35"/>
      <c r="F72" s="7" t="s">
        <v>312</v>
      </c>
      <c r="G72" s="52" t="s">
        <v>374</v>
      </c>
      <c r="H72" s="8">
        <v>38778808.12</v>
      </c>
      <c r="I72" s="8">
        <v>23529754.81</v>
      </c>
      <c r="J72" s="9">
        <v>60.67</v>
      </c>
      <c r="K72" s="8">
        <v>45121063.33</v>
      </c>
      <c r="L72" s="8">
        <v>23380725.88</v>
      </c>
      <c r="M72" s="9">
        <v>51.81</v>
      </c>
      <c r="N72" s="8">
        <v>-6342255.21</v>
      </c>
      <c r="O72" s="8">
        <v>149028.93</v>
      </c>
      <c r="P72" s="9">
        <v>-16.35</v>
      </c>
      <c r="Q72" s="9">
        <v>0.63</v>
      </c>
    </row>
    <row r="73" spans="1:17" ht="12.75">
      <c r="A73" s="33">
        <v>6</v>
      </c>
      <c r="B73" s="33">
        <v>12</v>
      </c>
      <c r="C73" s="33">
        <v>3</v>
      </c>
      <c r="D73" s="34">
        <v>2</v>
      </c>
      <c r="E73" s="35"/>
      <c r="F73" s="7" t="s">
        <v>312</v>
      </c>
      <c r="G73" s="52" t="s">
        <v>375</v>
      </c>
      <c r="H73" s="8">
        <v>25994670.97</v>
      </c>
      <c r="I73" s="8">
        <v>17733848.96</v>
      </c>
      <c r="J73" s="9">
        <v>68.22</v>
      </c>
      <c r="K73" s="8">
        <v>26485331.92</v>
      </c>
      <c r="L73" s="8">
        <v>16933052.86</v>
      </c>
      <c r="M73" s="9">
        <v>63.93</v>
      </c>
      <c r="N73" s="8">
        <v>-490660.95</v>
      </c>
      <c r="O73" s="8">
        <v>800796.1</v>
      </c>
      <c r="P73" s="9">
        <v>-1.88</v>
      </c>
      <c r="Q73" s="9">
        <v>4.51</v>
      </c>
    </row>
    <row r="74" spans="1:17" ht="12.75">
      <c r="A74" s="33">
        <v>6</v>
      </c>
      <c r="B74" s="33">
        <v>15</v>
      </c>
      <c r="C74" s="33">
        <v>4</v>
      </c>
      <c r="D74" s="34">
        <v>2</v>
      </c>
      <c r="E74" s="35"/>
      <c r="F74" s="7" t="s">
        <v>312</v>
      </c>
      <c r="G74" s="52" t="s">
        <v>376</v>
      </c>
      <c r="H74" s="8">
        <v>37519178.23</v>
      </c>
      <c r="I74" s="8">
        <v>27896886.33</v>
      </c>
      <c r="J74" s="9">
        <v>74.35</v>
      </c>
      <c r="K74" s="8">
        <v>40727919.27</v>
      </c>
      <c r="L74" s="8">
        <v>26900884.86</v>
      </c>
      <c r="M74" s="9">
        <v>66.05</v>
      </c>
      <c r="N74" s="8">
        <v>-3208741.04</v>
      </c>
      <c r="O74" s="8">
        <v>996001.47</v>
      </c>
      <c r="P74" s="9">
        <v>-8.55</v>
      </c>
      <c r="Q74" s="9">
        <v>3.57</v>
      </c>
    </row>
    <row r="75" spans="1:17" ht="12.75">
      <c r="A75" s="33">
        <v>6</v>
      </c>
      <c r="B75" s="33">
        <v>16</v>
      </c>
      <c r="C75" s="33">
        <v>2</v>
      </c>
      <c r="D75" s="34">
        <v>2</v>
      </c>
      <c r="E75" s="35"/>
      <c r="F75" s="7" t="s">
        <v>312</v>
      </c>
      <c r="G75" s="52" t="s">
        <v>377</v>
      </c>
      <c r="H75" s="8">
        <v>35440354.03</v>
      </c>
      <c r="I75" s="8">
        <v>26379861.93</v>
      </c>
      <c r="J75" s="9">
        <v>74.43</v>
      </c>
      <c r="K75" s="8">
        <v>39555451.03</v>
      </c>
      <c r="L75" s="8">
        <v>26133090.15</v>
      </c>
      <c r="M75" s="9">
        <v>66.06</v>
      </c>
      <c r="N75" s="8">
        <v>-4115097</v>
      </c>
      <c r="O75" s="8">
        <v>246771.78</v>
      </c>
      <c r="P75" s="9">
        <v>-11.61</v>
      </c>
      <c r="Q75" s="9">
        <v>0.93</v>
      </c>
    </row>
    <row r="76" spans="1:17" ht="12.75">
      <c r="A76" s="33">
        <v>6</v>
      </c>
      <c r="B76" s="33">
        <v>1</v>
      </c>
      <c r="C76" s="33">
        <v>6</v>
      </c>
      <c r="D76" s="34">
        <v>2</v>
      </c>
      <c r="E76" s="35"/>
      <c r="F76" s="7" t="s">
        <v>312</v>
      </c>
      <c r="G76" s="52" t="s">
        <v>378</v>
      </c>
      <c r="H76" s="8">
        <v>21030098.14</v>
      </c>
      <c r="I76" s="8">
        <v>14027229.46</v>
      </c>
      <c r="J76" s="9">
        <v>66.7</v>
      </c>
      <c r="K76" s="8">
        <v>23351275.14</v>
      </c>
      <c r="L76" s="8">
        <v>14732284.95</v>
      </c>
      <c r="M76" s="9">
        <v>63.08</v>
      </c>
      <c r="N76" s="8">
        <v>-2321177</v>
      </c>
      <c r="O76" s="8">
        <v>-705055.49</v>
      </c>
      <c r="P76" s="9">
        <v>-11.03</v>
      </c>
      <c r="Q76" s="9">
        <v>-5.02</v>
      </c>
    </row>
    <row r="77" spans="1:17" ht="12.75">
      <c r="A77" s="33">
        <v>6</v>
      </c>
      <c r="B77" s="33">
        <v>15</v>
      </c>
      <c r="C77" s="33">
        <v>5</v>
      </c>
      <c r="D77" s="34">
        <v>2</v>
      </c>
      <c r="E77" s="35"/>
      <c r="F77" s="7" t="s">
        <v>312</v>
      </c>
      <c r="G77" s="52" t="s">
        <v>379</v>
      </c>
      <c r="H77" s="8">
        <v>21645371.57</v>
      </c>
      <c r="I77" s="8">
        <v>16439658.55</v>
      </c>
      <c r="J77" s="9">
        <v>75.94</v>
      </c>
      <c r="K77" s="8">
        <v>22535006.64</v>
      </c>
      <c r="L77" s="8">
        <v>16982474.85</v>
      </c>
      <c r="M77" s="9">
        <v>75.36</v>
      </c>
      <c r="N77" s="8">
        <v>-889635.07</v>
      </c>
      <c r="O77" s="8">
        <v>-542816.3</v>
      </c>
      <c r="P77" s="9">
        <v>-4.11</v>
      </c>
      <c r="Q77" s="9">
        <v>-3.3</v>
      </c>
    </row>
    <row r="78" spans="1:17" ht="12.75">
      <c r="A78" s="33">
        <v>6</v>
      </c>
      <c r="B78" s="33">
        <v>20</v>
      </c>
      <c r="C78" s="33">
        <v>3</v>
      </c>
      <c r="D78" s="34">
        <v>2</v>
      </c>
      <c r="E78" s="35"/>
      <c r="F78" s="7" t="s">
        <v>312</v>
      </c>
      <c r="G78" s="52" t="s">
        <v>380</v>
      </c>
      <c r="H78" s="8">
        <v>21108344.16</v>
      </c>
      <c r="I78" s="8">
        <v>15351502.4</v>
      </c>
      <c r="J78" s="9">
        <v>72.72</v>
      </c>
      <c r="K78" s="8">
        <v>21406569.39</v>
      </c>
      <c r="L78" s="8">
        <v>14417476.33</v>
      </c>
      <c r="M78" s="9">
        <v>67.35</v>
      </c>
      <c r="N78" s="8">
        <v>-298225.23</v>
      </c>
      <c r="O78" s="8">
        <v>934026.07</v>
      </c>
      <c r="P78" s="9">
        <v>-1.41</v>
      </c>
      <c r="Q78" s="9">
        <v>6.08</v>
      </c>
    </row>
    <row r="79" spans="1:17" ht="12.75">
      <c r="A79" s="33">
        <v>6</v>
      </c>
      <c r="B79" s="33">
        <v>9</v>
      </c>
      <c r="C79" s="33">
        <v>8</v>
      </c>
      <c r="D79" s="34">
        <v>2</v>
      </c>
      <c r="E79" s="35"/>
      <c r="F79" s="7" t="s">
        <v>312</v>
      </c>
      <c r="G79" s="52" t="s">
        <v>381</v>
      </c>
      <c r="H79" s="8">
        <v>58564129.36</v>
      </c>
      <c r="I79" s="8">
        <v>42157126.35</v>
      </c>
      <c r="J79" s="9">
        <v>71.98</v>
      </c>
      <c r="K79" s="8">
        <v>65202815.9</v>
      </c>
      <c r="L79" s="8">
        <v>39885760.67</v>
      </c>
      <c r="M79" s="9">
        <v>61.17</v>
      </c>
      <c r="N79" s="8">
        <v>-6638686.54</v>
      </c>
      <c r="O79" s="8">
        <v>2271365.68</v>
      </c>
      <c r="P79" s="9">
        <v>-11.33</v>
      </c>
      <c r="Q79" s="9">
        <v>5.38</v>
      </c>
    </row>
    <row r="80" spans="1:17" ht="12.75">
      <c r="A80" s="33">
        <v>6</v>
      </c>
      <c r="B80" s="33">
        <v>1</v>
      </c>
      <c r="C80" s="33">
        <v>7</v>
      </c>
      <c r="D80" s="34">
        <v>2</v>
      </c>
      <c r="E80" s="35"/>
      <c r="F80" s="7" t="s">
        <v>312</v>
      </c>
      <c r="G80" s="52" t="s">
        <v>382</v>
      </c>
      <c r="H80" s="8">
        <v>24790181.09</v>
      </c>
      <c r="I80" s="8">
        <v>17283510.82</v>
      </c>
      <c r="J80" s="9">
        <v>69.71</v>
      </c>
      <c r="K80" s="8">
        <v>26860181.09</v>
      </c>
      <c r="L80" s="8">
        <v>17192374.95</v>
      </c>
      <c r="M80" s="9">
        <v>64</v>
      </c>
      <c r="N80" s="8">
        <v>-2070000</v>
      </c>
      <c r="O80" s="8">
        <v>91135.87</v>
      </c>
      <c r="P80" s="9">
        <v>-8.35</v>
      </c>
      <c r="Q80" s="9">
        <v>0.52</v>
      </c>
    </row>
    <row r="81" spans="1:17" ht="12.75">
      <c r="A81" s="33">
        <v>6</v>
      </c>
      <c r="B81" s="33">
        <v>14</v>
      </c>
      <c r="C81" s="33">
        <v>5</v>
      </c>
      <c r="D81" s="34">
        <v>2</v>
      </c>
      <c r="E81" s="35"/>
      <c r="F81" s="7" t="s">
        <v>312</v>
      </c>
      <c r="G81" s="52" t="s">
        <v>383</v>
      </c>
      <c r="H81" s="8">
        <v>43424043.4</v>
      </c>
      <c r="I81" s="8">
        <v>29462604.48</v>
      </c>
      <c r="J81" s="9">
        <v>67.84</v>
      </c>
      <c r="K81" s="8">
        <v>49566617.05</v>
      </c>
      <c r="L81" s="8">
        <v>27346812.65</v>
      </c>
      <c r="M81" s="9">
        <v>55.17</v>
      </c>
      <c r="N81" s="8">
        <v>-6142573.65</v>
      </c>
      <c r="O81" s="8">
        <v>2115791.83</v>
      </c>
      <c r="P81" s="9">
        <v>-14.14</v>
      </c>
      <c r="Q81" s="9">
        <v>7.18</v>
      </c>
    </row>
    <row r="82" spans="1:17" ht="12.75">
      <c r="A82" s="33">
        <v>6</v>
      </c>
      <c r="B82" s="33">
        <v>6</v>
      </c>
      <c r="C82" s="33">
        <v>5</v>
      </c>
      <c r="D82" s="34">
        <v>2</v>
      </c>
      <c r="E82" s="35"/>
      <c r="F82" s="7" t="s">
        <v>312</v>
      </c>
      <c r="G82" s="52" t="s">
        <v>317</v>
      </c>
      <c r="H82" s="8">
        <v>36958529.41</v>
      </c>
      <c r="I82" s="8">
        <v>27109185.46</v>
      </c>
      <c r="J82" s="9">
        <v>73.35</v>
      </c>
      <c r="K82" s="8">
        <v>38505686.41</v>
      </c>
      <c r="L82" s="8">
        <v>23390506.16</v>
      </c>
      <c r="M82" s="9">
        <v>60.74</v>
      </c>
      <c r="N82" s="8">
        <v>-1547157</v>
      </c>
      <c r="O82" s="8">
        <v>3718679.3</v>
      </c>
      <c r="P82" s="9">
        <v>-4.18</v>
      </c>
      <c r="Q82" s="9">
        <v>13.71</v>
      </c>
    </row>
    <row r="83" spans="1:17" ht="12.75">
      <c r="A83" s="33">
        <v>6</v>
      </c>
      <c r="B83" s="33">
        <v>6</v>
      </c>
      <c r="C83" s="33">
        <v>6</v>
      </c>
      <c r="D83" s="34">
        <v>2</v>
      </c>
      <c r="E83" s="35"/>
      <c r="F83" s="7" t="s">
        <v>312</v>
      </c>
      <c r="G83" s="52" t="s">
        <v>384</v>
      </c>
      <c r="H83" s="8">
        <v>12912330.28</v>
      </c>
      <c r="I83" s="8">
        <v>9868439.97</v>
      </c>
      <c r="J83" s="9">
        <v>76.42</v>
      </c>
      <c r="K83" s="8">
        <v>12710870.28</v>
      </c>
      <c r="L83" s="8">
        <v>9448413.6</v>
      </c>
      <c r="M83" s="9">
        <v>74.33</v>
      </c>
      <c r="N83" s="8">
        <v>201460</v>
      </c>
      <c r="O83" s="8">
        <v>420026.37</v>
      </c>
      <c r="P83" s="9">
        <v>1.56</v>
      </c>
      <c r="Q83" s="9">
        <v>4.25</v>
      </c>
    </row>
    <row r="84" spans="1:17" ht="12.75">
      <c r="A84" s="33">
        <v>6</v>
      </c>
      <c r="B84" s="33">
        <v>7</v>
      </c>
      <c r="C84" s="33">
        <v>5</v>
      </c>
      <c r="D84" s="34">
        <v>2</v>
      </c>
      <c r="E84" s="35"/>
      <c r="F84" s="7" t="s">
        <v>312</v>
      </c>
      <c r="G84" s="52" t="s">
        <v>318</v>
      </c>
      <c r="H84" s="8">
        <v>31801662.33</v>
      </c>
      <c r="I84" s="8">
        <v>23993981.51</v>
      </c>
      <c r="J84" s="9">
        <v>75.44</v>
      </c>
      <c r="K84" s="8">
        <v>37801899.33</v>
      </c>
      <c r="L84" s="8">
        <v>23691995.21</v>
      </c>
      <c r="M84" s="9">
        <v>62.67</v>
      </c>
      <c r="N84" s="8">
        <v>-6000237</v>
      </c>
      <c r="O84" s="8">
        <v>301986.3</v>
      </c>
      <c r="P84" s="9">
        <v>-18.86</v>
      </c>
      <c r="Q84" s="9">
        <v>1.25</v>
      </c>
    </row>
    <row r="85" spans="1:17" ht="12.75">
      <c r="A85" s="33">
        <v>6</v>
      </c>
      <c r="B85" s="33">
        <v>18</v>
      </c>
      <c r="C85" s="33">
        <v>4</v>
      </c>
      <c r="D85" s="34">
        <v>2</v>
      </c>
      <c r="E85" s="35"/>
      <c r="F85" s="7" t="s">
        <v>312</v>
      </c>
      <c r="G85" s="52" t="s">
        <v>385</v>
      </c>
      <c r="H85" s="8">
        <v>14287277.33</v>
      </c>
      <c r="I85" s="8">
        <v>9891855.86</v>
      </c>
      <c r="J85" s="9">
        <v>69.23</v>
      </c>
      <c r="K85" s="8">
        <v>15867897.78</v>
      </c>
      <c r="L85" s="8">
        <v>10473348.3</v>
      </c>
      <c r="M85" s="9">
        <v>66</v>
      </c>
      <c r="N85" s="8">
        <v>-1580620.45</v>
      </c>
      <c r="O85" s="8">
        <v>-581492.44</v>
      </c>
      <c r="P85" s="9">
        <v>-11.06</v>
      </c>
      <c r="Q85" s="9">
        <v>-5.87</v>
      </c>
    </row>
    <row r="86" spans="1:17" ht="12.75">
      <c r="A86" s="33">
        <v>6</v>
      </c>
      <c r="B86" s="33">
        <v>9</v>
      </c>
      <c r="C86" s="33">
        <v>9</v>
      </c>
      <c r="D86" s="34">
        <v>2</v>
      </c>
      <c r="E86" s="35"/>
      <c r="F86" s="7" t="s">
        <v>312</v>
      </c>
      <c r="G86" s="52" t="s">
        <v>386</v>
      </c>
      <c r="H86" s="8">
        <v>24537113.96</v>
      </c>
      <c r="I86" s="8">
        <v>16385315.44</v>
      </c>
      <c r="J86" s="9">
        <v>66.77</v>
      </c>
      <c r="K86" s="8">
        <v>25732636.81</v>
      </c>
      <c r="L86" s="8">
        <v>15318688.82</v>
      </c>
      <c r="M86" s="9">
        <v>59.53</v>
      </c>
      <c r="N86" s="8">
        <v>-1195522.85</v>
      </c>
      <c r="O86" s="8">
        <v>1066626.62</v>
      </c>
      <c r="P86" s="9">
        <v>-4.87</v>
      </c>
      <c r="Q86" s="9">
        <v>6.5</v>
      </c>
    </row>
    <row r="87" spans="1:17" ht="12.75">
      <c r="A87" s="33">
        <v>6</v>
      </c>
      <c r="B87" s="33">
        <v>11</v>
      </c>
      <c r="C87" s="33">
        <v>4</v>
      </c>
      <c r="D87" s="34">
        <v>2</v>
      </c>
      <c r="E87" s="35"/>
      <c r="F87" s="7" t="s">
        <v>312</v>
      </c>
      <c r="G87" s="52" t="s">
        <v>387</v>
      </c>
      <c r="H87" s="8">
        <v>51810406.91</v>
      </c>
      <c r="I87" s="8">
        <v>40662931.93</v>
      </c>
      <c r="J87" s="9">
        <v>78.48</v>
      </c>
      <c r="K87" s="8">
        <v>53724627.31</v>
      </c>
      <c r="L87" s="8">
        <v>37088866.98</v>
      </c>
      <c r="M87" s="9">
        <v>69.03</v>
      </c>
      <c r="N87" s="8">
        <v>-1914220.4</v>
      </c>
      <c r="O87" s="8">
        <v>3574064.95</v>
      </c>
      <c r="P87" s="9">
        <v>-3.69</v>
      </c>
      <c r="Q87" s="9">
        <v>8.78</v>
      </c>
    </row>
    <row r="88" spans="1:17" ht="12.75">
      <c r="A88" s="33">
        <v>6</v>
      </c>
      <c r="B88" s="33">
        <v>2</v>
      </c>
      <c r="C88" s="33">
        <v>8</v>
      </c>
      <c r="D88" s="34">
        <v>2</v>
      </c>
      <c r="E88" s="35"/>
      <c r="F88" s="7" t="s">
        <v>312</v>
      </c>
      <c r="G88" s="52" t="s">
        <v>388</v>
      </c>
      <c r="H88" s="8">
        <v>36433304.79</v>
      </c>
      <c r="I88" s="8">
        <v>28482281.92</v>
      </c>
      <c r="J88" s="9">
        <v>78.17</v>
      </c>
      <c r="K88" s="8">
        <v>39133304.79</v>
      </c>
      <c r="L88" s="8">
        <v>19429056.86</v>
      </c>
      <c r="M88" s="9">
        <v>49.64</v>
      </c>
      <c r="N88" s="8">
        <v>-2700000</v>
      </c>
      <c r="O88" s="8">
        <v>9053225.06</v>
      </c>
      <c r="P88" s="9">
        <v>-7.41</v>
      </c>
      <c r="Q88" s="9">
        <v>31.78</v>
      </c>
    </row>
    <row r="89" spans="1:17" ht="12.75">
      <c r="A89" s="33">
        <v>6</v>
      </c>
      <c r="B89" s="33">
        <v>14</v>
      </c>
      <c r="C89" s="33">
        <v>6</v>
      </c>
      <c r="D89" s="34">
        <v>2</v>
      </c>
      <c r="E89" s="35"/>
      <c r="F89" s="7" t="s">
        <v>312</v>
      </c>
      <c r="G89" s="52" t="s">
        <v>389</v>
      </c>
      <c r="H89" s="8">
        <v>40160562.52</v>
      </c>
      <c r="I89" s="8">
        <v>26874630.6</v>
      </c>
      <c r="J89" s="9">
        <v>66.91</v>
      </c>
      <c r="K89" s="8">
        <v>42304712.47</v>
      </c>
      <c r="L89" s="8">
        <v>24325998.35</v>
      </c>
      <c r="M89" s="9">
        <v>57.5</v>
      </c>
      <c r="N89" s="8">
        <v>-2144149.95</v>
      </c>
      <c r="O89" s="8">
        <v>2548632.25</v>
      </c>
      <c r="P89" s="9">
        <v>-5.33</v>
      </c>
      <c r="Q89" s="9">
        <v>9.48</v>
      </c>
    </row>
    <row r="90" spans="1:17" ht="12.75">
      <c r="A90" s="33">
        <v>6</v>
      </c>
      <c r="B90" s="33">
        <v>1</v>
      </c>
      <c r="C90" s="33">
        <v>8</v>
      </c>
      <c r="D90" s="34">
        <v>2</v>
      </c>
      <c r="E90" s="35"/>
      <c r="F90" s="7" t="s">
        <v>312</v>
      </c>
      <c r="G90" s="52" t="s">
        <v>390</v>
      </c>
      <c r="H90" s="8">
        <v>23258170.48</v>
      </c>
      <c r="I90" s="8">
        <v>16257582.59</v>
      </c>
      <c r="J90" s="9">
        <v>69.9</v>
      </c>
      <c r="K90" s="8">
        <v>25518170.48</v>
      </c>
      <c r="L90" s="8">
        <v>16612694.24</v>
      </c>
      <c r="M90" s="9">
        <v>65.1</v>
      </c>
      <c r="N90" s="8">
        <v>-2260000</v>
      </c>
      <c r="O90" s="8">
        <v>-355111.65</v>
      </c>
      <c r="P90" s="9">
        <v>-9.71</v>
      </c>
      <c r="Q90" s="9">
        <v>-2.18</v>
      </c>
    </row>
    <row r="91" spans="1:17" ht="12.75">
      <c r="A91" s="33">
        <v>6</v>
      </c>
      <c r="B91" s="33">
        <v>3</v>
      </c>
      <c r="C91" s="33">
        <v>7</v>
      </c>
      <c r="D91" s="34">
        <v>2</v>
      </c>
      <c r="E91" s="35"/>
      <c r="F91" s="7" t="s">
        <v>312</v>
      </c>
      <c r="G91" s="52" t="s">
        <v>391</v>
      </c>
      <c r="H91" s="8">
        <v>19932793.02</v>
      </c>
      <c r="I91" s="8">
        <v>13503815.35</v>
      </c>
      <c r="J91" s="9">
        <v>67.74</v>
      </c>
      <c r="K91" s="8">
        <v>21753088.24</v>
      </c>
      <c r="L91" s="8">
        <v>12429311.85</v>
      </c>
      <c r="M91" s="9">
        <v>57.13</v>
      </c>
      <c r="N91" s="8">
        <v>-1820295.22</v>
      </c>
      <c r="O91" s="8">
        <v>1074503.5</v>
      </c>
      <c r="P91" s="9">
        <v>-9.13</v>
      </c>
      <c r="Q91" s="9">
        <v>7.95</v>
      </c>
    </row>
    <row r="92" spans="1:17" ht="12.75">
      <c r="A92" s="33">
        <v>6</v>
      </c>
      <c r="B92" s="33">
        <v>8</v>
      </c>
      <c r="C92" s="33">
        <v>7</v>
      </c>
      <c r="D92" s="34">
        <v>2</v>
      </c>
      <c r="E92" s="35"/>
      <c r="F92" s="7" t="s">
        <v>312</v>
      </c>
      <c r="G92" s="52" t="s">
        <v>319</v>
      </c>
      <c r="H92" s="8">
        <v>64733399.65</v>
      </c>
      <c r="I92" s="8">
        <v>40024742.97</v>
      </c>
      <c r="J92" s="9">
        <v>61.83</v>
      </c>
      <c r="K92" s="8">
        <v>77749115.47</v>
      </c>
      <c r="L92" s="8">
        <v>36994013.1</v>
      </c>
      <c r="M92" s="9">
        <v>47.58</v>
      </c>
      <c r="N92" s="8">
        <v>-13015715.82</v>
      </c>
      <c r="O92" s="8">
        <v>3030729.87</v>
      </c>
      <c r="P92" s="9">
        <v>-20.1</v>
      </c>
      <c r="Q92" s="9">
        <v>7.57</v>
      </c>
    </row>
    <row r="93" spans="1:17" ht="12.75">
      <c r="A93" s="33">
        <v>6</v>
      </c>
      <c r="B93" s="33">
        <v>10</v>
      </c>
      <c r="C93" s="33">
        <v>2</v>
      </c>
      <c r="D93" s="34">
        <v>2</v>
      </c>
      <c r="E93" s="35"/>
      <c r="F93" s="7" t="s">
        <v>312</v>
      </c>
      <c r="G93" s="52" t="s">
        <v>392</v>
      </c>
      <c r="H93" s="8">
        <v>25238515.74</v>
      </c>
      <c r="I93" s="8">
        <v>19027360.61</v>
      </c>
      <c r="J93" s="9">
        <v>75.39</v>
      </c>
      <c r="K93" s="8">
        <v>25591607.74</v>
      </c>
      <c r="L93" s="8">
        <v>18097277.18</v>
      </c>
      <c r="M93" s="9">
        <v>70.71</v>
      </c>
      <c r="N93" s="8">
        <v>-353092</v>
      </c>
      <c r="O93" s="8">
        <v>930083.43</v>
      </c>
      <c r="P93" s="9">
        <v>-1.39</v>
      </c>
      <c r="Q93" s="9">
        <v>4.88</v>
      </c>
    </row>
    <row r="94" spans="1:17" ht="12.75">
      <c r="A94" s="33">
        <v>6</v>
      </c>
      <c r="B94" s="33">
        <v>20</v>
      </c>
      <c r="C94" s="33">
        <v>5</v>
      </c>
      <c r="D94" s="34">
        <v>2</v>
      </c>
      <c r="E94" s="35"/>
      <c r="F94" s="7" t="s">
        <v>312</v>
      </c>
      <c r="G94" s="52" t="s">
        <v>393</v>
      </c>
      <c r="H94" s="8">
        <v>29708436.23</v>
      </c>
      <c r="I94" s="8">
        <v>24132073.53</v>
      </c>
      <c r="J94" s="9">
        <v>81.22</v>
      </c>
      <c r="K94" s="8">
        <v>32766436.23</v>
      </c>
      <c r="L94" s="8">
        <v>21496165.15</v>
      </c>
      <c r="M94" s="9">
        <v>65.6</v>
      </c>
      <c r="N94" s="8">
        <v>-3058000</v>
      </c>
      <c r="O94" s="8">
        <v>2635908.38</v>
      </c>
      <c r="P94" s="9">
        <v>-10.29</v>
      </c>
      <c r="Q94" s="9">
        <v>10.92</v>
      </c>
    </row>
    <row r="95" spans="1:17" ht="12.75">
      <c r="A95" s="33">
        <v>6</v>
      </c>
      <c r="B95" s="33">
        <v>12</v>
      </c>
      <c r="C95" s="33">
        <v>4</v>
      </c>
      <c r="D95" s="34">
        <v>2</v>
      </c>
      <c r="E95" s="35"/>
      <c r="F95" s="7" t="s">
        <v>312</v>
      </c>
      <c r="G95" s="52" t="s">
        <v>394</v>
      </c>
      <c r="H95" s="8">
        <v>20783545.46</v>
      </c>
      <c r="I95" s="8">
        <v>14852075.33</v>
      </c>
      <c r="J95" s="9">
        <v>71.46</v>
      </c>
      <c r="K95" s="8">
        <v>21479124.46</v>
      </c>
      <c r="L95" s="8">
        <v>13639023.91</v>
      </c>
      <c r="M95" s="9">
        <v>63.49</v>
      </c>
      <c r="N95" s="8">
        <v>-695579</v>
      </c>
      <c r="O95" s="8">
        <v>1213051.42</v>
      </c>
      <c r="P95" s="9">
        <v>-3.34</v>
      </c>
      <c r="Q95" s="9">
        <v>8.16</v>
      </c>
    </row>
    <row r="96" spans="1:17" ht="12.75">
      <c r="A96" s="33">
        <v>6</v>
      </c>
      <c r="B96" s="33">
        <v>1</v>
      </c>
      <c r="C96" s="33">
        <v>9</v>
      </c>
      <c r="D96" s="34">
        <v>2</v>
      </c>
      <c r="E96" s="35"/>
      <c r="F96" s="7" t="s">
        <v>312</v>
      </c>
      <c r="G96" s="52" t="s">
        <v>395</v>
      </c>
      <c r="H96" s="8">
        <v>26170245.35</v>
      </c>
      <c r="I96" s="8">
        <v>17090124.91</v>
      </c>
      <c r="J96" s="9">
        <v>65.3</v>
      </c>
      <c r="K96" s="8">
        <v>27166872.34</v>
      </c>
      <c r="L96" s="8">
        <v>14918943.13</v>
      </c>
      <c r="M96" s="9">
        <v>54.91</v>
      </c>
      <c r="N96" s="8">
        <v>-996626.99</v>
      </c>
      <c r="O96" s="8">
        <v>2171181.78</v>
      </c>
      <c r="P96" s="9">
        <v>-3.8</v>
      </c>
      <c r="Q96" s="9">
        <v>12.7</v>
      </c>
    </row>
    <row r="97" spans="1:17" ht="12.75">
      <c r="A97" s="33">
        <v>6</v>
      </c>
      <c r="B97" s="33">
        <v>6</v>
      </c>
      <c r="C97" s="33">
        <v>7</v>
      </c>
      <c r="D97" s="34">
        <v>2</v>
      </c>
      <c r="E97" s="35"/>
      <c r="F97" s="7" t="s">
        <v>312</v>
      </c>
      <c r="G97" s="52" t="s">
        <v>396</v>
      </c>
      <c r="H97" s="8">
        <v>17285909.23</v>
      </c>
      <c r="I97" s="8">
        <v>11611654.94</v>
      </c>
      <c r="J97" s="9">
        <v>67.17</v>
      </c>
      <c r="K97" s="8">
        <v>17710529.23</v>
      </c>
      <c r="L97" s="8">
        <v>10826648.06</v>
      </c>
      <c r="M97" s="9">
        <v>61.13</v>
      </c>
      <c r="N97" s="8">
        <v>-424620</v>
      </c>
      <c r="O97" s="8">
        <v>785006.88</v>
      </c>
      <c r="P97" s="9">
        <v>-2.45</v>
      </c>
      <c r="Q97" s="9">
        <v>6.76</v>
      </c>
    </row>
    <row r="98" spans="1:17" ht="12.75">
      <c r="A98" s="33">
        <v>6</v>
      </c>
      <c r="B98" s="33">
        <v>2</v>
      </c>
      <c r="C98" s="33">
        <v>9</v>
      </c>
      <c r="D98" s="34">
        <v>2</v>
      </c>
      <c r="E98" s="35"/>
      <c r="F98" s="7" t="s">
        <v>312</v>
      </c>
      <c r="G98" s="52" t="s">
        <v>397</v>
      </c>
      <c r="H98" s="8">
        <v>21955212.19</v>
      </c>
      <c r="I98" s="8">
        <v>14538621.9</v>
      </c>
      <c r="J98" s="9">
        <v>66.21</v>
      </c>
      <c r="K98" s="8">
        <v>23161014.88</v>
      </c>
      <c r="L98" s="8">
        <v>12707235.62</v>
      </c>
      <c r="M98" s="9">
        <v>54.86</v>
      </c>
      <c r="N98" s="8">
        <v>-1205802.69</v>
      </c>
      <c r="O98" s="8">
        <v>1831386.28</v>
      </c>
      <c r="P98" s="9">
        <v>-5.49</v>
      </c>
      <c r="Q98" s="9">
        <v>12.59</v>
      </c>
    </row>
    <row r="99" spans="1:17" ht="12.75">
      <c r="A99" s="33">
        <v>6</v>
      </c>
      <c r="B99" s="33">
        <v>11</v>
      </c>
      <c r="C99" s="33">
        <v>5</v>
      </c>
      <c r="D99" s="34">
        <v>2</v>
      </c>
      <c r="E99" s="35"/>
      <c r="F99" s="7" t="s">
        <v>312</v>
      </c>
      <c r="G99" s="52" t="s">
        <v>320</v>
      </c>
      <c r="H99" s="8">
        <v>84690839.13</v>
      </c>
      <c r="I99" s="8">
        <v>64809803.64</v>
      </c>
      <c r="J99" s="9">
        <v>76.52</v>
      </c>
      <c r="K99" s="8">
        <v>89047023.13</v>
      </c>
      <c r="L99" s="8">
        <v>57617431.12</v>
      </c>
      <c r="M99" s="9">
        <v>64.7</v>
      </c>
      <c r="N99" s="8">
        <v>-4356184</v>
      </c>
      <c r="O99" s="8">
        <v>7192372.52</v>
      </c>
      <c r="P99" s="9">
        <v>-5.14</v>
      </c>
      <c r="Q99" s="9">
        <v>11.09</v>
      </c>
    </row>
    <row r="100" spans="1:17" ht="12.75">
      <c r="A100" s="33">
        <v>6</v>
      </c>
      <c r="B100" s="33">
        <v>14</v>
      </c>
      <c r="C100" s="33">
        <v>7</v>
      </c>
      <c r="D100" s="34">
        <v>2</v>
      </c>
      <c r="E100" s="35"/>
      <c r="F100" s="7" t="s">
        <v>312</v>
      </c>
      <c r="G100" s="52" t="s">
        <v>398</v>
      </c>
      <c r="H100" s="8">
        <v>16673350.75</v>
      </c>
      <c r="I100" s="8">
        <v>10415057.75</v>
      </c>
      <c r="J100" s="9">
        <v>62.46</v>
      </c>
      <c r="K100" s="8">
        <v>18656950.75</v>
      </c>
      <c r="L100" s="8">
        <v>13844976.23</v>
      </c>
      <c r="M100" s="9">
        <v>74.2</v>
      </c>
      <c r="N100" s="8">
        <v>-1983600</v>
      </c>
      <c r="O100" s="8">
        <v>-3429918.48</v>
      </c>
      <c r="P100" s="9">
        <v>-11.89</v>
      </c>
      <c r="Q100" s="9">
        <v>-32.93</v>
      </c>
    </row>
    <row r="101" spans="1:17" ht="12.75">
      <c r="A101" s="33">
        <v>6</v>
      </c>
      <c r="B101" s="33">
        <v>17</v>
      </c>
      <c r="C101" s="33">
        <v>2</v>
      </c>
      <c r="D101" s="34">
        <v>2</v>
      </c>
      <c r="E101" s="35"/>
      <c r="F101" s="7" t="s">
        <v>312</v>
      </c>
      <c r="G101" s="52" t="s">
        <v>399</v>
      </c>
      <c r="H101" s="8">
        <v>41433895.14</v>
      </c>
      <c r="I101" s="8">
        <v>29430236.48</v>
      </c>
      <c r="J101" s="9">
        <v>71.02</v>
      </c>
      <c r="K101" s="8">
        <v>43862610.01</v>
      </c>
      <c r="L101" s="8">
        <v>25949032.99</v>
      </c>
      <c r="M101" s="9">
        <v>59.15</v>
      </c>
      <c r="N101" s="8">
        <v>-2428714.87</v>
      </c>
      <c r="O101" s="8">
        <v>3481203.49</v>
      </c>
      <c r="P101" s="9">
        <v>-5.86</v>
      </c>
      <c r="Q101" s="9">
        <v>11.82</v>
      </c>
    </row>
    <row r="102" spans="1:17" ht="12.75">
      <c r="A102" s="33">
        <v>6</v>
      </c>
      <c r="B102" s="33">
        <v>20</v>
      </c>
      <c r="C102" s="33">
        <v>6</v>
      </c>
      <c r="D102" s="34">
        <v>2</v>
      </c>
      <c r="E102" s="35"/>
      <c r="F102" s="7" t="s">
        <v>312</v>
      </c>
      <c r="G102" s="52" t="s">
        <v>400</v>
      </c>
      <c r="H102" s="8">
        <v>25234832.63</v>
      </c>
      <c r="I102" s="8">
        <v>17709577.56</v>
      </c>
      <c r="J102" s="9">
        <v>70.17</v>
      </c>
      <c r="K102" s="8">
        <v>24609832.63</v>
      </c>
      <c r="L102" s="8">
        <v>16063308.94</v>
      </c>
      <c r="M102" s="9">
        <v>65.27</v>
      </c>
      <c r="N102" s="8">
        <v>625000</v>
      </c>
      <c r="O102" s="8">
        <v>1646268.62</v>
      </c>
      <c r="P102" s="9">
        <v>2.47</v>
      </c>
      <c r="Q102" s="9">
        <v>9.29</v>
      </c>
    </row>
    <row r="103" spans="1:17" ht="12.75">
      <c r="A103" s="33">
        <v>6</v>
      </c>
      <c r="B103" s="33">
        <v>8</v>
      </c>
      <c r="C103" s="33">
        <v>8</v>
      </c>
      <c r="D103" s="34">
        <v>2</v>
      </c>
      <c r="E103" s="35"/>
      <c r="F103" s="7" t="s">
        <v>312</v>
      </c>
      <c r="G103" s="52" t="s">
        <v>401</v>
      </c>
      <c r="H103" s="8">
        <v>29958469.1</v>
      </c>
      <c r="I103" s="8">
        <v>19010834.63</v>
      </c>
      <c r="J103" s="9">
        <v>63.45</v>
      </c>
      <c r="K103" s="8">
        <v>33886516.07</v>
      </c>
      <c r="L103" s="8">
        <v>19707392.7</v>
      </c>
      <c r="M103" s="9">
        <v>58.15</v>
      </c>
      <c r="N103" s="8">
        <v>-3928046.97</v>
      </c>
      <c r="O103" s="8">
        <v>-696558.07</v>
      </c>
      <c r="P103" s="9">
        <v>-13.11</v>
      </c>
      <c r="Q103" s="9">
        <v>-3.66</v>
      </c>
    </row>
    <row r="104" spans="1:17" ht="12.75">
      <c r="A104" s="33">
        <v>6</v>
      </c>
      <c r="B104" s="33">
        <v>1</v>
      </c>
      <c r="C104" s="33">
        <v>10</v>
      </c>
      <c r="D104" s="34">
        <v>2</v>
      </c>
      <c r="E104" s="35"/>
      <c r="F104" s="7" t="s">
        <v>312</v>
      </c>
      <c r="G104" s="52" t="s">
        <v>321</v>
      </c>
      <c r="H104" s="8">
        <v>63857371.45</v>
      </c>
      <c r="I104" s="8">
        <v>40264891.85</v>
      </c>
      <c r="J104" s="9">
        <v>63.05</v>
      </c>
      <c r="K104" s="8">
        <v>71628312.96</v>
      </c>
      <c r="L104" s="8">
        <v>42332791.22</v>
      </c>
      <c r="M104" s="9">
        <v>59.1</v>
      </c>
      <c r="N104" s="8">
        <v>-7770941.51</v>
      </c>
      <c r="O104" s="8">
        <v>-2067899.37</v>
      </c>
      <c r="P104" s="9">
        <v>-12.16</v>
      </c>
      <c r="Q104" s="9">
        <v>-5.13</v>
      </c>
    </row>
    <row r="105" spans="1:17" ht="12.75">
      <c r="A105" s="33">
        <v>6</v>
      </c>
      <c r="B105" s="33">
        <v>13</v>
      </c>
      <c r="C105" s="33">
        <v>3</v>
      </c>
      <c r="D105" s="34">
        <v>2</v>
      </c>
      <c r="E105" s="35"/>
      <c r="F105" s="7" t="s">
        <v>312</v>
      </c>
      <c r="G105" s="52" t="s">
        <v>402</v>
      </c>
      <c r="H105" s="8">
        <v>22899283.38</v>
      </c>
      <c r="I105" s="8">
        <v>16579722.13</v>
      </c>
      <c r="J105" s="9">
        <v>72.4</v>
      </c>
      <c r="K105" s="8">
        <v>22539927.76</v>
      </c>
      <c r="L105" s="8">
        <v>14461651.71</v>
      </c>
      <c r="M105" s="9">
        <v>64.16</v>
      </c>
      <c r="N105" s="8">
        <v>359355.62</v>
      </c>
      <c r="O105" s="8">
        <v>2118070.42</v>
      </c>
      <c r="P105" s="9">
        <v>1.56</v>
      </c>
      <c r="Q105" s="9">
        <v>12.77</v>
      </c>
    </row>
    <row r="106" spans="1:17" ht="12.75">
      <c r="A106" s="33">
        <v>6</v>
      </c>
      <c r="B106" s="33">
        <v>10</v>
      </c>
      <c r="C106" s="33">
        <v>4</v>
      </c>
      <c r="D106" s="34">
        <v>2</v>
      </c>
      <c r="E106" s="35"/>
      <c r="F106" s="7" t="s">
        <v>312</v>
      </c>
      <c r="G106" s="52" t="s">
        <v>403</v>
      </c>
      <c r="H106" s="8">
        <v>48504447.39</v>
      </c>
      <c r="I106" s="8">
        <v>32624357.93</v>
      </c>
      <c r="J106" s="9">
        <v>67.26</v>
      </c>
      <c r="K106" s="8">
        <v>55229097.39</v>
      </c>
      <c r="L106" s="8">
        <v>34927917.76</v>
      </c>
      <c r="M106" s="9">
        <v>63.24</v>
      </c>
      <c r="N106" s="8">
        <v>-6724650</v>
      </c>
      <c r="O106" s="8">
        <v>-2303559.83</v>
      </c>
      <c r="P106" s="9">
        <v>-13.86</v>
      </c>
      <c r="Q106" s="9">
        <v>-7.06</v>
      </c>
    </row>
    <row r="107" spans="1:17" ht="12.75">
      <c r="A107" s="33">
        <v>6</v>
      </c>
      <c r="B107" s="33">
        <v>4</v>
      </c>
      <c r="C107" s="33">
        <v>5</v>
      </c>
      <c r="D107" s="34">
        <v>2</v>
      </c>
      <c r="E107" s="35"/>
      <c r="F107" s="7" t="s">
        <v>312</v>
      </c>
      <c r="G107" s="52" t="s">
        <v>404</v>
      </c>
      <c r="H107" s="8">
        <v>27505404.97</v>
      </c>
      <c r="I107" s="8">
        <v>21007153.04</v>
      </c>
      <c r="J107" s="9">
        <v>76.37</v>
      </c>
      <c r="K107" s="8">
        <v>29259156.97</v>
      </c>
      <c r="L107" s="8">
        <v>20585946.47</v>
      </c>
      <c r="M107" s="9">
        <v>70.35</v>
      </c>
      <c r="N107" s="8">
        <v>-1753752</v>
      </c>
      <c r="O107" s="8">
        <v>421206.57</v>
      </c>
      <c r="P107" s="9">
        <v>-6.37</v>
      </c>
      <c r="Q107" s="9">
        <v>2</v>
      </c>
    </row>
    <row r="108" spans="1:17" ht="12.75">
      <c r="A108" s="33">
        <v>6</v>
      </c>
      <c r="B108" s="33">
        <v>9</v>
      </c>
      <c r="C108" s="33">
        <v>10</v>
      </c>
      <c r="D108" s="34">
        <v>2</v>
      </c>
      <c r="E108" s="35"/>
      <c r="F108" s="7" t="s">
        <v>312</v>
      </c>
      <c r="G108" s="52" t="s">
        <v>405</v>
      </c>
      <c r="H108" s="8">
        <v>68450465.6</v>
      </c>
      <c r="I108" s="8">
        <v>47940441.64</v>
      </c>
      <c r="J108" s="9">
        <v>70.03</v>
      </c>
      <c r="K108" s="8">
        <v>77632365.6</v>
      </c>
      <c r="L108" s="8">
        <v>49024852.33</v>
      </c>
      <c r="M108" s="9">
        <v>63.15</v>
      </c>
      <c r="N108" s="8">
        <v>-9181900</v>
      </c>
      <c r="O108" s="8">
        <v>-1084410.69</v>
      </c>
      <c r="P108" s="9">
        <v>-13.41</v>
      </c>
      <c r="Q108" s="9">
        <v>-2.26</v>
      </c>
    </row>
    <row r="109" spans="1:17" ht="12.75">
      <c r="A109" s="33">
        <v>6</v>
      </c>
      <c r="B109" s="33">
        <v>8</v>
      </c>
      <c r="C109" s="33">
        <v>9</v>
      </c>
      <c r="D109" s="34">
        <v>2</v>
      </c>
      <c r="E109" s="35"/>
      <c r="F109" s="7" t="s">
        <v>312</v>
      </c>
      <c r="G109" s="52" t="s">
        <v>406</v>
      </c>
      <c r="H109" s="8">
        <v>27514151.46</v>
      </c>
      <c r="I109" s="8">
        <v>21331815.02</v>
      </c>
      <c r="J109" s="9">
        <v>77.53</v>
      </c>
      <c r="K109" s="8">
        <v>28320217.1</v>
      </c>
      <c r="L109" s="8">
        <v>21522714.09</v>
      </c>
      <c r="M109" s="9">
        <v>75.99</v>
      </c>
      <c r="N109" s="8">
        <v>-806065.64</v>
      </c>
      <c r="O109" s="8">
        <v>-190899.07</v>
      </c>
      <c r="P109" s="9">
        <v>-2.92</v>
      </c>
      <c r="Q109" s="9">
        <v>-0.89</v>
      </c>
    </row>
    <row r="110" spans="1:17" ht="12.75">
      <c r="A110" s="33">
        <v>6</v>
      </c>
      <c r="B110" s="33">
        <v>20</v>
      </c>
      <c r="C110" s="33">
        <v>7</v>
      </c>
      <c r="D110" s="34">
        <v>2</v>
      </c>
      <c r="E110" s="35"/>
      <c r="F110" s="7" t="s">
        <v>312</v>
      </c>
      <c r="G110" s="52" t="s">
        <v>407</v>
      </c>
      <c r="H110" s="8">
        <v>25444201.34</v>
      </c>
      <c r="I110" s="8">
        <v>17735656.87</v>
      </c>
      <c r="J110" s="9">
        <v>69.7</v>
      </c>
      <c r="K110" s="8">
        <v>24923788.41</v>
      </c>
      <c r="L110" s="8">
        <v>17076257.64</v>
      </c>
      <c r="M110" s="9">
        <v>68.51</v>
      </c>
      <c r="N110" s="8">
        <v>520412.93</v>
      </c>
      <c r="O110" s="8">
        <v>659399.23</v>
      </c>
      <c r="P110" s="9">
        <v>2.04</v>
      </c>
      <c r="Q110" s="9">
        <v>3.71</v>
      </c>
    </row>
    <row r="111" spans="1:17" ht="12.75">
      <c r="A111" s="33">
        <v>6</v>
      </c>
      <c r="B111" s="33">
        <v>9</v>
      </c>
      <c r="C111" s="33">
        <v>11</v>
      </c>
      <c r="D111" s="34">
        <v>2</v>
      </c>
      <c r="E111" s="35"/>
      <c r="F111" s="7" t="s">
        <v>312</v>
      </c>
      <c r="G111" s="52" t="s">
        <v>408</v>
      </c>
      <c r="H111" s="8">
        <v>95371100.21</v>
      </c>
      <c r="I111" s="8">
        <v>70368445.41</v>
      </c>
      <c r="J111" s="9">
        <v>73.78</v>
      </c>
      <c r="K111" s="8">
        <v>98668723.57</v>
      </c>
      <c r="L111" s="8">
        <v>69547503.67</v>
      </c>
      <c r="M111" s="9">
        <v>70.48</v>
      </c>
      <c r="N111" s="8">
        <v>-3297623.36</v>
      </c>
      <c r="O111" s="8">
        <v>820941.74</v>
      </c>
      <c r="P111" s="9">
        <v>-3.45</v>
      </c>
      <c r="Q111" s="9">
        <v>1.16</v>
      </c>
    </row>
    <row r="112" spans="1:17" ht="12.75">
      <c r="A112" s="33">
        <v>6</v>
      </c>
      <c r="B112" s="33">
        <v>16</v>
      </c>
      <c r="C112" s="33">
        <v>3</v>
      </c>
      <c r="D112" s="34">
        <v>2</v>
      </c>
      <c r="E112" s="35"/>
      <c r="F112" s="7" t="s">
        <v>312</v>
      </c>
      <c r="G112" s="52" t="s">
        <v>409</v>
      </c>
      <c r="H112" s="8">
        <v>24372158.35</v>
      </c>
      <c r="I112" s="8">
        <v>18115230.9</v>
      </c>
      <c r="J112" s="9">
        <v>74.32</v>
      </c>
      <c r="K112" s="8">
        <v>25172158.35</v>
      </c>
      <c r="L112" s="8">
        <v>18693395.42</v>
      </c>
      <c r="M112" s="9">
        <v>74.26</v>
      </c>
      <c r="N112" s="8">
        <v>-800000</v>
      </c>
      <c r="O112" s="8">
        <v>-578164.52</v>
      </c>
      <c r="P112" s="9">
        <v>-3.28</v>
      </c>
      <c r="Q112" s="9">
        <v>-3.19</v>
      </c>
    </row>
    <row r="113" spans="1:17" ht="12.75">
      <c r="A113" s="33">
        <v>6</v>
      </c>
      <c r="B113" s="33">
        <v>2</v>
      </c>
      <c r="C113" s="33">
        <v>10</v>
      </c>
      <c r="D113" s="34">
        <v>2</v>
      </c>
      <c r="E113" s="35"/>
      <c r="F113" s="7" t="s">
        <v>312</v>
      </c>
      <c r="G113" s="52" t="s">
        <v>410</v>
      </c>
      <c r="H113" s="8">
        <v>21264787.24</v>
      </c>
      <c r="I113" s="8">
        <v>14154183.17</v>
      </c>
      <c r="J113" s="9">
        <v>66.56</v>
      </c>
      <c r="K113" s="8">
        <v>22155137.24</v>
      </c>
      <c r="L113" s="8">
        <v>13662158.61</v>
      </c>
      <c r="M113" s="9">
        <v>61.66</v>
      </c>
      <c r="N113" s="8">
        <v>-890350</v>
      </c>
      <c r="O113" s="8">
        <v>492024.56</v>
      </c>
      <c r="P113" s="9">
        <v>-4.18</v>
      </c>
      <c r="Q113" s="9">
        <v>3.47</v>
      </c>
    </row>
    <row r="114" spans="1:17" ht="12.75">
      <c r="A114" s="33">
        <v>6</v>
      </c>
      <c r="B114" s="33">
        <v>8</v>
      </c>
      <c r="C114" s="33">
        <v>11</v>
      </c>
      <c r="D114" s="34">
        <v>2</v>
      </c>
      <c r="E114" s="35"/>
      <c r="F114" s="7" t="s">
        <v>312</v>
      </c>
      <c r="G114" s="52" t="s">
        <v>411</v>
      </c>
      <c r="H114" s="8">
        <v>19808741.73</v>
      </c>
      <c r="I114" s="8">
        <v>14975071.48</v>
      </c>
      <c r="J114" s="9">
        <v>75.59</v>
      </c>
      <c r="K114" s="8">
        <v>20955961.06</v>
      </c>
      <c r="L114" s="8">
        <v>14413441.31</v>
      </c>
      <c r="M114" s="9">
        <v>68.77</v>
      </c>
      <c r="N114" s="8">
        <v>-1147219.33</v>
      </c>
      <c r="O114" s="8">
        <v>561630.17</v>
      </c>
      <c r="P114" s="9">
        <v>-5.79</v>
      </c>
      <c r="Q114" s="9">
        <v>3.75</v>
      </c>
    </row>
    <row r="115" spans="1:17" ht="12.75">
      <c r="A115" s="33">
        <v>6</v>
      </c>
      <c r="B115" s="33">
        <v>1</v>
      </c>
      <c r="C115" s="33">
        <v>11</v>
      </c>
      <c r="D115" s="34">
        <v>2</v>
      </c>
      <c r="E115" s="35"/>
      <c r="F115" s="7" t="s">
        <v>312</v>
      </c>
      <c r="G115" s="52" t="s">
        <v>413</v>
      </c>
      <c r="H115" s="8">
        <v>38753403.87</v>
      </c>
      <c r="I115" s="8">
        <v>27365263.37</v>
      </c>
      <c r="J115" s="9">
        <v>70.61</v>
      </c>
      <c r="K115" s="8">
        <v>45840140.51</v>
      </c>
      <c r="L115" s="8">
        <v>25765525.13</v>
      </c>
      <c r="M115" s="9">
        <v>56.2</v>
      </c>
      <c r="N115" s="8">
        <v>-7086736.64</v>
      </c>
      <c r="O115" s="8">
        <v>1599738.24</v>
      </c>
      <c r="P115" s="9">
        <v>-18.28</v>
      </c>
      <c r="Q115" s="9">
        <v>5.84</v>
      </c>
    </row>
    <row r="116" spans="1:17" ht="12.75">
      <c r="A116" s="33">
        <v>6</v>
      </c>
      <c r="B116" s="33">
        <v>13</v>
      </c>
      <c r="C116" s="33">
        <v>5</v>
      </c>
      <c r="D116" s="34">
        <v>2</v>
      </c>
      <c r="E116" s="35"/>
      <c r="F116" s="7" t="s">
        <v>312</v>
      </c>
      <c r="G116" s="52" t="s">
        <v>414</v>
      </c>
      <c r="H116" s="8">
        <v>7669199.89</v>
      </c>
      <c r="I116" s="8">
        <v>5355059.51</v>
      </c>
      <c r="J116" s="9">
        <v>69.82</v>
      </c>
      <c r="K116" s="8">
        <v>7169199.89</v>
      </c>
      <c r="L116" s="8">
        <v>4621796.41</v>
      </c>
      <c r="M116" s="9">
        <v>64.46</v>
      </c>
      <c r="N116" s="8">
        <v>500000</v>
      </c>
      <c r="O116" s="8">
        <v>733263.1</v>
      </c>
      <c r="P116" s="9">
        <v>6.51</v>
      </c>
      <c r="Q116" s="9">
        <v>13.69</v>
      </c>
    </row>
    <row r="117" spans="1:17" ht="12.75">
      <c r="A117" s="33">
        <v>6</v>
      </c>
      <c r="B117" s="33">
        <v>2</v>
      </c>
      <c r="C117" s="33">
        <v>11</v>
      </c>
      <c r="D117" s="34">
        <v>2</v>
      </c>
      <c r="E117" s="35"/>
      <c r="F117" s="7" t="s">
        <v>312</v>
      </c>
      <c r="G117" s="52" t="s">
        <v>415</v>
      </c>
      <c r="H117" s="8">
        <v>26925889.78</v>
      </c>
      <c r="I117" s="8">
        <v>16912137.54</v>
      </c>
      <c r="J117" s="9">
        <v>62.8</v>
      </c>
      <c r="K117" s="8">
        <v>26181728</v>
      </c>
      <c r="L117" s="8">
        <v>13881632.18</v>
      </c>
      <c r="M117" s="9">
        <v>53.02</v>
      </c>
      <c r="N117" s="8">
        <v>744161.78</v>
      </c>
      <c r="O117" s="8">
        <v>3030505.36</v>
      </c>
      <c r="P117" s="9">
        <v>2.76</v>
      </c>
      <c r="Q117" s="9">
        <v>17.91</v>
      </c>
    </row>
    <row r="118" spans="1:17" ht="12.75">
      <c r="A118" s="33">
        <v>6</v>
      </c>
      <c r="B118" s="33">
        <v>5</v>
      </c>
      <c r="C118" s="33">
        <v>7</v>
      </c>
      <c r="D118" s="34">
        <v>2</v>
      </c>
      <c r="E118" s="35"/>
      <c r="F118" s="7" t="s">
        <v>312</v>
      </c>
      <c r="G118" s="52" t="s">
        <v>416</v>
      </c>
      <c r="H118" s="8">
        <v>24532654.03</v>
      </c>
      <c r="I118" s="8">
        <v>19306283.29</v>
      </c>
      <c r="J118" s="9">
        <v>78.69</v>
      </c>
      <c r="K118" s="8">
        <v>23698495.99</v>
      </c>
      <c r="L118" s="8">
        <v>17762981.1</v>
      </c>
      <c r="M118" s="9">
        <v>74.95</v>
      </c>
      <c r="N118" s="8">
        <v>834158.04</v>
      </c>
      <c r="O118" s="8">
        <v>1543302.19</v>
      </c>
      <c r="P118" s="9">
        <v>3.4</v>
      </c>
      <c r="Q118" s="9">
        <v>7.99</v>
      </c>
    </row>
    <row r="119" spans="1:17" ht="12.75">
      <c r="A119" s="33">
        <v>6</v>
      </c>
      <c r="B119" s="33">
        <v>10</v>
      </c>
      <c r="C119" s="33">
        <v>5</v>
      </c>
      <c r="D119" s="34">
        <v>2</v>
      </c>
      <c r="E119" s="35"/>
      <c r="F119" s="7" t="s">
        <v>312</v>
      </c>
      <c r="G119" s="52" t="s">
        <v>417</v>
      </c>
      <c r="H119" s="8">
        <v>46912124.48</v>
      </c>
      <c r="I119" s="8">
        <v>33356184.61</v>
      </c>
      <c r="J119" s="9">
        <v>71.1</v>
      </c>
      <c r="K119" s="8">
        <v>53249246.38</v>
      </c>
      <c r="L119" s="8">
        <v>33231080.76</v>
      </c>
      <c r="M119" s="9">
        <v>62.4</v>
      </c>
      <c r="N119" s="8">
        <v>-6337121.9</v>
      </c>
      <c r="O119" s="8">
        <v>125103.85</v>
      </c>
      <c r="P119" s="9">
        <v>-13.5</v>
      </c>
      <c r="Q119" s="9">
        <v>0.37</v>
      </c>
    </row>
    <row r="120" spans="1:17" ht="12.75">
      <c r="A120" s="33">
        <v>6</v>
      </c>
      <c r="B120" s="33">
        <v>14</v>
      </c>
      <c r="C120" s="33">
        <v>9</v>
      </c>
      <c r="D120" s="34">
        <v>2</v>
      </c>
      <c r="E120" s="35"/>
      <c r="F120" s="7" t="s">
        <v>312</v>
      </c>
      <c r="G120" s="52" t="s">
        <v>322</v>
      </c>
      <c r="H120" s="8">
        <v>46720444.84</v>
      </c>
      <c r="I120" s="8">
        <v>37566280.99</v>
      </c>
      <c r="J120" s="9">
        <v>80.4</v>
      </c>
      <c r="K120" s="8">
        <v>53932306.14</v>
      </c>
      <c r="L120" s="8">
        <v>32613234.22</v>
      </c>
      <c r="M120" s="9">
        <v>60.47</v>
      </c>
      <c r="N120" s="8">
        <v>-7211861.3</v>
      </c>
      <c r="O120" s="8">
        <v>4953046.77</v>
      </c>
      <c r="P120" s="9">
        <v>-15.43</v>
      </c>
      <c r="Q120" s="9">
        <v>13.18</v>
      </c>
    </row>
    <row r="121" spans="1:17" ht="12.75">
      <c r="A121" s="33">
        <v>6</v>
      </c>
      <c r="B121" s="33">
        <v>18</v>
      </c>
      <c r="C121" s="33">
        <v>7</v>
      </c>
      <c r="D121" s="34">
        <v>2</v>
      </c>
      <c r="E121" s="35"/>
      <c r="F121" s="7" t="s">
        <v>312</v>
      </c>
      <c r="G121" s="52" t="s">
        <v>418</v>
      </c>
      <c r="H121" s="8">
        <v>21385415.7</v>
      </c>
      <c r="I121" s="8">
        <v>16057938.26</v>
      </c>
      <c r="J121" s="9">
        <v>75.08</v>
      </c>
      <c r="K121" s="8">
        <v>21965613.7</v>
      </c>
      <c r="L121" s="8">
        <v>14295102.99</v>
      </c>
      <c r="M121" s="9">
        <v>65.07</v>
      </c>
      <c r="N121" s="8">
        <v>-580198</v>
      </c>
      <c r="O121" s="8">
        <v>1762835.27</v>
      </c>
      <c r="P121" s="9">
        <v>-2.71</v>
      </c>
      <c r="Q121" s="9">
        <v>10.97</v>
      </c>
    </row>
    <row r="122" spans="1:17" ht="12.75">
      <c r="A122" s="33">
        <v>6</v>
      </c>
      <c r="B122" s="33">
        <v>20</v>
      </c>
      <c r="C122" s="33">
        <v>8</v>
      </c>
      <c r="D122" s="34">
        <v>2</v>
      </c>
      <c r="E122" s="35"/>
      <c r="F122" s="7" t="s">
        <v>312</v>
      </c>
      <c r="G122" s="52" t="s">
        <v>419</v>
      </c>
      <c r="H122" s="8">
        <v>29115273.19</v>
      </c>
      <c r="I122" s="8">
        <v>16326372.06</v>
      </c>
      <c r="J122" s="9">
        <v>56.07</v>
      </c>
      <c r="K122" s="8">
        <v>32232692.8</v>
      </c>
      <c r="L122" s="8">
        <v>15120136.26</v>
      </c>
      <c r="M122" s="9">
        <v>46.9</v>
      </c>
      <c r="N122" s="8">
        <v>-3117419.61</v>
      </c>
      <c r="O122" s="8">
        <v>1206235.8</v>
      </c>
      <c r="P122" s="9">
        <v>-10.7</v>
      </c>
      <c r="Q122" s="9">
        <v>7.38</v>
      </c>
    </row>
    <row r="123" spans="1:17" ht="12.75">
      <c r="A123" s="33">
        <v>6</v>
      </c>
      <c r="B123" s="33">
        <v>15</v>
      </c>
      <c r="C123" s="33">
        <v>6</v>
      </c>
      <c r="D123" s="34">
        <v>2</v>
      </c>
      <c r="E123" s="35"/>
      <c r="F123" s="7" t="s">
        <v>312</v>
      </c>
      <c r="G123" s="52" t="s">
        <v>323</v>
      </c>
      <c r="H123" s="8">
        <v>38847364.13</v>
      </c>
      <c r="I123" s="8">
        <v>30819229.1</v>
      </c>
      <c r="J123" s="9">
        <v>79.33</v>
      </c>
      <c r="K123" s="8">
        <v>41279112.49</v>
      </c>
      <c r="L123" s="8">
        <v>30189410.21</v>
      </c>
      <c r="M123" s="9">
        <v>73.13</v>
      </c>
      <c r="N123" s="8">
        <v>-2431748.36</v>
      </c>
      <c r="O123" s="8">
        <v>629818.89</v>
      </c>
      <c r="P123" s="9">
        <v>-6.25</v>
      </c>
      <c r="Q123" s="9">
        <v>2.04</v>
      </c>
    </row>
    <row r="124" spans="1:17" ht="12.75">
      <c r="A124" s="33">
        <v>6</v>
      </c>
      <c r="B124" s="33">
        <v>3</v>
      </c>
      <c r="C124" s="33">
        <v>8</v>
      </c>
      <c r="D124" s="34">
        <v>2</v>
      </c>
      <c r="E124" s="35"/>
      <c r="F124" s="7" t="s">
        <v>312</v>
      </c>
      <c r="G124" s="52" t="s">
        <v>324</v>
      </c>
      <c r="H124" s="8">
        <v>23411761.97</v>
      </c>
      <c r="I124" s="8">
        <v>14301655.89</v>
      </c>
      <c r="J124" s="9">
        <v>61.08</v>
      </c>
      <c r="K124" s="8">
        <v>22593321.97</v>
      </c>
      <c r="L124" s="8">
        <v>13059005.73</v>
      </c>
      <c r="M124" s="9">
        <v>57.8</v>
      </c>
      <c r="N124" s="8">
        <v>818440</v>
      </c>
      <c r="O124" s="8">
        <v>1242650.16</v>
      </c>
      <c r="P124" s="9">
        <v>3.49</v>
      </c>
      <c r="Q124" s="9">
        <v>8.68</v>
      </c>
    </row>
    <row r="125" spans="1:17" ht="12.75">
      <c r="A125" s="33">
        <v>6</v>
      </c>
      <c r="B125" s="33">
        <v>1</v>
      </c>
      <c r="C125" s="33">
        <v>12</v>
      </c>
      <c r="D125" s="34">
        <v>2</v>
      </c>
      <c r="E125" s="35"/>
      <c r="F125" s="7" t="s">
        <v>312</v>
      </c>
      <c r="G125" s="52" t="s">
        <v>420</v>
      </c>
      <c r="H125" s="8">
        <v>14886091.18</v>
      </c>
      <c r="I125" s="8">
        <v>11918669.06</v>
      </c>
      <c r="J125" s="9">
        <v>80.06</v>
      </c>
      <c r="K125" s="8">
        <v>15600163.4</v>
      </c>
      <c r="L125" s="8">
        <v>10149154.35</v>
      </c>
      <c r="M125" s="9">
        <v>65.05</v>
      </c>
      <c r="N125" s="8">
        <v>-714072.22</v>
      </c>
      <c r="O125" s="8">
        <v>1769514.71</v>
      </c>
      <c r="P125" s="9">
        <v>-4.79</v>
      </c>
      <c r="Q125" s="9">
        <v>14.84</v>
      </c>
    </row>
    <row r="126" spans="1:17" ht="12.75">
      <c r="A126" s="33">
        <v>6</v>
      </c>
      <c r="B126" s="33">
        <v>1</v>
      </c>
      <c r="C126" s="33">
        <v>13</v>
      </c>
      <c r="D126" s="34">
        <v>2</v>
      </c>
      <c r="E126" s="35"/>
      <c r="F126" s="7" t="s">
        <v>312</v>
      </c>
      <c r="G126" s="52" t="s">
        <v>421</v>
      </c>
      <c r="H126" s="8">
        <v>15202550</v>
      </c>
      <c r="I126" s="8">
        <v>12319629.56</v>
      </c>
      <c r="J126" s="9">
        <v>81.03</v>
      </c>
      <c r="K126" s="8">
        <v>14240000</v>
      </c>
      <c r="L126" s="8">
        <v>7151571.77</v>
      </c>
      <c r="M126" s="9">
        <v>50.22</v>
      </c>
      <c r="N126" s="8">
        <v>962550</v>
      </c>
      <c r="O126" s="8">
        <v>5168057.79</v>
      </c>
      <c r="P126" s="9">
        <v>6.33</v>
      </c>
      <c r="Q126" s="9">
        <v>41.94</v>
      </c>
    </row>
    <row r="127" spans="1:17" ht="12.75">
      <c r="A127" s="33">
        <v>6</v>
      </c>
      <c r="B127" s="33">
        <v>3</v>
      </c>
      <c r="C127" s="33">
        <v>9</v>
      </c>
      <c r="D127" s="34">
        <v>2</v>
      </c>
      <c r="E127" s="35"/>
      <c r="F127" s="7" t="s">
        <v>312</v>
      </c>
      <c r="G127" s="52" t="s">
        <v>422</v>
      </c>
      <c r="H127" s="8">
        <v>21554500.13</v>
      </c>
      <c r="I127" s="8">
        <v>14729000.53</v>
      </c>
      <c r="J127" s="9">
        <v>68.33</v>
      </c>
      <c r="K127" s="8">
        <v>27276824.13</v>
      </c>
      <c r="L127" s="8">
        <v>14869886.78</v>
      </c>
      <c r="M127" s="9">
        <v>54.51</v>
      </c>
      <c r="N127" s="8">
        <v>-5722324</v>
      </c>
      <c r="O127" s="8">
        <v>-140886.25</v>
      </c>
      <c r="P127" s="9">
        <v>-26.54</v>
      </c>
      <c r="Q127" s="9">
        <v>-0.95</v>
      </c>
    </row>
    <row r="128" spans="1:17" ht="12.75">
      <c r="A128" s="33">
        <v>6</v>
      </c>
      <c r="B128" s="33">
        <v>6</v>
      </c>
      <c r="C128" s="33">
        <v>9</v>
      </c>
      <c r="D128" s="34">
        <v>2</v>
      </c>
      <c r="E128" s="35"/>
      <c r="F128" s="7" t="s">
        <v>312</v>
      </c>
      <c r="G128" s="52" t="s">
        <v>423</v>
      </c>
      <c r="H128" s="8">
        <v>12789582.43</v>
      </c>
      <c r="I128" s="8">
        <v>9245062.68</v>
      </c>
      <c r="J128" s="9">
        <v>72.28</v>
      </c>
      <c r="K128" s="8">
        <v>14072024.57</v>
      </c>
      <c r="L128" s="8">
        <v>9250344.16</v>
      </c>
      <c r="M128" s="9">
        <v>65.73</v>
      </c>
      <c r="N128" s="8">
        <v>-1282442.14</v>
      </c>
      <c r="O128" s="8">
        <v>-5281.48</v>
      </c>
      <c r="P128" s="9">
        <v>-10.02</v>
      </c>
      <c r="Q128" s="9">
        <v>-0.05</v>
      </c>
    </row>
    <row r="129" spans="1:17" ht="12.75">
      <c r="A129" s="33">
        <v>6</v>
      </c>
      <c r="B129" s="33">
        <v>17</v>
      </c>
      <c r="C129" s="33">
        <v>4</v>
      </c>
      <c r="D129" s="34">
        <v>2</v>
      </c>
      <c r="E129" s="35"/>
      <c r="F129" s="7" t="s">
        <v>312</v>
      </c>
      <c r="G129" s="52" t="s">
        <v>424</v>
      </c>
      <c r="H129" s="8">
        <v>19457595.46</v>
      </c>
      <c r="I129" s="8">
        <v>12032550.21</v>
      </c>
      <c r="J129" s="9">
        <v>61.83</v>
      </c>
      <c r="K129" s="8">
        <v>19943948.46</v>
      </c>
      <c r="L129" s="8">
        <v>10988732.3</v>
      </c>
      <c r="M129" s="9">
        <v>55.09</v>
      </c>
      <c r="N129" s="8">
        <v>-486353</v>
      </c>
      <c r="O129" s="8">
        <v>1043817.91</v>
      </c>
      <c r="P129" s="9">
        <v>-2.49</v>
      </c>
      <c r="Q129" s="9">
        <v>8.67</v>
      </c>
    </row>
    <row r="130" spans="1:17" ht="12.75">
      <c r="A130" s="33">
        <v>6</v>
      </c>
      <c r="B130" s="33">
        <v>3</v>
      </c>
      <c r="C130" s="33">
        <v>10</v>
      </c>
      <c r="D130" s="34">
        <v>2</v>
      </c>
      <c r="E130" s="35"/>
      <c r="F130" s="7" t="s">
        <v>312</v>
      </c>
      <c r="G130" s="52" t="s">
        <v>425</v>
      </c>
      <c r="H130" s="8">
        <v>27978279.27</v>
      </c>
      <c r="I130" s="8">
        <v>19535927.27</v>
      </c>
      <c r="J130" s="9">
        <v>69.82</v>
      </c>
      <c r="K130" s="8">
        <v>29980521.31</v>
      </c>
      <c r="L130" s="8">
        <v>21025175.09</v>
      </c>
      <c r="M130" s="9">
        <v>70.12</v>
      </c>
      <c r="N130" s="8">
        <v>-2002242.04</v>
      </c>
      <c r="O130" s="8">
        <v>-1489247.82</v>
      </c>
      <c r="P130" s="9">
        <v>-7.15</v>
      </c>
      <c r="Q130" s="9">
        <v>-7.62</v>
      </c>
    </row>
    <row r="131" spans="1:17" ht="12.75">
      <c r="A131" s="33">
        <v>6</v>
      </c>
      <c r="B131" s="33">
        <v>8</v>
      </c>
      <c r="C131" s="33">
        <v>12</v>
      </c>
      <c r="D131" s="34">
        <v>2</v>
      </c>
      <c r="E131" s="35"/>
      <c r="F131" s="7" t="s">
        <v>312</v>
      </c>
      <c r="G131" s="52" t="s">
        <v>426</v>
      </c>
      <c r="H131" s="8">
        <v>23219201.32</v>
      </c>
      <c r="I131" s="8">
        <v>16419145.91</v>
      </c>
      <c r="J131" s="9">
        <v>70.71</v>
      </c>
      <c r="K131" s="8">
        <v>26573482.32</v>
      </c>
      <c r="L131" s="8">
        <v>17710909.16</v>
      </c>
      <c r="M131" s="9">
        <v>66.64</v>
      </c>
      <c r="N131" s="8">
        <v>-3354281</v>
      </c>
      <c r="O131" s="8">
        <v>-1291763.25</v>
      </c>
      <c r="P131" s="9">
        <v>-14.44</v>
      </c>
      <c r="Q131" s="9">
        <v>-7.86</v>
      </c>
    </row>
    <row r="132" spans="1:17" ht="12.75">
      <c r="A132" s="33">
        <v>6</v>
      </c>
      <c r="B132" s="33">
        <v>11</v>
      </c>
      <c r="C132" s="33">
        <v>6</v>
      </c>
      <c r="D132" s="34">
        <v>2</v>
      </c>
      <c r="E132" s="35"/>
      <c r="F132" s="7" t="s">
        <v>312</v>
      </c>
      <c r="G132" s="52" t="s">
        <v>427</v>
      </c>
      <c r="H132" s="8">
        <v>20009282.91</v>
      </c>
      <c r="I132" s="8">
        <v>14048961.63</v>
      </c>
      <c r="J132" s="9">
        <v>70.21</v>
      </c>
      <c r="K132" s="8">
        <v>22112777.91</v>
      </c>
      <c r="L132" s="8">
        <v>13556501.99</v>
      </c>
      <c r="M132" s="9">
        <v>61.3</v>
      </c>
      <c r="N132" s="8">
        <v>-2103495</v>
      </c>
      <c r="O132" s="8">
        <v>492459.64</v>
      </c>
      <c r="P132" s="9">
        <v>-10.51</v>
      </c>
      <c r="Q132" s="9">
        <v>3.5</v>
      </c>
    </row>
    <row r="133" spans="1:17" ht="12.75">
      <c r="A133" s="33">
        <v>6</v>
      </c>
      <c r="B133" s="33">
        <v>13</v>
      </c>
      <c r="C133" s="33">
        <v>6</v>
      </c>
      <c r="D133" s="34">
        <v>2</v>
      </c>
      <c r="E133" s="35"/>
      <c r="F133" s="7" t="s">
        <v>312</v>
      </c>
      <c r="G133" s="52" t="s">
        <v>428</v>
      </c>
      <c r="H133" s="8">
        <v>17332520.35</v>
      </c>
      <c r="I133" s="8">
        <v>13954897.42</v>
      </c>
      <c r="J133" s="9">
        <v>80.51</v>
      </c>
      <c r="K133" s="8">
        <v>19944629.85</v>
      </c>
      <c r="L133" s="8">
        <v>11777221.38</v>
      </c>
      <c r="M133" s="9">
        <v>59.04</v>
      </c>
      <c r="N133" s="8">
        <v>-2612109.5</v>
      </c>
      <c r="O133" s="8">
        <v>2177676.04</v>
      </c>
      <c r="P133" s="9">
        <v>-15.07</v>
      </c>
      <c r="Q133" s="9">
        <v>15.6</v>
      </c>
    </row>
    <row r="134" spans="1:17" ht="12.75">
      <c r="A134" s="33">
        <v>6</v>
      </c>
      <c r="B134" s="33">
        <v>6</v>
      </c>
      <c r="C134" s="33">
        <v>10</v>
      </c>
      <c r="D134" s="34">
        <v>2</v>
      </c>
      <c r="E134" s="35"/>
      <c r="F134" s="7" t="s">
        <v>312</v>
      </c>
      <c r="G134" s="52" t="s">
        <v>429</v>
      </c>
      <c r="H134" s="8">
        <v>15729018.7</v>
      </c>
      <c r="I134" s="8">
        <v>11155632.83</v>
      </c>
      <c r="J134" s="9">
        <v>70.92</v>
      </c>
      <c r="K134" s="8">
        <v>19642497.15</v>
      </c>
      <c r="L134" s="8">
        <v>10637068.75</v>
      </c>
      <c r="M134" s="9">
        <v>54.15</v>
      </c>
      <c r="N134" s="8">
        <v>-3913478.45</v>
      </c>
      <c r="O134" s="8">
        <v>518564.08</v>
      </c>
      <c r="P134" s="9">
        <v>-24.88</v>
      </c>
      <c r="Q134" s="9">
        <v>4.64</v>
      </c>
    </row>
    <row r="135" spans="1:17" ht="12.75">
      <c r="A135" s="33">
        <v>6</v>
      </c>
      <c r="B135" s="33">
        <v>20</v>
      </c>
      <c r="C135" s="33">
        <v>9</v>
      </c>
      <c r="D135" s="34">
        <v>2</v>
      </c>
      <c r="E135" s="35"/>
      <c r="F135" s="7" t="s">
        <v>312</v>
      </c>
      <c r="G135" s="52" t="s">
        <v>430</v>
      </c>
      <c r="H135" s="8">
        <v>33110389.94</v>
      </c>
      <c r="I135" s="8">
        <v>21253426.97</v>
      </c>
      <c r="J135" s="9">
        <v>64.18</v>
      </c>
      <c r="K135" s="8">
        <v>33015007.31</v>
      </c>
      <c r="L135" s="8">
        <v>19922547.87</v>
      </c>
      <c r="M135" s="9">
        <v>60.34</v>
      </c>
      <c r="N135" s="8">
        <v>95382.63</v>
      </c>
      <c r="O135" s="8">
        <v>1330879.1</v>
      </c>
      <c r="P135" s="9">
        <v>0.28</v>
      </c>
      <c r="Q135" s="9">
        <v>6.26</v>
      </c>
    </row>
    <row r="136" spans="1:17" ht="12.75">
      <c r="A136" s="33">
        <v>6</v>
      </c>
      <c r="B136" s="33">
        <v>20</v>
      </c>
      <c r="C136" s="33">
        <v>10</v>
      </c>
      <c r="D136" s="34">
        <v>2</v>
      </c>
      <c r="E136" s="35"/>
      <c r="F136" s="7" t="s">
        <v>312</v>
      </c>
      <c r="G136" s="52" t="s">
        <v>431</v>
      </c>
      <c r="H136" s="8">
        <v>23966131.98</v>
      </c>
      <c r="I136" s="8">
        <v>16889449.47</v>
      </c>
      <c r="J136" s="9">
        <v>70.47</v>
      </c>
      <c r="K136" s="8">
        <v>23466131.98</v>
      </c>
      <c r="L136" s="8">
        <v>14226545.14</v>
      </c>
      <c r="M136" s="9">
        <v>60.62</v>
      </c>
      <c r="N136" s="8">
        <v>500000</v>
      </c>
      <c r="O136" s="8">
        <v>2662904.33</v>
      </c>
      <c r="P136" s="9">
        <v>2.08</v>
      </c>
      <c r="Q136" s="9">
        <v>15.76</v>
      </c>
    </row>
    <row r="137" spans="1:17" ht="12.75">
      <c r="A137" s="33">
        <v>6</v>
      </c>
      <c r="B137" s="33">
        <v>1</v>
      </c>
      <c r="C137" s="33">
        <v>14</v>
      </c>
      <c r="D137" s="34">
        <v>2</v>
      </c>
      <c r="E137" s="35"/>
      <c r="F137" s="7" t="s">
        <v>312</v>
      </c>
      <c r="G137" s="52" t="s">
        <v>432</v>
      </c>
      <c r="H137" s="8">
        <v>13398933.9</v>
      </c>
      <c r="I137" s="8">
        <v>8392021.71</v>
      </c>
      <c r="J137" s="9">
        <v>62.63</v>
      </c>
      <c r="K137" s="8">
        <v>13289033.9</v>
      </c>
      <c r="L137" s="8">
        <v>7824693.63</v>
      </c>
      <c r="M137" s="9">
        <v>58.88</v>
      </c>
      <c r="N137" s="8">
        <v>109900</v>
      </c>
      <c r="O137" s="8">
        <v>567328.08</v>
      </c>
      <c r="P137" s="9">
        <v>0.82</v>
      </c>
      <c r="Q137" s="9">
        <v>6.76</v>
      </c>
    </row>
    <row r="138" spans="1:17" ht="12.75">
      <c r="A138" s="33">
        <v>6</v>
      </c>
      <c r="B138" s="33">
        <v>13</v>
      </c>
      <c r="C138" s="33">
        <v>7</v>
      </c>
      <c r="D138" s="34">
        <v>2</v>
      </c>
      <c r="E138" s="35"/>
      <c r="F138" s="7" t="s">
        <v>312</v>
      </c>
      <c r="G138" s="52" t="s">
        <v>433</v>
      </c>
      <c r="H138" s="8">
        <v>13817424.81</v>
      </c>
      <c r="I138" s="8">
        <v>10190413.79</v>
      </c>
      <c r="J138" s="9">
        <v>73.75</v>
      </c>
      <c r="K138" s="8">
        <v>15137960.4</v>
      </c>
      <c r="L138" s="8">
        <v>8640366.12</v>
      </c>
      <c r="M138" s="9">
        <v>57.07</v>
      </c>
      <c r="N138" s="8">
        <v>-1320535.59</v>
      </c>
      <c r="O138" s="8">
        <v>1550047.67</v>
      </c>
      <c r="P138" s="9">
        <v>-9.55</v>
      </c>
      <c r="Q138" s="9">
        <v>15.21</v>
      </c>
    </row>
    <row r="139" spans="1:17" ht="12.75">
      <c r="A139" s="33">
        <v>6</v>
      </c>
      <c r="B139" s="33">
        <v>1</v>
      </c>
      <c r="C139" s="33">
        <v>15</v>
      </c>
      <c r="D139" s="34">
        <v>2</v>
      </c>
      <c r="E139" s="35"/>
      <c r="F139" s="7" t="s">
        <v>312</v>
      </c>
      <c r="G139" s="52" t="s">
        <v>434</v>
      </c>
      <c r="H139" s="8">
        <v>11414585.31</v>
      </c>
      <c r="I139" s="8">
        <v>7081849.92</v>
      </c>
      <c r="J139" s="9">
        <v>62.04</v>
      </c>
      <c r="K139" s="8">
        <v>11004920.31</v>
      </c>
      <c r="L139" s="8">
        <v>7691781.92</v>
      </c>
      <c r="M139" s="9">
        <v>69.89</v>
      </c>
      <c r="N139" s="8">
        <v>409665</v>
      </c>
      <c r="O139" s="8">
        <v>-609932</v>
      </c>
      <c r="P139" s="9">
        <v>3.58</v>
      </c>
      <c r="Q139" s="9">
        <v>-8.61</v>
      </c>
    </row>
    <row r="140" spans="1:17" ht="12.75">
      <c r="A140" s="33">
        <v>6</v>
      </c>
      <c r="B140" s="33">
        <v>10</v>
      </c>
      <c r="C140" s="33">
        <v>6</v>
      </c>
      <c r="D140" s="34">
        <v>2</v>
      </c>
      <c r="E140" s="35"/>
      <c r="F140" s="7" t="s">
        <v>312</v>
      </c>
      <c r="G140" s="52" t="s">
        <v>435</v>
      </c>
      <c r="H140" s="8">
        <v>26614182.81</v>
      </c>
      <c r="I140" s="8">
        <v>18178543.42</v>
      </c>
      <c r="J140" s="9">
        <v>68.3</v>
      </c>
      <c r="K140" s="8">
        <v>29868046.81</v>
      </c>
      <c r="L140" s="8">
        <v>20627207.01</v>
      </c>
      <c r="M140" s="9">
        <v>69.06</v>
      </c>
      <c r="N140" s="8">
        <v>-3253864</v>
      </c>
      <c r="O140" s="8">
        <v>-2448663.59</v>
      </c>
      <c r="P140" s="9">
        <v>-12.22</v>
      </c>
      <c r="Q140" s="9">
        <v>-13.47</v>
      </c>
    </row>
    <row r="141" spans="1:17" ht="12.75">
      <c r="A141" s="33">
        <v>6</v>
      </c>
      <c r="B141" s="33">
        <v>11</v>
      </c>
      <c r="C141" s="33">
        <v>7</v>
      </c>
      <c r="D141" s="34">
        <v>2</v>
      </c>
      <c r="E141" s="35"/>
      <c r="F141" s="7" t="s">
        <v>312</v>
      </c>
      <c r="G141" s="52" t="s">
        <v>436</v>
      </c>
      <c r="H141" s="8">
        <v>51965068.96</v>
      </c>
      <c r="I141" s="8">
        <v>38163632.11</v>
      </c>
      <c r="J141" s="9">
        <v>73.44</v>
      </c>
      <c r="K141" s="8">
        <v>52402485.8</v>
      </c>
      <c r="L141" s="8">
        <v>34142459.31</v>
      </c>
      <c r="M141" s="9">
        <v>65.15</v>
      </c>
      <c r="N141" s="8">
        <v>-437416.84</v>
      </c>
      <c r="O141" s="8">
        <v>4021172.8</v>
      </c>
      <c r="P141" s="9">
        <v>-0.84</v>
      </c>
      <c r="Q141" s="9">
        <v>10.53</v>
      </c>
    </row>
    <row r="142" spans="1:17" ht="12.75">
      <c r="A142" s="33">
        <v>6</v>
      </c>
      <c r="B142" s="33">
        <v>19</v>
      </c>
      <c r="C142" s="33">
        <v>4</v>
      </c>
      <c r="D142" s="34">
        <v>2</v>
      </c>
      <c r="E142" s="35"/>
      <c r="F142" s="7" t="s">
        <v>312</v>
      </c>
      <c r="G142" s="52" t="s">
        <v>437</v>
      </c>
      <c r="H142" s="8">
        <v>11012256.76</v>
      </c>
      <c r="I142" s="8">
        <v>7123871.52</v>
      </c>
      <c r="J142" s="9">
        <v>64.69</v>
      </c>
      <c r="K142" s="8">
        <v>11455391.04</v>
      </c>
      <c r="L142" s="8">
        <v>6675688.33</v>
      </c>
      <c r="M142" s="9">
        <v>58.27</v>
      </c>
      <c r="N142" s="8">
        <v>-443134.28</v>
      </c>
      <c r="O142" s="8">
        <v>448183.19</v>
      </c>
      <c r="P142" s="9">
        <v>-4.02</v>
      </c>
      <c r="Q142" s="9">
        <v>6.29</v>
      </c>
    </row>
    <row r="143" spans="1:17" ht="12.75">
      <c r="A143" s="33">
        <v>6</v>
      </c>
      <c r="B143" s="33">
        <v>20</v>
      </c>
      <c r="C143" s="33">
        <v>11</v>
      </c>
      <c r="D143" s="34">
        <v>2</v>
      </c>
      <c r="E143" s="35"/>
      <c r="F143" s="7" t="s">
        <v>312</v>
      </c>
      <c r="G143" s="52" t="s">
        <v>438</v>
      </c>
      <c r="H143" s="8">
        <v>21930861.91</v>
      </c>
      <c r="I143" s="8">
        <v>16560964.81</v>
      </c>
      <c r="J143" s="9">
        <v>75.51</v>
      </c>
      <c r="K143" s="8">
        <v>23525322.91</v>
      </c>
      <c r="L143" s="8">
        <v>15182492.78</v>
      </c>
      <c r="M143" s="9">
        <v>64.53</v>
      </c>
      <c r="N143" s="8">
        <v>-1594461</v>
      </c>
      <c r="O143" s="8">
        <v>1378472.03</v>
      </c>
      <c r="P143" s="9">
        <v>-7.27</v>
      </c>
      <c r="Q143" s="9">
        <v>8.32</v>
      </c>
    </row>
    <row r="144" spans="1:17" ht="12.75">
      <c r="A144" s="33">
        <v>6</v>
      </c>
      <c r="B144" s="33">
        <v>16</v>
      </c>
      <c r="C144" s="33">
        <v>5</v>
      </c>
      <c r="D144" s="34">
        <v>2</v>
      </c>
      <c r="E144" s="35"/>
      <c r="F144" s="7" t="s">
        <v>312</v>
      </c>
      <c r="G144" s="52" t="s">
        <v>439</v>
      </c>
      <c r="H144" s="8">
        <v>25030615.66</v>
      </c>
      <c r="I144" s="8">
        <v>18604725.85</v>
      </c>
      <c r="J144" s="9">
        <v>74.32</v>
      </c>
      <c r="K144" s="8">
        <v>24473637.66</v>
      </c>
      <c r="L144" s="8">
        <v>18510253.86</v>
      </c>
      <c r="M144" s="9">
        <v>75.63</v>
      </c>
      <c r="N144" s="8">
        <v>556978</v>
      </c>
      <c r="O144" s="8">
        <v>94471.99</v>
      </c>
      <c r="P144" s="9">
        <v>2.22</v>
      </c>
      <c r="Q144" s="9">
        <v>0.5</v>
      </c>
    </row>
    <row r="145" spans="1:17" ht="12.75">
      <c r="A145" s="33">
        <v>6</v>
      </c>
      <c r="B145" s="33">
        <v>11</v>
      </c>
      <c r="C145" s="33">
        <v>8</v>
      </c>
      <c r="D145" s="34">
        <v>2</v>
      </c>
      <c r="E145" s="35"/>
      <c r="F145" s="7" t="s">
        <v>312</v>
      </c>
      <c r="G145" s="52" t="s">
        <v>325</v>
      </c>
      <c r="H145" s="8">
        <v>40028240.38</v>
      </c>
      <c r="I145" s="8">
        <v>29413850.17</v>
      </c>
      <c r="J145" s="9">
        <v>73.48</v>
      </c>
      <c r="K145" s="8">
        <v>42895940.38</v>
      </c>
      <c r="L145" s="8">
        <v>30151932.24</v>
      </c>
      <c r="M145" s="9">
        <v>70.29</v>
      </c>
      <c r="N145" s="8">
        <v>-2867700</v>
      </c>
      <c r="O145" s="8">
        <v>-738082.07</v>
      </c>
      <c r="P145" s="9">
        <v>-7.16</v>
      </c>
      <c r="Q145" s="9">
        <v>-2.5</v>
      </c>
    </row>
    <row r="146" spans="1:17" ht="12.75">
      <c r="A146" s="33">
        <v>6</v>
      </c>
      <c r="B146" s="33">
        <v>9</v>
      </c>
      <c r="C146" s="33">
        <v>12</v>
      </c>
      <c r="D146" s="34">
        <v>2</v>
      </c>
      <c r="E146" s="35"/>
      <c r="F146" s="7" t="s">
        <v>312</v>
      </c>
      <c r="G146" s="52" t="s">
        <v>440</v>
      </c>
      <c r="H146" s="8">
        <v>38189319.86</v>
      </c>
      <c r="I146" s="8">
        <v>26460267.39</v>
      </c>
      <c r="J146" s="9">
        <v>69.28</v>
      </c>
      <c r="K146" s="8">
        <v>45199108.28</v>
      </c>
      <c r="L146" s="8">
        <v>25544052.56</v>
      </c>
      <c r="M146" s="9">
        <v>56.51</v>
      </c>
      <c r="N146" s="8">
        <v>-7009788.42</v>
      </c>
      <c r="O146" s="8">
        <v>916214.83</v>
      </c>
      <c r="P146" s="9">
        <v>-18.35</v>
      </c>
      <c r="Q146" s="9">
        <v>3.46</v>
      </c>
    </row>
    <row r="147" spans="1:17" ht="12.75">
      <c r="A147" s="33">
        <v>6</v>
      </c>
      <c r="B147" s="33">
        <v>20</v>
      </c>
      <c r="C147" s="33">
        <v>12</v>
      </c>
      <c r="D147" s="34">
        <v>2</v>
      </c>
      <c r="E147" s="35"/>
      <c r="F147" s="7" t="s">
        <v>312</v>
      </c>
      <c r="G147" s="52" t="s">
        <v>441</v>
      </c>
      <c r="H147" s="8">
        <v>22459371.43</v>
      </c>
      <c r="I147" s="8">
        <v>15416105.94</v>
      </c>
      <c r="J147" s="9">
        <v>68.63</v>
      </c>
      <c r="K147" s="8">
        <v>28451234.43</v>
      </c>
      <c r="L147" s="8">
        <v>17697729.23</v>
      </c>
      <c r="M147" s="9">
        <v>62.2</v>
      </c>
      <c r="N147" s="8">
        <v>-5991863</v>
      </c>
      <c r="O147" s="8">
        <v>-2281623.29</v>
      </c>
      <c r="P147" s="9">
        <v>-26.67</v>
      </c>
      <c r="Q147" s="9">
        <v>-14.8</v>
      </c>
    </row>
    <row r="148" spans="1:17" ht="12.75">
      <c r="A148" s="33">
        <v>6</v>
      </c>
      <c r="B148" s="33">
        <v>18</v>
      </c>
      <c r="C148" s="33">
        <v>8</v>
      </c>
      <c r="D148" s="34">
        <v>2</v>
      </c>
      <c r="E148" s="35"/>
      <c r="F148" s="7" t="s">
        <v>312</v>
      </c>
      <c r="G148" s="52" t="s">
        <v>442</v>
      </c>
      <c r="H148" s="8">
        <v>34715678.21</v>
      </c>
      <c r="I148" s="8">
        <v>25937938.09</v>
      </c>
      <c r="J148" s="9">
        <v>74.71</v>
      </c>
      <c r="K148" s="8">
        <v>38928981.95</v>
      </c>
      <c r="L148" s="8">
        <v>25145795.85</v>
      </c>
      <c r="M148" s="9">
        <v>64.59</v>
      </c>
      <c r="N148" s="8">
        <v>-4213303.74</v>
      </c>
      <c r="O148" s="8">
        <v>792142.24</v>
      </c>
      <c r="P148" s="9">
        <v>-12.13</v>
      </c>
      <c r="Q148" s="9">
        <v>3.05</v>
      </c>
    </row>
    <row r="149" spans="1:17" ht="12.75">
      <c r="A149" s="33">
        <v>6</v>
      </c>
      <c r="B149" s="33">
        <v>7</v>
      </c>
      <c r="C149" s="33">
        <v>6</v>
      </c>
      <c r="D149" s="34">
        <v>2</v>
      </c>
      <c r="E149" s="35"/>
      <c r="F149" s="7" t="s">
        <v>312</v>
      </c>
      <c r="G149" s="52" t="s">
        <v>443</v>
      </c>
      <c r="H149" s="8">
        <v>26839759.83</v>
      </c>
      <c r="I149" s="8">
        <v>19018155.3</v>
      </c>
      <c r="J149" s="9">
        <v>70.85</v>
      </c>
      <c r="K149" s="8">
        <v>27956153.84</v>
      </c>
      <c r="L149" s="8">
        <v>18506267.21</v>
      </c>
      <c r="M149" s="9">
        <v>66.19</v>
      </c>
      <c r="N149" s="8">
        <v>-1116394.01</v>
      </c>
      <c r="O149" s="8">
        <v>511888.09</v>
      </c>
      <c r="P149" s="9">
        <v>-4.15</v>
      </c>
      <c r="Q149" s="9">
        <v>2.69</v>
      </c>
    </row>
    <row r="150" spans="1:17" ht="12.75">
      <c r="A150" s="33">
        <v>6</v>
      </c>
      <c r="B150" s="33">
        <v>18</v>
      </c>
      <c r="C150" s="33">
        <v>9</v>
      </c>
      <c r="D150" s="34">
        <v>2</v>
      </c>
      <c r="E150" s="35"/>
      <c r="F150" s="7" t="s">
        <v>312</v>
      </c>
      <c r="G150" s="52" t="s">
        <v>444</v>
      </c>
      <c r="H150" s="8">
        <v>18872985.41</v>
      </c>
      <c r="I150" s="8">
        <v>14996501.28</v>
      </c>
      <c r="J150" s="9">
        <v>79.46</v>
      </c>
      <c r="K150" s="8">
        <v>22976338.36</v>
      </c>
      <c r="L150" s="8">
        <v>15171668.29</v>
      </c>
      <c r="M150" s="9">
        <v>66.03</v>
      </c>
      <c r="N150" s="8">
        <v>-4103352.95</v>
      </c>
      <c r="O150" s="8">
        <v>-175167.01</v>
      </c>
      <c r="P150" s="9">
        <v>-21.74</v>
      </c>
      <c r="Q150" s="9">
        <v>-1.16</v>
      </c>
    </row>
    <row r="151" spans="1:17" ht="12.75">
      <c r="A151" s="33">
        <v>6</v>
      </c>
      <c r="B151" s="33">
        <v>18</v>
      </c>
      <c r="C151" s="33">
        <v>10</v>
      </c>
      <c r="D151" s="34">
        <v>2</v>
      </c>
      <c r="E151" s="35"/>
      <c r="F151" s="7" t="s">
        <v>312</v>
      </c>
      <c r="G151" s="52" t="s">
        <v>445</v>
      </c>
      <c r="H151" s="8">
        <v>16623371.82</v>
      </c>
      <c r="I151" s="8">
        <v>11978131.5</v>
      </c>
      <c r="J151" s="9">
        <v>72.05</v>
      </c>
      <c r="K151" s="8">
        <v>18783986.45</v>
      </c>
      <c r="L151" s="8">
        <v>12602331.93</v>
      </c>
      <c r="M151" s="9">
        <v>67.09</v>
      </c>
      <c r="N151" s="8">
        <v>-2160614.63</v>
      </c>
      <c r="O151" s="8">
        <v>-624200.43</v>
      </c>
      <c r="P151" s="9">
        <v>-12.99</v>
      </c>
      <c r="Q151" s="9">
        <v>-5.21</v>
      </c>
    </row>
    <row r="152" spans="1:17" ht="12.75">
      <c r="A152" s="33">
        <v>6</v>
      </c>
      <c r="B152" s="33">
        <v>1</v>
      </c>
      <c r="C152" s="33">
        <v>16</v>
      </c>
      <c r="D152" s="34">
        <v>2</v>
      </c>
      <c r="E152" s="35"/>
      <c r="F152" s="7" t="s">
        <v>312</v>
      </c>
      <c r="G152" s="52" t="s">
        <v>327</v>
      </c>
      <c r="H152" s="8">
        <v>33952969.78</v>
      </c>
      <c r="I152" s="8">
        <v>29220586.43</v>
      </c>
      <c r="J152" s="9">
        <v>86.06</v>
      </c>
      <c r="K152" s="8">
        <v>44205658.78</v>
      </c>
      <c r="L152" s="8">
        <v>28450778.1</v>
      </c>
      <c r="M152" s="9">
        <v>64.36</v>
      </c>
      <c r="N152" s="8">
        <v>-10252689</v>
      </c>
      <c r="O152" s="8">
        <v>769808.33</v>
      </c>
      <c r="P152" s="9">
        <v>-30.19</v>
      </c>
      <c r="Q152" s="9">
        <v>2.63</v>
      </c>
    </row>
    <row r="153" spans="1:17" ht="12.75">
      <c r="A153" s="33">
        <v>6</v>
      </c>
      <c r="B153" s="33">
        <v>2</v>
      </c>
      <c r="C153" s="33">
        <v>13</v>
      </c>
      <c r="D153" s="34">
        <v>2</v>
      </c>
      <c r="E153" s="35"/>
      <c r="F153" s="7" t="s">
        <v>312</v>
      </c>
      <c r="G153" s="52" t="s">
        <v>446</v>
      </c>
      <c r="H153" s="8">
        <v>20580886.11</v>
      </c>
      <c r="I153" s="8">
        <v>15462580.06</v>
      </c>
      <c r="J153" s="9">
        <v>75.13</v>
      </c>
      <c r="K153" s="8">
        <v>21475239.11</v>
      </c>
      <c r="L153" s="8">
        <v>11802073.92</v>
      </c>
      <c r="M153" s="9">
        <v>54.95</v>
      </c>
      <c r="N153" s="8">
        <v>-894353</v>
      </c>
      <c r="O153" s="8">
        <v>3660506.14</v>
      </c>
      <c r="P153" s="9">
        <v>-4.34</v>
      </c>
      <c r="Q153" s="9">
        <v>23.67</v>
      </c>
    </row>
    <row r="154" spans="1:17" ht="12.75">
      <c r="A154" s="33">
        <v>6</v>
      </c>
      <c r="B154" s="33">
        <v>18</v>
      </c>
      <c r="C154" s="33">
        <v>11</v>
      </c>
      <c r="D154" s="34">
        <v>2</v>
      </c>
      <c r="E154" s="35"/>
      <c r="F154" s="7" t="s">
        <v>312</v>
      </c>
      <c r="G154" s="52" t="s">
        <v>328</v>
      </c>
      <c r="H154" s="8">
        <v>49530216.99</v>
      </c>
      <c r="I154" s="8">
        <v>34173048.52</v>
      </c>
      <c r="J154" s="9">
        <v>68.99</v>
      </c>
      <c r="K154" s="8">
        <v>48606716.21</v>
      </c>
      <c r="L154" s="8">
        <v>33313097.43</v>
      </c>
      <c r="M154" s="9">
        <v>68.53</v>
      </c>
      <c r="N154" s="8">
        <v>923500.78</v>
      </c>
      <c r="O154" s="8">
        <v>859951.09</v>
      </c>
      <c r="P154" s="9">
        <v>1.86</v>
      </c>
      <c r="Q154" s="9">
        <v>2.51</v>
      </c>
    </row>
    <row r="155" spans="1:17" ht="12.75">
      <c r="A155" s="33">
        <v>6</v>
      </c>
      <c r="B155" s="33">
        <v>17</v>
      </c>
      <c r="C155" s="33">
        <v>5</v>
      </c>
      <c r="D155" s="34">
        <v>2</v>
      </c>
      <c r="E155" s="35"/>
      <c r="F155" s="7" t="s">
        <v>312</v>
      </c>
      <c r="G155" s="52" t="s">
        <v>447</v>
      </c>
      <c r="H155" s="8">
        <v>35688169.04</v>
      </c>
      <c r="I155" s="8">
        <v>27903615.62</v>
      </c>
      <c r="J155" s="9">
        <v>78.18</v>
      </c>
      <c r="K155" s="8">
        <v>36088169.04</v>
      </c>
      <c r="L155" s="8">
        <v>24713476.38</v>
      </c>
      <c r="M155" s="9">
        <v>68.48</v>
      </c>
      <c r="N155" s="8">
        <v>-400000</v>
      </c>
      <c r="O155" s="8">
        <v>3190139.24</v>
      </c>
      <c r="P155" s="9">
        <v>-1.12</v>
      </c>
      <c r="Q155" s="9">
        <v>11.43</v>
      </c>
    </row>
    <row r="156" spans="1:17" ht="12.75">
      <c r="A156" s="33">
        <v>6</v>
      </c>
      <c r="B156" s="33">
        <v>11</v>
      </c>
      <c r="C156" s="33">
        <v>9</v>
      </c>
      <c r="D156" s="34">
        <v>2</v>
      </c>
      <c r="E156" s="35"/>
      <c r="F156" s="7" t="s">
        <v>312</v>
      </c>
      <c r="G156" s="52" t="s">
        <v>448</v>
      </c>
      <c r="H156" s="8">
        <v>37893131.17</v>
      </c>
      <c r="I156" s="8">
        <v>29751402.61</v>
      </c>
      <c r="J156" s="9">
        <v>78.51</v>
      </c>
      <c r="K156" s="8">
        <v>39768131.17</v>
      </c>
      <c r="L156" s="8">
        <v>28784130.03</v>
      </c>
      <c r="M156" s="9">
        <v>72.37</v>
      </c>
      <c r="N156" s="8">
        <v>-1875000</v>
      </c>
      <c r="O156" s="8">
        <v>967272.58</v>
      </c>
      <c r="P156" s="9">
        <v>-4.94</v>
      </c>
      <c r="Q156" s="9">
        <v>3.25</v>
      </c>
    </row>
    <row r="157" spans="1:17" ht="12.75">
      <c r="A157" s="33">
        <v>6</v>
      </c>
      <c r="B157" s="33">
        <v>4</v>
      </c>
      <c r="C157" s="33">
        <v>6</v>
      </c>
      <c r="D157" s="34">
        <v>2</v>
      </c>
      <c r="E157" s="35"/>
      <c r="F157" s="7" t="s">
        <v>312</v>
      </c>
      <c r="G157" s="52" t="s">
        <v>449</v>
      </c>
      <c r="H157" s="8">
        <v>16337192.21</v>
      </c>
      <c r="I157" s="8">
        <v>12562272.09</v>
      </c>
      <c r="J157" s="9">
        <v>76.89</v>
      </c>
      <c r="K157" s="8">
        <v>16773228.67</v>
      </c>
      <c r="L157" s="8">
        <v>11784944.99</v>
      </c>
      <c r="M157" s="9">
        <v>70.26</v>
      </c>
      <c r="N157" s="8">
        <v>-436036.46</v>
      </c>
      <c r="O157" s="8">
        <v>777327.1</v>
      </c>
      <c r="P157" s="9">
        <v>-2.66</v>
      </c>
      <c r="Q157" s="9">
        <v>6.18</v>
      </c>
    </row>
    <row r="158" spans="1:17" ht="12.75">
      <c r="A158" s="33">
        <v>6</v>
      </c>
      <c r="B158" s="33">
        <v>7</v>
      </c>
      <c r="C158" s="33">
        <v>7</v>
      </c>
      <c r="D158" s="34">
        <v>2</v>
      </c>
      <c r="E158" s="35"/>
      <c r="F158" s="7" t="s">
        <v>312</v>
      </c>
      <c r="G158" s="52" t="s">
        <v>450</v>
      </c>
      <c r="H158" s="8">
        <v>25777359.77</v>
      </c>
      <c r="I158" s="8">
        <v>19980863.42</v>
      </c>
      <c r="J158" s="9">
        <v>77.51</v>
      </c>
      <c r="K158" s="8">
        <v>28617789.28</v>
      </c>
      <c r="L158" s="8">
        <v>19083856.59</v>
      </c>
      <c r="M158" s="9">
        <v>66.68</v>
      </c>
      <c r="N158" s="8">
        <v>-2840429.51</v>
      </c>
      <c r="O158" s="8">
        <v>897006.83</v>
      </c>
      <c r="P158" s="9">
        <v>-11.01</v>
      </c>
      <c r="Q158" s="9">
        <v>4.48</v>
      </c>
    </row>
    <row r="159" spans="1:17" ht="12.75">
      <c r="A159" s="33">
        <v>6</v>
      </c>
      <c r="B159" s="33">
        <v>1</v>
      </c>
      <c r="C159" s="33">
        <v>17</v>
      </c>
      <c r="D159" s="34">
        <v>2</v>
      </c>
      <c r="E159" s="35"/>
      <c r="F159" s="7" t="s">
        <v>312</v>
      </c>
      <c r="G159" s="52" t="s">
        <v>451</v>
      </c>
      <c r="H159" s="8">
        <v>19572615.24</v>
      </c>
      <c r="I159" s="8">
        <v>12003198.67</v>
      </c>
      <c r="J159" s="9">
        <v>61.32</v>
      </c>
      <c r="K159" s="8">
        <v>21235292.24</v>
      </c>
      <c r="L159" s="8">
        <v>12052660.78</v>
      </c>
      <c r="M159" s="9">
        <v>56.75</v>
      </c>
      <c r="N159" s="8">
        <v>-1662677</v>
      </c>
      <c r="O159" s="8">
        <v>-49462.11</v>
      </c>
      <c r="P159" s="9">
        <v>-8.49</v>
      </c>
      <c r="Q159" s="9">
        <v>-0.41</v>
      </c>
    </row>
    <row r="160" spans="1:17" ht="12.75">
      <c r="A160" s="33">
        <v>6</v>
      </c>
      <c r="B160" s="33">
        <v>2</v>
      </c>
      <c r="C160" s="33">
        <v>14</v>
      </c>
      <c r="D160" s="34">
        <v>2</v>
      </c>
      <c r="E160" s="35"/>
      <c r="F160" s="7" t="s">
        <v>312</v>
      </c>
      <c r="G160" s="52" t="s">
        <v>452</v>
      </c>
      <c r="H160" s="8">
        <v>28704204.6</v>
      </c>
      <c r="I160" s="8">
        <v>22057178.17</v>
      </c>
      <c r="J160" s="9">
        <v>76.84</v>
      </c>
      <c r="K160" s="8">
        <v>30104204.6</v>
      </c>
      <c r="L160" s="8">
        <v>20703778.25</v>
      </c>
      <c r="M160" s="9">
        <v>68.77</v>
      </c>
      <c r="N160" s="8">
        <v>-1400000</v>
      </c>
      <c r="O160" s="8">
        <v>1353399.92</v>
      </c>
      <c r="P160" s="9">
        <v>-4.87</v>
      </c>
      <c r="Q160" s="9">
        <v>6.13</v>
      </c>
    </row>
    <row r="161" spans="1:17" ht="12.75">
      <c r="A161" s="33">
        <v>6</v>
      </c>
      <c r="B161" s="33">
        <v>4</v>
      </c>
      <c r="C161" s="33">
        <v>7</v>
      </c>
      <c r="D161" s="34">
        <v>2</v>
      </c>
      <c r="E161" s="35"/>
      <c r="F161" s="7" t="s">
        <v>312</v>
      </c>
      <c r="G161" s="52" t="s">
        <v>453</v>
      </c>
      <c r="H161" s="8">
        <v>17806432.96</v>
      </c>
      <c r="I161" s="8">
        <v>12008930.24</v>
      </c>
      <c r="J161" s="9">
        <v>67.44</v>
      </c>
      <c r="K161" s="8">
        <v>20466432.96</v>
      </c>
      <c r="L161" s="8">
        <v>11718954.65</v>
      </c>
      <c r="M161" s="9">
        <v>57.25</v>
      </c>
      <c r="N161" s="8">
        <v>-2660000</v>
      </c>
      <c r="O161" s="8">
        <v>289975.59</v>
      </c>
      <c r="P161" s="9">
        <v>-14.93</v>
      </c>
      <c r="Q161" s="9">
        <v>2.41</v>
      </c>
    </row>
    <row r="162" spans="1:17" ht="12.75">
      <c r="A162" s="33">
        <v>6</v>
      </c>
      <c r="B162" s="33">
        <v>15</v>
      </c>
      <c r="C162" s="33">
        <v>7</v>
      </c>
      <c r="D162" s="34">
        <v>2</v>
      </c>
      <c r="E162" s="35"/>
      <c r="F162" s="7" t="s">
        <v>312</v>
      </c>
      <c r="G162" s="52" t="s">
        <v>454</v>
      </c>
      <c r="H162" s="8">
        <v>32220720.44</v>
      </c>
      <c r="I162" s="8">
        <v>24001127.01</v>
      </c>
      <c r="J162" s="9">
        <v>74.48</v>
      </c>
      <c r="K162" s="8">
        <v>37374720.44</v>
      </c>
      <c r="L162" s="8">
        <v>28605560.26</v>
      </c>
      <c r="M162" s="9">
        <v>76.53</v>
      </c>
      <c r="N162" s="8">
        <v>-5154000</v>
      </c>
      <c r="O162" s="8">
        <v>-4604433.25</v>
      </c>
      <c r="P162" s="9">
        <v>-15.99</v>
      </c>
      <c r="Q162" s="9">
        <v>-19.18</v>
      </c>
    </row>
    <row r="163" spans="1:17" ht="12.75">
      <c r="A163" s="33">
        <v>6</v>
      </c>
      <c r="B163" s="33">
        <v>18</v>
      </c>
      <c r="C163" s="33">
        <v>13</v>
      </c>
      <c r="D163" s="34">
        <v>2</v>
      </c>
      <c r="E163" s="35"/>
      <c r="F163" s="7" t="s">
        <v>312</v>
      </c>
      <c r="G163" s="52" t="s">
        <v>455</v>
      </c>
      <c r="H163" s="8">
        <v>18897693.19</v>
      </c>
      <c r="I163" s="8">
        <v>13416021.75</v>
      </c>
      <c r="J163" s="9">
        <v>70.99</v>
      </c>
      <c r="K163" s="8">
        <v>20600853.19</v>
      </c>
      <c r="L163" s="8">
        <v>12829223.28</v>
      </c>
      <c r="M163" s="9">
        <v>62.27</v>
      </c>
      <c r="N163" s="8">
        <v>-1703160</v>
      </c>
      <c r="O163" s="8">
        <v>586798.47</v>
      </c>
      <c r="P163" s="9">
        <v>-9.01</v>
      </c>
      <c r="Q163" s="9">
        <v>4.37</v>
      </c>
    </row>
    <row r="164" spans="1:17" ht="12.75">
      <c r="A164" s="33">
        <v>6</v>
      </c>
      <c r="B164" s="33">
        <v>16</v>
      </c>
      <c r="C164" s="33">
        <v>6</v>
      </c>
      <c r="D164" s="34">
        <v>2</v>
      </c>
      <c r="E164" s="35"/>
      <c r="F164" s="7" t="s">
        <v>312</v>
      </c>
      <c r="G164" s="52" t="s">
        <v>456</v>
      </c>
      <c r="H164" s="8">
        <v>17236644.46</v>
      </c>
      <c r="I164" s="8">
        <v>11285077.7</v>
      </c>
      <c r="J164" s="9">
        <v>65.47</v>
      </c>
      <c r="K164" s="8">
        <v>21040180.46</v>
      </c>
      <c r="L164" s="8">
        <v>11401692.72</v>
      </c>
      <c r="M164" s="9">
        <v>54.19</v>
      </c>
      <c r="N164" s="8">
        <v>-3803536</v>
      </c>
      <c r="O164" s="8">
        <v>-116615.02</v>
      </c>
      <c r="P164" s="9">
        <v>-22.06</v>
      </c>
      <c r="Q164" s="9">
        <v>-1.03</v>
      </c>
    </row>
    <row r="165" spans="1:17" ht="12.75">
      <c r="A165" s="33">
        <v>6</v>
      </c>
      <c r="B165" s="33">
        <v>19</v>
      </c>
      <c r="C165" s="33">
        <v>5</v>
      </c>
      <c r="D165" s="34">
        <v>2</v>
      </c>
      <c r="E165" s="35"/>
      <c r="F165" s="7" t="s">
        <v>312</v>
      </c>
      <c r="G165" s="52" t="s">
        <v>457</v>
      </c>
      <c r="H165" s="8">
        <v>23679477.54</v>
      </c>
      <c r="I165" s="8">
        <v>16162131.28</v>
      </c>
      <c r="J165" s="9">
        <v>68.25</v>
      </c>
      <c r="K165" s="8">
        <v>25462267.04</v>
      </c>
      <c r="L165" s="8">
        <v>17027048.02</v>
      </c>
      <c r="M165" s="9">
        <v>66.87</v>
      </c>
      <c r="N165" s="8">
        <v>-1782789.5</v>
      </c>
      <c r="O165" s="8">
        <v>-864916.74</v>
      </c>
      <c r="P165" s="9">
        <v>-7.52</v>
      </c>
      <c r="Q165" s="9">
        <v>-5.35</v>
      </c>
    </row>
    <row r="166" spans="1:17" ht="12.75">
      <c r="A166" s="33">
        <v>6</v>
      </c>
      <c r="B166" s="33">
        <v>8</v>
      </c>
      <c r="C166" s="33">
        <v>13</v>
      </c>
      <c r="D166" s="34">
        <v>2</v>
      </c>
      <c r="E166" s="35"/>
      <c r="F166" s="7" t="s">
        <v>312</v>
      </c>
      <c r="G166" s="52" t="s">
        <v>458</v>
      </c>
      <c r="H166" s="8">
        <v>19462533.73</v>
      </c>
      <c r="I166" s="8">
        <v>10542472.66</v>
      </c>
      <c r="J166" s="9">
        <v>54.16</v>
      </c>
      <c r="K166" s="8">
        <v>21209129.75</v>
      </c>
      <c r="L166" s="8">
        <v>10823260.07</v>
      </c>
      <c r="M166" s="9">
        <v>51.03</v>
      </c>
      <c r="N166" s="8">
        <v>-1746596.02</v>
      </c>
      <c r="O166" s="8">
        <v>-280787.41</v>
      </c>
      <c r="P166" s="9">
        <v>-8.97</v>
      </c>
      <c r="Q166" s="9">
        <v>-2.66</v>
      </c>
    </row>
    <row r="167" spans="1:17" ht="12.75">
      <c r="A167" s="33">
        <v>6</v>
      </c>
      <c r="B167" s="33">
        <v>14</v>
      </c>
      <c r="C167" s="33">
        <v>10</v>
      </c>
      <c r="D167" s="34">
        <v>2</v>
      </c>
      <c r="E167" s="35"/>
      <c r="F167" s="7" t="s">
        <v>312</v>
      </c>
      <c r="G167" s="52" t="s">
        <v>459</v>
      </c>
      <c r="H167" s="8">
        <v>22375735.27</v>
      </c>
      <c r="I167" s="8">
        <v>15297248.54</v>
      </c>
      <c r="J167" s="9">
        <v>68.36</v>
      </c>
      <c r="K167" s="8">
        <v>21919068.27</v>
      </c>
      <c r="L167" s="8">
        <v>13651137.03</v>
      </c>
      <c r="M167" s="9">
        <v>62.27</v>
      </c>
      <c r="N167" s="8">
        <v>456667</v>
      </c>
      <c r="O167" s="8">
        <v>1646111.51</v>
      </c>
      <c r="P167" s="9">
        <v>2.04</v>
      </c>
      <c r="Q167" s="9">
        <v>10.76</v>
      </c>
    </row>
    <row r="168" spans="1:17" ht="12.75">
      <c r="A168" s="33">
        <v>6</v>
      </c>
      <c r="B168" s="33">
        <v>4</v>
      </c>
      <c r="C168" s="33">
        <v>8</v>
      </c>
      <c r="D168" s="34">
        <v>2</v>
      </c>
      <c r="E168" s="35"/>
      <c r="F168" s="7" t="s">
        <v>312</v>
      </c>
      <c r="G168" s="52" t="s">
        <v>460</v>
      </c>
      <c r="H168" s="8">
        <v>38549718.21</v>
      </c>
      <c r="I168" s="8">
        <v>30014895.92</v>
      </c>
      <c r="J168" s="9">
        <v>77.86</v>
      </c>
      <c r="K168" s="8">
        <v>40175465.1</v>
      </c>
      <c r="L168" s="8">
        <v>27293373.07</v>
      </c>
      <c r="M168" s="9">
        <v>67.93</v>
      </c>
      <c r="N168" s="8">
        <v>-1625746.89</v>
      </c>
      <c r="O168" s="8">
        <v>2721522.85</v>
      </c>
      <c r="P168" s="9">
        <v>-4.21</v>
      </c>
      <c r="Q168" s="9">
        <v>9.06</v>
      </c>
    </row>
    <row r="169" spans="1:17" ht="12.75">
      <c r="A169" s="33">
        <v>6</v>
      </c>
      <c r="B169" s="33">
        <v>3</v>
      </c>
      <c r="C169" s="33">
        <v>12</v>
      </c>
      <c r="D169" s="34">
        <v>2</v>
      </c>
      <c r="E169" s="35"/>
      <c r="F169" s="7" t="s">
        <v>312</v>
      </c>
      <c r="G169" s="52" t="s">
        <v>461</v>
      </c>
      <c r="H169" s="8">
        <v>29014060.36</v>
      </c>
      <c r="I169" s="8">
        <v>18442782.83</v>
      </c>
      <c r="J169" s="9">
        <v>63.56</v>
      </c>
      <c r="K169" s="8">
        <v>29772881.36</v>
      </c>
      <c r="L169" s="8">
        <v>16252432.92</v>
      </c>
      <c r="M169" s="9">
        <v>54.58</v>
      </c>
      <c r="N169" s="8">
        <v>-758821</v>
      </c>
      <c r="O169" s="8">
        <v>2190349.91</v>
      </c>
      <c r="P169" s="9">
        <v>-2.61</v>
      </c>
      <c r="Q169" s="9">
        <v>11.87</v>
      </c>
    </row>
    <row r="170" spans="1:17" ht="12.75">
      <c r="A170" s="33">
        <v>6</v>
      </c>
      <c r="B170" s="33">
        <v>7</v>
      </c>
      <c r="C170" s="33">
        <v>9</v>
      </c>
      <c r="D170" s="34">
        <v>2</v>
      </c>
      <c r="E170" s="35"/>
      <c r="F170" s="7" t="s">
        <v>312</v>
      </c>
      <c r="G170" s="52" t="s">
        <v>462</v>
      </c>
      <c r="H170" s="8">
        <v>30873319.17</v>
      </c>
      <c r="I170" s="8">
        <v>21216165.32</v>
      </c>
      <c r="J170" s="9">
        <v>68.72</v>
      </c>
      <c r="K170" s="8">
        <v>36216798.17</v>
      </c>
      <c r="L170" s="8">
        <v>20672474.13</v>
      </c>
      <c r="M170" s="9">
        <v>57.07</v>
      </c>
      <c r="N170" s="8">
        <v>-5343479</v>
      </c>
      <c r="O170" s="8">
        <v>543691.19</v>
      </c>
      <c r="P170" s="9">
        <v>-17.3</v>
      </c>
      <c r="Q170" s="9">
        <v>2.56</v>
      </c>
    </row>
    <row r="171" spans="1:17" ht="12.75">
      <c r="A171" s="33">
        <v>6</v>
      </c>
      <c r="B171" s="33">
        <v>12</v>
      </c>
      <c r="C171" s="33">
        <v>7</v>
      </c>
      <c r="D171" s="34">
        <v>2</v>
      </c>
      <c r="E171" s="35"/>
      <c r="F171" s="7" t="s">
        <v>312</v>
      </c>
      <c r="G171" s="52" t="s">
        <v>463</v>
      </c>
      <c r="H171" s="8">
        <v>19962225.32</v>
      </c>
      <c r="I171" s="8">
        <v>14266860.65</v>
      </c>
      <c r="J171" s="9">
        <v>71.46</v>
      </c>
      <c r="K171" s="8">
        <v>20488357.16</v>
      </c>
      <c r="L171" s="8">
        <v>14132483.52</v>
      </c>
      <c r="M171" s="9">
        <v>68.97</v>
      </c>
      <c r="N171" s="8">
        <v>-526131.84</v>
      </c>
      <c r="O171" s="8">
        <v>134377.13</v>
      </c>
      <c r="P171" s="9">
        <v>-2.63</v>
      </c>
      <c r="Q171" s="9">
        <v>0.94</v>
      </c>
    </row>
    <row r="172" spans="1:17" ht="12.75">
      <c r="A172" s="33">
        <v>6</v>
      </c>
      <c r="B172" s="33">
        <v>1</v>
      </c>
      <c r="C172" s="33">
        <v>18</v>
      </c>
      <c r="D172" s="34">
        <v>2</v>
      </c>
      <c r="E172" s="35"/>
      <c r="F172" s="7" t="s">
        <v>312</v>
      </c>
      <c r="G172" s="52" t="s">
        <v>464</v>
      </c>
      <c r="H172" s="8">
        <v>24329129</v>
      </c>
      <c r="I172" s="8">
        <v>17070343.23</v>
      </c>
      <c r="J172" s="9">
        <v>70.16</v>
      </c>
      <c r="K172" s="8">
        <v>24598492.15</v>
      </c>
      <c r="L172" s="8">
        <v>16061271.13</v>
      </c>
      <c r="M172" s="9">
        <v>65.29</v>
      </c>
      <c r="N172" s="8">
        <v>-269363.15</v>
      </c>
      <c r="O172" s="8">
        <v>1009072.1</v>
      </c>
      <c r="P172" s="9">
        <v>-1.1</v>
      </c>
      <c r="Q172" s="9">
        <v>5.91</v>
      </c>
    </row>
    <row r="173" spans="1:17" ht="12.75">
      <c r="A173" s="33">
        <v>6</v>
      </c>
      <c r="B173" s="33">
        <v>19</v>
      </c>
      <c r="C173" s="33">
        <v>6</v>
      </c>
      <c r="D173" s="34">
        <v>2</v>
      </c>
      <c r="E173" s="35"/>
      <c r="F173" s="7" t="s">
        <v>312</v>
      </c>
      <c r="G173" s="52" t="s">
        <v>329</v>
      </c>
      <c r="H173" s="8">
        <v>31936302.2</v>
      </c>
      <c r="I173" s="8">
        <v>22126833.08</v>
      </c>
      <c r="J173" s="9">
        <v>69.28</v>
      </c>
      <c r="K173" s="8">
        <v>30820883.2</v>
      </c>
      <c r="L173" s="8">
        <v>20616172.53</v>
      </c>
      <c r="M173" s="9">
        <v>66.89</v>
      </c>
      <c r="N173" s="8">
        <v>1115419</v>
      </c>
      <c r="O173" s="8">
        <v>1510660.55</v>
      </c>
      <c r="P173" s="9">
        <v>3.49</v>
      </c>
      <c r="Q173" s="9">
        <v>6.82</v>
      </c>
    </row>
    <row r="174" spans="1:17" ht="12.75">
      <c r="A174" s="33">
        <v>6</v>
      </c>
      <c r="B174" s="33">
        <v>15</v>
      </c>
      <c r="C174" s="33">
        <v>8</v>
      </c>
      <c r="D174" s="34">
        <v>2</v>
      </c>
      <c r="E174" s="35"/>
      <c r="F174" s="7" t="s">
        <v>312</v>
      </c>
      <c r="G174" s="52" t="s">
        <v>465</v>
      </c>
      <c r="H174" s="8">
        <v>34008982.82</v>
      </c>
      <c r="I174" s="8">
        <v>24506057.85</v>
      </c>
      <c r="J174" s="9">
        <v>72.05</v>
      </c>
      <c r="K174" s="8">
        <v>36953585.39</v>
      </c>
      <c r="L174" s="8">
        <v>22502471.65</v>
      </c>
      <c r="M174" s="9">
        <v>60.89</v>
      </c>
      <c r="N174" s="8">
        <v>-2944602.57</v>
      </c>
      <c r="O174" s="8">
        <v>2003586.2</v>
      </c>
      <c r="P174" s="9">
        <v>-8.65</v>
      </c>
      <c r="Q174" s="9">
        <v>8.17</v>
      </c>
    </row>
    <row r="175" spans="1:17" ht="12.75">
      <c r="A175" s="33">
        <v>6</v>
      </c>
      <c r="B175" s="33">
        <v>9</v>
      </c>
      <c r="C175" s="33">
        <v>13</v>
      </c>
      <c r="D175" s="34">
        <v>2</v>
      </c>
      <c r="E175" s="35"/>
      <c r="F175" s="7" t="s">
        <v>312</v>
      </c>
      <c r="G175" s="52" t="s">
        <v>466</v>
      </c>
      <c r="H175" s="8">
        <v>30719661.21</v>
      </c>
      <c r="I175" s="8">
        <v>20277145.96</v>
      </c>
      <c r="J175" s="9">
        <v>66</v>
      </c>
      <c r="K175" s="8">
        <v>35516154.67</v>
      </c>
      <c r="L175" s="8">
        <v>19743918.37</v>
      </c>
      <c r="M175" s="9">
        <v>55.59</v>
      </c>
      <c r="N175" s="8">
        <v>-4796493.46</v>
      </c>
      <c r="O175" s="8">
        <v>533227.59</v>
      </c>
      <c r="P175" s="9">
        <v>-15.61</v>
      </c>
      <c r="Q175" s="9">
        <v>2.62</v>
      </c>
    </row>
    <row r="176" spans="1:17" ht="12.75">
      <c r="A176" s="33">
        <v>6</v>
      </c>
      <c r="B176" s="33">
        <v>11</v>
      </c>
      <c r="C176" s="33">
        <v>10</v>
      </c>
      <c r="D176" s="34">
        <v>2</v>
      </c>
      <c r="E176" s="35"/>
      <c r="F176" s="7" t="s">
        <v>312</v>
      </c>
      <c r="G176" s="52" t="s">
        <v>467</v>
      </c>
      <c r="H176" s="8">
        <v>31303334.27</v>
      </c>
      <c r="I176" s="8">
        <v>23944226.55</v>
      </c>
      <c r="J176" s="9">
        <v>76.49</v>
      </c>
      <c r="K176" s="8">
        <v>31062961.16</v>
      </c>
      <c r="L176" s="8">
        <v>22624362.66</v>
      </c>
      <c r="M176" s="9">
        <v>72.83</v>
      </c>
      <c r="N176" s="8">
        <v>240373.11</v>
      </c>
      <c r="O176" s="8">
        <v>1319863.89</v>
      </c>
      <c r="P176" s="9">
        <v>0.76</v>
      </c>
      <c r="Q176" s="9">
        <v>5.51</v>
      </c>
    </row>
    <row r="177" spans="1:17" ht="12.75">
      <c r="A177" s="33">
        <v>6</v>
      </c>
      <c r="B177" s="33">
        <v>3</v>
      </c>
      <c r="C177" s="33">
        <v>13</v>
      </c>
      <c r="D177" s="34">
        <v>2</v>
      </c>
      <c r="E177" s="35"/>
      <c r="F177" s="7" t="s">
        <v>312</v>
      </c>
      <c r="G177" s="52" t="s">
        <v>468</v>
      </c>
      <c r="H177" s="8">
        <v>20712915.53</v>
      </c>
      <c r="I177" s="8">
        <v>12691056.6</v>
      </c>
      <c r="J177" s="9">
        <v>61.27</v>
      </c>
      <c r="K177" s="8">
        <v>23587487.43</v>
      </c>
      <c r="L177" s="8">
        <v>12125424.03</v>
      </c>
      <c r="M177" s="9">
        <v>51.4</v>
      </c>
      <c r="N177" s="8">
        <v>-2874571.9</v>
      </c>
      <c r="O177" s="8">
        <v>565632.57</v>
      </c>
      <c r="P177" s="9">
        <v>-13.87</v>
      </c>
      <c r="Q177" s="9">
        <v>4.45</v>
      </c>
    </row>
    <row r="178" spans="1:17" ht="12.75">
      <c r="A178" s="33">
        <v>6</v>
      </c>
      <c r="B178" s="33">
        <v>11</v>
      </c>
      <c r="C178" s="33">
        <v>11</v>
      </c>
      <c r="D178" s="34">
        <v>2</v>
      </c>
      <c r="E178" s="35"/>
      <c r="F178" s="7" t="s">
        <v>312</v>
      </c>
      <c r="G178" s="52" t="s">
        <v>469</v>
      </c>
      <c r="H178" s="8">
        <v>20263197.62</v>
      </c>
      <c r="I178" s="8">
        <v>15642661.07</v>
      </c>
      <c r="J178" s="9">
        <v>77.19</v>
      </c>
      <c r="K178" s="8">
        <v>21978197.62</v>
      </c>
      <c r="L178" s="8">
        <v>15095307.13</v>
      </c>
      <c r="M178" s="9">
        <v>68.68</v>
      </c>
      <c r="N178" s="8">
        <v>-1715000</v>
      </c>
      <c r="O178" s="8">
        <v>547353.94</v>
      </c>
      <c r="P178" s="9">
        <v>-8.46</v>
      </c>
      <c r="Q178" s="9">
        <v>3.49</v>
      </c>
    </row>
    <row r="179" spans="1:17" ht="12.75">
      <c r="A179" s="33">
        <v>6</v>
      </c>
      <c r="B179" s="33">
        <v>19</v>
      </c>
      <c r="C179" s="33">
        <v>7</v>
      </c>
      <c r="D179" s="34">
        <v>2</v>
      </c>
      <c r="E179" s="35"/>
      <c r="F179" s="7" t="s">
        <v>312</v>
      </c>
      <c r="G179" s="52" t="s">
        <v>470</v>
      </c>
      <c r="H179" s="8">
        <v>19313822.07</v>
      </c>
      <c r="I179" s="8">
        <v>13644637.59</v>
      </c>
      <c r="J179" s="9">
        <v>70.64</v>
      </c>
      <c r="K179" s="8">
        <v>18883561.21</v>
      </c>
      <c r="L179" s="8">
        <v>11224231.96</v>
      </c>
      <c r="M179" s="9">
        <v>59.43</v>
      </c>
      <c r="N179" s="8">
        <v>430260.86</v>
      </c>
      <c r="O179" s="8">
        <v>2420405.63</v>
      </c>
      <c r="P179" s="9">
        <v>2.22</v>
      </c>
      <c r="Q179" s="9">
        <v>17.73</v>
      </c>
    </row>
    <row r="180" spans="1:17" ht="12.75">
      <c r="A180" s="33">
        <v>6</v>
      </c>
      <c r="B180" s="33">
        <v>9</v>
      </c>
      <c r="C180" s="33">
        <v>14</v>
      </c>
      <c r="D180" s="34">
        <v>2</v>
      </c>
      <c r="E180" s="35"/>
      <c r="F180" s="7" t="s">
        <v>312</v>
      </c>
      <c r="G180" s="52" t="s">
        <v>471</v>
      </c>
      <c r="H180" s="8">
        <v>55526401.7</v>
      </c>
      <c r="I180" s="8">
        <v>36799245.51</v>
      </c>
      <c r="J180" s="9">
        <v>66.27</v>
      </c>
      <c r="K180" s="8">
        <v>59744950.32</v>
      </c>
      <c r="L180" s="8">
        <v>31810344.3</v>
      </c>
      <c r="M180" s="9">
        <v>53.24</v>
      </c>
      <c r="N180" s="8">
        <v>-4218548.62</v>
      </c>
      <c r="O180" s="8">
        <v>4988901.21</v>
      </c>
      <c r="P180" s="9">
        <v>-7.59</v>
      </c>
      <c r="Q180" s="9">
        <v>13.55</v>
      </c>
    </row>
    <row r="181" spans="1:17" ht="12.75">
      <c r="A181" s="33">
        <v>6</v>
      </c>
      <c r="B181" s="33">
        <v>19</v>
      </c>
      <c r="C181" s="33">
        <v>8</v>
      </c>
      <c r="D181" s="34">
        <v>2</v>
      </c>
      <c r="E181" s="35"/>
      <c r="F181" s="7" t="s">
        <v>312</v>
      </c>
      <c r="G181" s="52" t="s">
        <v>472</v>
      </c>
      <c r="H181" s="8">
        <v>12544306.51</v>
      </c>
      <c r="I181" s="8">
        <v>9456245.36</v>
      </c>
      <c r="J181" s="9">
        <v>75.38</v>
      </c>
      <c r="K181" s="8">
        <v>12544306.51</v>
      </c>
      <c r="L181" s="8">
        <v>7631022.36</v>
      </c>
      <c r="M181" s="9">
        <v>60.83</v>
      </c>
      <c r="N181" s="8">
        <v>0</v>
      </c>
      <c r="O181" s="8">
        <v>1825223</v>
      </c>
      <c r="P181" s="9">
        <v>0</v>
      </c>
      <c r="Q181" s="9">
        <v>19.3</v>
      </c>
    </row>
    <row r="182" spans="1:17" ht="12.75">
      <c r="A182" s="33">
        <v>6</v>
      </c>
      <c r="B182" s="33">
        <v>9</v>
      </c>
      <c r="C182" s="33">
        <v>15</v>
      </c>
      <c r="D182" s="34">
        <v>2</v>
      </c>
      <c r="E182" s="35"/>
      <c r="F182" s="7" t="s">
        <v>312</v>
      </c>
      <c r="G182" s="52" t="s">
        <v>473</v>
      </c>
      <c r="H182" s="8">
        <v>23757568.7</v>
      </c>
      <c r="I182" s="8">
        <v>15683061.61</v>
      </c>
      <c r="J182" s="9">
        <v>66.01</v>
      </c>
      <c r="K182" s="8">
        <v>26194734.44</v>
      </c>
      <c r="L182" s="8">
        <v>13669736.1</v>
      </c>
      <c r="M182" s="9">
        <v>52.18</v>
      </c>
      <c r="N182" s="8">
        <v>-2437165.74</v>
      </c>
      <c r="O182" s="8">
        <v>2013325.51</v>
      </c>
      <c r="P182" s="9">
        <v>-10.25</v>
      </c>
      <c r="Q182" s="9">
        <v>12.83</v>
      </c>
    </row>
    <row r="183" spans="1:17" ht="12.75">
      <c r="A183" s="33">
        <v>6</v>
      </c>
      <c r="B183" s="33">
        <v>9</v>
      </c>
      <c r="C183" s="33">
        <v>16</v>
      </c>
      <c r="D183" s="34">
        <v>2</v>
      </c>
      <c r="E183" s="35"/>
      <c r="F183" s="7" t="s">
        <v>312</v>
      </c>
      <c r="G183" s="52" t="s">
        <v>474</v>
      </c>
      <c r="H183" s="8">
        <v>13074754.47</v>
      </c>
      <c r="I183" s="8">
        <v>8993887.99</v>
      </c>
      <c r="J183" s="9">
        <v>68.78</v>
      </c>
      <c r="K183" s="8">
        <v>14646228.47</v>
      </c>
      <c r="L183" s="8">
        <v>8733216.69</v>
      </c>
      <c r="M183" s="9">
        <v>59.62</v>
      </c>
      <c r="N183" s="8">
        <v>-1571474</v>
      </c>
      <c r="O183" s="8">
        <v>260671.3</v>
      </c>
      <c r="P183" s="9">
        <v>-12.01</v>
      </c>
      <c r="Q183" s="9">
        <v>2.89</v>
      </c>
    </row>
    <row r="184" spans="1:17" ht="12.75">
      <c r="A184" s="33">
        <v>6</v>
      </c>
      <c r="B184" s="33">
        <v>7</v>
      </c>
      <c r="C184" s="33">
        <v>10</v>
      </c>
      <c r="D184" s="34">
        <v>2</v>
      </c>
      <c r="E184" s="35"/>
      <c r="F184" s="7" t="s">
        <v>312</v>
      </c>
      <c r="G184" s="52" t="s">
        <v>475</v>
      </c>
      <c r="H184" s="8">
        <v>30087239.2</v>
      </c>
      <c r="I184" s="8">
        <v>19312997.72</v>
      </c>
      <c r="J184" s="9">
        <v>64.18</v>
      </c>
      <c r="K184" s="8">
        <v>30887239.2</v>
      </c>
      <c r="L184" s="8">
        <v>18475371.27</v>
      </c>
      <c r="M184" s="9">
        <v>59.81</v>
      </c>
      <c r="N184" s="8">
        <v>-800000</v>
      </c>
      <c r="O184" s="8">
        <v>837626.45</v>
      </c>
      <c r="P184" s="9">
        <v>-2.65</v>
      </c>
      <c r="Q184" s="9">
        <v>4.33</v>
      </c>
    </row>
    <row r="185" spans="1:17" ht="12.75">
      <c r="A185" s="33">
        <v>6</v>
      </c>
      <c r="B185" s="33">
        <v>1</v>
      </c>
      <c r="C185" s="33">
        <v>19</v>
      </c>
      <c r="D185" s="34">
        <v>2</v>
      </c>
      <c r="E185" s="35"/>
      <c r="F185" s="7" t="s">
        <v>312</v>
      </c>
      <c r="G185" s="52" t="s">
        <v>476</v>
      </c>
      <c r="H185" s="8">
        <v>22087696.68</v>
      </c>
      <c r="I185" s="8">
        <v>17699251.55</v>
      </c>
      <c r="J185" s="9">
        <v>80.13</v>
      </c>
      <c r="K185" s="8">
        <v>24665181.68</v>
      </c>
      <c r="L185" s="8">
        <v>17738819.73</v>
      </c>
      <c r="M185" s="9">
        <v>71.91</v>
      </c>
      <c r="N185" s="8">
        <v>-2577485</v>
      </c>
      <c r="O185" s="8">
        <v>-39568.18</v>
      </c>
      <c r="P185" s="9">
        <v>-11.66</v>
      </c>
      <c r="Q185" s="9">
        <v>-0.22</v>
      </c>
    </row>
    <row r="186" spans="1:17" ht="12.75">
      <c r="A186" s="33">
        <v>6</v>
      </c>
      <c r="B186" s="33">
        <v>20</v>
      </c>
      <c r="C186" s="33">
        <v>14</v>
      </c>
      <c r="D186" s="34">
        <v>2</v>
      </c>
      <c r="E186" s="35"/>
      <c r="F186" s="7" t="s">
        <v>312</v>
      </c>
      <c r="G186" s="52" t="s">
        <v>477</v>
      </c>
      <c r="H186" s="8">
        <v>94984403.6</v>
      </c>
      <c r="I186" s="8">
        <v>71269467.52</v>
      </c>
      <c r="J186" s="9">
        <v>75.03</v>
      </c>
      <c r="K186" s="8">
        <v>101637525</v>
      </c>
      <c r="L186" s="8">
        <v>67462592.95</v>
      </c>
      <c r="M186" s="9">
        <v>66.37</v>
      </c>
      <c r="N186" s="8">
        <v>-6653121.4</v>
      </c>
      <c r="O186" s="8">
        <v>3806874.57</v>
      </c>
      <c r="P186" s="9">
        <v>-7</v>
      </c>
      <c r="Q186" s="9">
        <v>5.34</v>
      </c>
    </row>
    <row r="187" spans="1:17" ht="12.75">
      <c r="A187" s="33">
        <v>6</v>
      </c>
      <c r="B187" s="33">
        <v>3</v>
      </c>
      <c r="C187" s="33">
        <v>14</v>
      </c>
      <c r="D187" s="34">
        <v>2</v>
      </c>
      <c r="E187" s="35"/>
      <c r="F187" s="7" t="s">
        <v>312</v>
      </c>
      <c r="G187" s="52" t="s">
        <v>478</v>
      </c>
      <c r="H187" s="8">
        <v>14537386.78</v>
      </c>
      <c r="I187" s="8">
        <v>11075178.07</v>
      </c>
      <c r="J187" s="9">
        <v>76.18</v>
      </c>
      <c r="K187" s="8">
        <v>16259690.25</v>
      </c>
      <c r="L187" s="8">
        <v>10934358.66</v>
      </c>
      <c r="M187" s="9">
        <v>67.24</v>
      </c>
      <c r="N187" s="8">
        <v>-1722303.47</v>
      </c>
      <c r="O187" s="8">
        <v>140819.41</v>
      </c>
      <c r="P187" s="9">
        <v>-11.84</v>
      </c>
      <c r="Q187" s="9">
        <v>1.27</v>
      </c>
    </row>
    <row r="188" spans="1:17" ht="12.75">
      <c r="A188" s="33">
        <v>6</v>
      </c>
      <c r="B188" s="33">
        <v>6</v>
      </c>
      <c r="C188" s="33">
        <v>11</v>
      </c>
      <c r="D188" s="34">
        <v>2</v>
      </c>
      <c r="E188" s="35"/>
      <c r="F188" s="7" t="s">
        <v>312</v>
      </c>
      <c r="G188" s="52" t="s">
        <v>479</v>
      </c>
      <c r="H188" s="8">
        <v>24605505.75</v>
      </c>
      <c r="I188" s="8">
        <v>16420713.11</v>
      </c>
      <c r="J188" s="9">
        <v>66.73</v>
      </c>
      <c r="K188" s="8">
        <v>24361285.75</v>
      </c>
      <c r="L188" s="8">
        <v>13672286.52</v>
      </c>
      <c r="M188" s="9">
        <v>56.12</v>
      </c>
      <c r="N188" s="8">
        <v>244220</v>
      </c>
      <c r="O188" s="8">
        <v>2748426.59</v>
      </c>
      <c r="P188" s="9">
        <v>0.99</v>
      </c>
      <c r="Q188" s="9">
        <v>16.73</v>
      </c>
    </row>
    <row r="189" spans="1:17" ht="12.75">
      <c r="A189" s="33">
        <v>6</v>
      </c>
      <c r="B189" s="33">
        <v>14</v>
      </c>
      <c r="C189" s="33">
        <v>11</v>
      </c>
      <c r="D189" s="34">
        <v>2</v>
      </c>
      <c r="E189" s="35"/>
      <c r="F189" s="7" t="s">
        <v>312</v>
      </c>
      <c r="G189" s="52" t="s">
        <v>480</v>
      </c>
      <c r="H189" s="8">
        <v>41747796.21</v>
      </c>
      <c r="I189" s="8">
        <v>22453317.94</v>
      </c>
      <c r="J189" s="9">
        <v>53.78</v>
      </c>
      <c r="K189" s="8">
        <v>44665269.21</v>
      </c>
      <c r="L189" s="8">
        <v>20471875.5</v>
      </c>
      <c r="M189" s="9">
        <v>45.83</v>
      </c>
      <c r="N189" s="8">
        <v>-2917473</v>
      </c>
      <c r="O189" s="8">
        <v>1981442.44</v>
      </c>
      <c r="P189" s="9">
        <v>-6.98</v>
      </c>
      <c r="Q189" s="9">
        <v>8.82</v>
      </c>
    </row>
    <row r="190" spans="1:17" ht="12.75">
      <c r="A190" s="33">
        <v>6</v>
      </c>
      <c r="B190" s="33">
        <v>7</v>
      </c>
      <c r="C190" s="33">
        <v>2</v>
      </c>
      <c r="D190" s="34">
        <v>3</v>
      </c>
      <c r="E190" s="35"/>
      <c r="F190" s="7" t="s">
        <v>312</v>
      </c>
      <c r="G190" s="52" t="s">
        <v>481</v>
      </c>
      <c r="H190" s="8">
        <v>36961933.01</v>
      </c>
      <c r="I190" s="8">
        <v>29532082.82</v>
      </c>
      <c r="J190" s="9">
        <v>79.89</v>
      </c>
      <c r="K190" s="8">
        <v>39111933.01</v>
      </c>
      <c r="L190" s="8">
        <v>26964196.96</v>
      </c>
      <c r="M190" s="9">
        <v>68.94</v>
      </c>
      <c r="N190" s="8">
        <v>-2150000</v>
      </c>
      <c r="O190" s="8">
        <v>2567885.86</v>
      </c>
      <c r="P190" s="9">
        <v>-5.81</v>
      </c>
      <c r="Q190" s="9">
        <v>8.69</v>
      </c>
    </row>
    <row r="191" spans="1:17" ht="12.75">
      <c r="A191" s="33">
        <v>6</v>
      </c>
      <c r="B191" s="33">
        <v>9</v>
      </c>
      <c r="C191" s="33">
        <v>1</v>
      </c>
      <c r="D191" s="34">
        <v>3</v>
      </c>
      <c r="E191" s="35"/>
      <c r="F191" s="7" t="s">
        <v>312</v>
      </c>
      <c r="G191" s="52" t="s">
        <v>482</v>
      </c>
      <c r="H191" s="8">
        <v>52706452.2</v>
      </c>
      <c r="I191" s="8">
        <v>39321702.47</v>
      </c>
      <c r="J191" s="9">
        <v>74.6</v>
      </c>
      <c r="K191" s="8">
        <v>52906452.2</v>
      </c>
      <c r="L191" s="8">
        <v>35317249.99</v>
      </c>
      <c r="M191" s="9">
        <v>66.75</v>
      </c>
      <c r="N191" s="8">
        <v>-200000</v>
      </c>
      <c r="O191" s="8">
        <v>4004452.48</v>
      </c>
      <c r="P191" s="9">
        <v>-0.37</v>
      </c>
      <c r="Q191" s="9">
        <v>10.18</v>
      </c>
    </row>
    <row r="192" spans="1:17" ht="12.75">
      <c r="A192" s="33">
        <v>6</v>
      </c>
      <c r="B192" s="33">
        <v>9</v>
      </c>
      <c r="C192" s="33">
        <v>3</v>
      </c>
      <c r="D192" s="34">
        <v>3</v>
      </c>
      <c r="E192" s="35"/>
      <c r="F192" s="7" t="s">
        <v>312</v>
      </c>
      <c r="G192" s="52" t="s">
        <v>483</v>
      </c>
      <c r="H192" s="8">
        <v>54647071.88</v>
      </c>
      <c r="I192" s="8">
        <v>40673855.27</v>
      </c>
      <c r="J192" s="9">
        <v>74.43</v>
      </c>
      <c r="K192" s="8">
        <v>56920788.88</v>
      </c>
      <c r="L192" s="8">
        <v>37326963.11</v>
      </c>
      <c r="M192" s="9">
        <v>65.57</v>
      </c>
      <c r="N192" s="8">
        <v>-2273717</v>
      </c>
      <c r="O192" s="8">
        <v>3346892.16</v>
      </c>
      <c r="P192" s="9">
        <v>-4.16</v>
      </c>
      <c r="Q192" s="9">
        <v>8.22</v>
      </c>
    </row>
    <row r="193" spans="1:17" ht="12.75">
      <c r="A193" s="33">
        <v>6</v>
      </c>
      <c r="B193" s="33">
        <v>2</v>
      </c>
      <c r="C193" s="33">
        <v>5</v>
      </c>
      <c r="D193" s="34">
        <v>3</v>
      </c>
      <c r="E193" s="35"/>
      <c r="F193" s="7" t="s">
        <v>312</v>
      </c>
      <c r="G193" s="52" t="s">
        <v>484</v>
      </c>
      <c r="H193" s="8">
        <v>31555934.75</v>
      </c>
      <c r="I193" s="8">
        <v>22045120.5</v>
      </c>
      <c r="J193" s="9">
        <v>69.86</v>
      </c>
      <c r="K193" s="8">
        <v>31764260</v>
      </c>
      <c r="L193" s="8">
        <v>19634549.08</v>
      </c>
      <c r="M193" s="9">
        <v>61.81</v>
      </c>
      <c r="N193" s="8">
        <v>-208325.25</v>
      </c>
      <c r="O193" s="8">
        <v>2410571.42</v>
      </c>
      <c r="P193" s="9">
        <v>-0.66</v>
      </c>
      <c r="Q193" s="9">
        <v>10.93</v>
      </c>
    </row>
    <row r="194" spans="1:17" ht="12.75">
      <c r="A194" s="33">
        <v>6</v>
      </c>
      <c r="B194" s="33">
        <v>5</v>
      </c>
      <c r="C194" s="33">
        <v>5</v>
      </c>
      <c r="D194" s="34">
        <v>3</v>
      </c>
      <c r="E194" s="35"/>
      <c r="F194" s="7" t="s">
        <v>312</v>
      </c>
      <c r="G194" s="52" t="s">
        <v>485</v>
      </c>
      <c r="H194" s="8">
        <v>61902322.2</v>
      </c>
      <c r="I194" s="8">
        <v>45284111.96</v>
      </c>
      <c r="J194" s="9">
        <v>73.15</v>
      </c>
      <c r="K194" s="8">
        <v>69158122.2</v>
      </c>
      <c r="L194" s="8">
        <v>43517869.58</v>
      </c>
      <c r="M194" s="9">
        <v>62.92</v>
      </c>
      <c r="N194" s="8">
        <v>-7255800</v>
      </c>
      <c r="O194" s="8">
        <v>1766242.38</v>
      </c>
      <c r="P194" s="9">
        <v>-11.72</v>
      </c>
      <c r="Q194" s="9">
        <v>3.9</v>
      </c>
    </row>
    <row r="195" spans="1:17" ht="12.75">
      <c r="A195" s="33">
        <v>6</v>
      </c>
      <c r="B195" s="33">
        <v>2</v>
      </c>
      <c r="C195" s="33">
        <v>7</v>
      </c>
      <c r="D195" s="34">
        <v>3</v>
      </c>
      <c r="E195" s="35"/>
      <c r="F195" s="7" t="s">
        <v>312</v>
      </c>
      <c r="G195" s="52" t="s">
        <v>316</v>
      </c>
      <c r="H195" s="8">
        <v>34609056.85</v>
      </c>
      <c r="I195" s="8">
        <v>22226427.24</v>
      </c>
      <c r="J195" s="9">
        <v>64.22</v>
      </c>
      <c r="K195" s="8">
        <v>34782761.45</v>
      </c>
      <c r="L195" s="8">
        <v>19737853.25</v>
      </c>
      <c r="M195" s="9">
        <v>56.74</v>
      </c>
      <c r="N195" s="8">
        <v>-173704.6</v>
      </c>
      <c r="O195" s="8">
        <v>2488573.99</v>
      </c>
      <c r="P195" s="9">
        <v>-0.5</v>
      </c>
      <c r="Q195" s="9">
        <v>11.19</v>
      </c>
    </row>
    <row r="196" spans="1:17" ht="12.75">
      <c r="A196" s="33">
        <v>6</v>
      </c>
      <c r="B196" s="33">
        <v>12</v>
      </c>
      <c r="C196" s="33">
        <v>2</v>
      </c>
      <c r="D196" s="34">
        <v>3</v>
      </c>
      <c r="E196" s="35"/>
      <c r="F196" s="7" t="s">
        <v>312</v>
      </c>
      <c r="G196" s="52" t="s">
        <v>486</v>
      </c>
      <c r="H196" s="8">
        <v>33947589.29</v>
      </c>
      <c r="I196" s="8">
        <v>23154713.2</v>
      </c>
      <c r="J196" s="9">
        <v>68.2</v>
      </c>
      <c r="K196" s="8">
        <v>37707589.29</v>
      </c>
      <c r="L196" s="8">
        <v>23119770.42</v>
      </c>
      <c r="M196" s="9">
        <v>61.31</v>
      </c>
      <c r="N196" s="8">
        <v>-3760000</v>
      </c>
      <c r="O196" s="8">
        <v>34942.78</v>
      </c>
      <c r="P196" s="9">
        <v>-11.07</v>
      </c>
      <c r="Q196" s="9">
        <v>0.15</v>
      </c>
    </row>
    <row r="197" spans="1:17" ht="12.75">
      <c r="A197" s="33">
        <v>6</v>
      </c>
      <c r="B197" s="33">
        <v>14</v>
      </c>
      <c r="C197" s="33">
        <v>4</v>
      </c>
      <c r="D197" s="34">
        <v>3</v>
      </c>
      <c r="E197" s="35"/>
      <c r="F197" s="7" t="s">
        <v>312</v>
      </c>
      <c r="G197" s="52" t="s">
        <v>487</v>
      </c>
      <c r="H197" s="8">
        <v>29287646.94</v>
      </c>
      <c r="I197" s="8">
        <v>21735160.01</v>
      </c>
      <c r="J197" s="9">
        <v>74.21</v>
      </c>
      <c r="K197" s="8">
        <v>33810253.38</v>
      </c>
      <c r="L197" s="8">
        <v>21290113.91</v>
      </c>
      <c r="M197" s="9">
        <v>62.96</v>
      </c>
      <c r="N197" s="8">
        <v>-4522606.44</v>
      </c>
      <c r="O197" s="8">
        <v>445046.1</v>
      </c>
      <c r="P197" s="9">
        <v>-15.44</v>
      </c>
      <c r="Q197" s="9">
        <v>2.04</v>
      </c>
    </row>
    <row r="198" spans="1:17" ht="12.75">
      <c r="A198" s="33">
        <v>6</v>
      </c>
      <c r="B198" s="33">
        <v>8</v>
      </c>
      <c r="C198" s="33">
        <v>6</v>
      </c>
      <c r="D198" s="34">
        <v>3</v>
      </c>
      <c r="E198" s="35"/>
      <c r="F198" s="7" t="s">
        <v>312</v>
      </c>
      <c r="G198" s="52" t="s">
        <v>488</v>
      </c>
      <c r="H198" s="8">
        <v>35410062.95</v>
      </c>
      <c r="I198" s="8">
        <v>24916128.23</v>
      </c>
      <c r="J198" s="9">
        <v>70.36</v>
      </c>
      <c r="K198" s="8">
        <v>40288864.95</v>
      </c>
      <c r="L198" s="8">
        <v>22327229.18</v>
      </c>
      <c r="M198" s="9">
        <v>55.41</v>
      </c>
      <c r="N198" s="8">
        <v>-4878802</v>
      </c>
      <c r="O198" s="8">
        <v>2588899.05</v>
      </c>
      <c r="P198" s="9">
        <v>-13.77</v>
      </c>
      <c r="Q198" s="9">
        <v>10.39</v>
      </c>
    </row>
    <row r="199" spans="1:17" ht="12.75">
      <c r="A199" s="33">
        <v>6</v>
      </c>
      <c r="B199" s="33">
        <v>20</v>
      </c>
      <c r="C199" s="33">
        <v>4</v>
      </c>
      <c r="D199" s="34">
        <v>3</v>
      </c>
      <c r="E199" s="35"/>
      <c r="F199" s="7" t="s">
        <v>312</v>
      </c>
      <c r="G199" s="52" t="s">
        <v>489</v>
      </c>
      <c r="H199" s="8">
        <v>28586674.96</v>
      </c>
      <c r="I199" s="8">
        <v>22705424.41</v>
      </c>
      <c r="J199" s="9">
        <v>79.42</v>
      </c>
      <c r="K199" s="8">
        <v>29617168.63</v>
      </c>
      <c r="L199" s="8">
        <v>20714579.98</v>
      </c>
      <c r="M199" s="9">
        <v>69.94</v>
      </c>
      <c r="N199" s="8">
        <v>-1030493.67</v>
      </c>
      <c r="O199" s="8">
        <v>1990844.43</v>
      </c>
      <c r="P199" s="9">
        <v>-3.6</v>
      </c>
      <c r="Q199" s="9">
        <v>8.76</v>
      </c>
    </row>
    <row r="200" spans="1:17" ht="12.75">
      <c r="A200" s="33">
        <v>6</v>
      </c>
      <c r="B200" s="33">
        <v>18</v>
      </c>
      <c r="C200" s="33">
        <v>5</v>
      </c>
      <c r="D200" s="34">
        <v>3</v>
      </c>
      <c r="E200" s="35"/>
      <c r="F200" s="7" t="s">
        <v>312</v>
      </c>
      <c r="G200" s="52" t="s">
        <v>490</v>
      </c>
      <c r="H200" s="8">
        <v>29774451.82</v>
      </c>
      <c r="I200" s="8">
        <v>19892385.46</v>
      </c>
      <c r="J200" s="9">
        <v>66.81</v>
      </c>
      <c r="K200" s="8">
        <v>30843757.98</v>
      </c>
      <c r="L200" s="8">
        <v>18574339.85</v>
      </c>
      <c r="M200" s="9">
        <v>60.22</v>
      </c>
      <c r="N200" s="8">
        <v>-1069306.16</v>
      </c>
      <c r="O200" s="8">
        <v>1318045.61</v>
      </c>
      <c r="P200" s="9">
        <v>-3.59</v>
      </c>
      <c r="Q200" s="9">
        <v>6.62</v>
      </c>
    </row>
    <row r="201" spans="1:17" ht="12.75">
      <c r="A201" s="33">
        <v>6</v>
      </c>
      <c r="B201" s="33">
        <v>18</v>
      </c>
      <c r="C201" s="33">
        <v>6</v>
      </c>
      <c r="D201" s="34">
        <v>3</v>
      </c>
      <c r="E201" s="35"/>
      <c r="F201" s="7" t="s">
        <v>312</v>
      </c>
      <c r="G201" s="52" t="s">
        <v>491</v>
      </c>
      <c r="H201" s="8">
        <v>27112881.42</v>
      </c>
      <c r="I201" s="8">
        <v>19481655.06</v>
      </c>
      <c r="J201" s="9">
        <v>71.85</v>
      </c>
      <c r="K201" s="8">
        <v>27112881.42</v>
      </c>
      <c r="L201" s="8">
        <v>20219040.95</v>
      </c>
      <c r="M201" s="9">
        <v>74.57</v>
      </c>
      <c r="N201" s="8">
        <v>0</v>
      </c>
      <c r="O201" s="8">
        <v>-737385.89</v>
      </c>
      <c r="P201" s="9">
        <v>0</v>
      </c>
      <c r="Q201" s="9">
        <v>-3.78</v>
      </c>
    </row>
    <row r="202" spans="1:17" ht="12.75">
      <c r="A202" s="33">
        <v>6</v>
      </c>
      <c r="B202" s="33">
        <v>10</v>
      </c>
      <c r="C202" s="33">
        <v>3</v>
      </c>
      <c r="D202" s="34">
        <v>3</v>
      </c>
      <c r="E202" s="35"/>
      <c r="F202" s="7" t="s">
        <v>312</v>
      </c>
      <c r="G202" s="52" t="s">
        <v>492</v>
      </c>
      <c r="H202" s="8">
        <v>79879448.63</v>
      </c>
      <c r="I202" s="8">
        <v>63165957.2</v>
      </c>
      <c r="J202" s="9">
        <v>79.07</v>
      </c>
      <c r="K202" s="8">
        <v>88088930.18</v>
      </c>
      <c r="L202" s="8">
        <v>59896632.95</v>
      </c>
      <c r="M202" s="9">
        <v>67.99</v>
      </c>
      <c r="N202" s="8">
        <v>-8209481.55</v>
      </c>
      <c r="O202" s="8">
        <v>3269324.25</v>
      </c>
      <c r="P202" s="9">
        <v>-10.27</v>
      </c>
      <c r="Q202" s="9">
        <v>5.17</v>
      </c>
    </row>
    <row r="203" spans="1:17" ht="12.75">
      <c r="A203" s="33">
        <v>6</v>
      </c>
      <c r="B203" s="33">
        <v>5</v>
      </c>
      <c r="C203" s="33">
        <v>6</v>
      </c>
      <c r="D203" s="34">
        <v>3</v>
      </c>
      <c r="E203" s="35"/>
      <c r="F203" s="7" t="s">
        <v>312</v>
      </c>
      <c r="G203" s="52" t="s">
        <v>0</v>
      </c>
      <c r="H203" s="8">
        <v>41367405.51</v>
      </c>
      <c r="I203" s="8">
        <v>29296454.36</v>
      </c>
      <c r="J203" s="9">
        <v>70.82</v>
      </c>
      <c r="K203" s="8">
        <v>45455405.51</v>
      </c>
      <c r="L203" s="8">
        <v>28224102.23</v>
      </c>
      <c r="M203" s="9">
        <v>62.09</v>
      </c>
      <c r="N203" s="8">
        <v>-4088000</v>
      </c>
      <c r="O203" s="8">
        <v>1072352.13</v>
      </c>
      <c r="P203" s="9">
        <v>-9.88</v>
      </c>
      <c r="Q203" s="9">
        <v>3.66</v>
      </c>
    </row>
    <row r="204" spans="1:17" ht="12.75">
      <c r="A204" s="33">
        <v>6</v>
      </c>
      <c r="B204" s="33">
        <v>14</v>
      </c>
      <c r="C204" s="33">
        <v>8</v>
      </c>
      <c r="D204" s="34">
        <v>3</v>
      </c>
      <c r="E204" s="35"/>
      <c r="F204" s="7" t="s">
        <v>312</v>
      </c>
      <c r="G204" s="52" t="s">
        <v>1</v>
      </c>
      <c r="H204" s="8">
        <v>46018260.78</v>
      </c>
      <c r="I204" s="8">
        <v>30035442.21</v>
      </c>
      <c r="J204" s="9">
        <v>65.26</v>
      </c>
      <c r="K204" s="8">
        <v>54731599.78</v>
      </c>
      <c r="L204" s="8">
        <v>26886148.34</v>
      </c>
      <c r="M204" s="9">
        <v>49.12</v>
      </c>
      <c r="N204" s="8">
        <v>-8713339</v>
      </c>
      <c r="O204" s="8">
        <v>3149293.87</v>
      </c>
      <c r="P204" s="9">
        <v>-18.93</v>
      </c>
      <c r="Q204" s="9">
        <v>10.48</v>
      </c>
    </row>
    <row r="205" spans="1:17" ht="12.75">
      <c r="A205" s="33">
        <v>6</v>
      </c>
      <c r="B205" s="33">
        <v>12</v>
      </c>
      <c r="C205" s="33">
        <v>5</v>
      </c>
      <c r="D205" s="34">
        <v>3</v>
      </c>
      <c r="E205" s="35"/>
      <c r="F205" s="7" t="s">
        <v>312</v>
      </c>
      <c r="G205" s="52" t="s">
        <v>2</v>
      </c>
      <c r="H205" s="8">
        <v>78724253.09</v>
      </c>
      <c r="I205" s="8">
        <v>55344152.83</v>
      </c>
      <c r="J205" s="9">
        <v>70.3</v>
      </c>
      <c r="K205" s="8">
        <v>91181833.84</v>
      </c>
      <c r="L205" s="8">
        <v>55474935.65</v>
      </c>
      <c r="M205" s="9">
        <v>60.83</v>
      </c>
      <c r="N205" s="8">
        <v>-12457580.75</v>
      </c>
      <c r="O205" s="8">
        <v>-130782.82</v>
      </c>
      <c r="P205" s="9">
        <v>-15.82</v>
      </c>
      <c r="Q205" s="9">
        <v>-0.23</v>
      </c>
    </row>
    <row r="206" spans="1:17" ht="12.75">
      <c r="A206" s="33">
        <v>6</v>
      </c>
      <c r="B206" s="33">
        <v>8</v>
      </c>
      <c r="C206" s="33">
        <v>10</v>
      </c>
      <c r="D206" s="34">
        <v>3</v>
      </c>
      <c r="E206" s="35"/>
      <c r="F206" s="7" t="s">
        <v>312</v>
      </c>
      <c r="G206" s="52" t="s">
        <v>3</v>
      </c>
      <c r="H206" s="8">
        <v>27205500.73</v>
      </c>
      <c r="I206" s="8">
        <v>17507234.3</v>
      </c>
      <c r="J206" s="9">
        <v>64.35</v>
      </c>
      <c r="K206" s="8">
        <v>30647215.24</v>
      </c>
      <c r="L206" s="8">
        <v>16276790.9</v>
      </c>
      <c r="M206" s="9">
        <v>53.11</v>
      </c>
      <c r="N206" s="8">
        <v>-3441714.51</v>
      </c>
      <c r="O206" s="8">
        <v>1230443.4</v>
      </c>
      <c r="P206" s="9">
        <v>-12.65</v>
      </c>
      <c r="Q206" s="9">
        <v>7.02</v>
      </c>
    </row>
    <row r="207" spans="1:17" ht="12.75">
      <c r="A207" s="33">
        <v>6</v>
      </c>
      <c r="B207" s="33">
        <v>13</v>
      </c>
      <c r="C207" s="33">
        <v>4</v>
      </c>
      <c r="D207" s="34">
        <v>3</v>
      </c>
      <c r="E207" s="35"/>
      <c r="F207" s="7" t="s">
        <v>312</v>
      </c>
      <c r="G207" s="52" t="s">
        <v>4</v>
      </c>
      <c r="H207" s="8">
        <v>61454895.7</v>
      </c>
      <c r="I207" s="8">
        <v>47296860.4</v>
      </c>
      <c r="J207" s="9">
        <v>76.96</v>
      </c>
      <c r="K207" s="8">
        <v>67312656.6</v>
      </c>
      <c r="L207" s="8">
        <v>45718893.3</v>
      </c>
      <c r="M207" s="9">
        <v>67.92</v>
      </c>
      <c r="N207" s="8">
        <v>-5857760.9</v>
      </c>
      <c r="O207" s="8">
        <v>1577967.1</v>
      </c>
      <c r="P207" s="9">
        <v>-9.53</v>
      </c>
      <c r="Q207" s="9">
        <v>3.33</v>
      </c>
    </row>
    <row r="208" spans="1:17" ht="12.75">
      <c r="A208" s="33">
        <v>6</v>
      </c>
      <c r="B208" s="33">
        <v>17</v>
      </c>
      <c r="C208" s="33">
        <v>3</v>
      </c>
      <c r="D208" s="34">
        <v>3</v>
      </c>
      <c r="E208" s="35"/>
      <c r="F208" s="7" t="s">
        <v>312</v>
      </c>
      <c r="G208" s="52" t="s">
        <v>412</v>
      </c>
      <c r="H208" s="8">
        <v>59292044.74</v>
      </c>
      <c r="I208" s="8">
        <v>39136121.51</v>
      </c>
      <c r="J208" s="9">
        <v>66</v>
      </c>
      <c r="K208" s="8">
        <v>70589275.49</v>
      </c>
      <c r="L208" s="8">
        <v>37965142.53</v>
      </c>
      <c r="M208" s="9">
        <v>53.78</v>
      </c>
      <c r="N208" s="8">
        <v>-11297230.75</v>
      </c>
      <c r="O208" s="8">
        <v>1170978.98</v>
      </c>
      <c r="P208" s="9">
        <v>-19.05</v>
      </c>
      <c r="Q208" s="9">
        <v>2.99</v>
      </c>
    </row>
    <row r="209" spans="1:17" ht="12.75">
      <c r="A209" s="33">
        <v>6</v>
      </c>
      <c r="B209" s="33">
        <v>12</v>
      </c>
      <c r="C209" s="33">
        <v>6</v>
      </c>
      <c r="D209" s="34">
        <v>3</v>
      </c>
      <c r="E209" s="35"/>
      <c r="F209" s="7" t="s">
        <v>312</v>
      </c>
      <c r="G209" s="52" t="s">
        <v>5</v>
      </c>
      <c r="H209" s="8">
        <v>58990525.02</v>
      </c>
      <c r="I209" s="8">
        <v>42741625.52</v>
      </c>
      <c r="J209" s="9">
        <v>72.45</v>
      </c>
      <c r="K209" s="8">
        <v>63232595</v>
      </c>
      <c r="L209" s="8">
        <v>40422319.28</v>
      </c>
      <c r="M209" s="9">
        <v>63.92</v>
      </c>
      <c r="N209" s="8">
        <v>-4242069.98</v>
      </c>
      <c r="O209" s="8">
        <v>2319306.24</v>
      </c>
      <c r="P209" s="9">
        <v>-7.19</v>
      </c>
      <c r="Q209" s="9">
        <v>5.42</v>
      </c>
    </row>
    <row r="210" spans="1:17" ht="12.75">
      <c r="A210" s="33">
        <v>6</v>
      </c>
      <c r="B210" s="33">
        <v>3</v>
      </c>
      <c r="C210" s="33">
        <v>15</v>
      </c>
      <c r="D210" s="34">
        <v>3</v>
      </c>
      <c r="E210" s="35"/>
      <c r="F210" s="7" t="s">
        <v>312</v>
      </c>
      <c r="G210" s="52" t="s">
        <v>6</v>
      </c>
      <c r="H210" s="8">
        <v>29574057.18</v>
      </c>
      <c r="I210" s="8">
        <v>19064954.56</v>
      </c>
      <c r="J210" s="9">
        <v>64.46</v>
      </c>
      <c r="K210" s="8">
        <v>30975267.18</v>
      </c>
      <c r="L210" s="8">
        <v>19005433.99</v>
      </c>
      <c r="M210" s="9">
        <v>61.35</v>
      </c>
      <c r="N210" s="8">
        <v>-1401210</v>
      </c>
      <c r="O210" s="8">
        <v>59520.57</v>
      </c>
      <c r="P210" s="9">
        <v>-4.73</v>
      </c>
      <c r="Q210" s="9">
        <v>0.31</v>
      </c>
    </row>
    <row r="211" spans="1:17" ht="12.75">
      <c r="A211" s="33">
        <v>6</v>
      </c>
      <c r="B211" s="33">
        <v>16</v>
      </c>
      <c r="C211" s="33">
        <v>4</v>
      </c>
      <c r="D211" s="34">
        <v>3</v>
      </c>
      <c r="E211" s="35"/>
      <c r="F211" s="7" t="s">
        <v>312</v>
      </c>
      <c r="G211" s="52" t="s">
        <v>7</v>
      </c>
      <c r="H211" s="8">
        <v>90359854.24</v>
      </c>
      <c r="I211" s="8">
        <v>68156057.27</v>
      </c>
      <c r="J211" s="9">
        <v>75.42</v>
      </c>
      <c r="K211" s="8">
        <v>94424773.84</v>
      </c>
      <c r="L211" s="8">
        <v>60660192.57</v>
      </c>
      <c r="M211" s="9">
        <v>64.24</v>
      </c>
      <c r="N211" s="8">
        <v>-4064919.6</v>
      </c>
      <c r="O211" s="8">
        <v>7495864.7</v>
      </c>
      <c r="P211" s="9">
        <v>-4.49</v>
      </c>
      <c r="Q211" s="9">
        <v>10.99</v>
      </c>
    </row>
    <row r="212" spans="1:17" ht="12.75">
      <c r="A212" s="33">
        <v>6</v>
      </c>
      <c r="B212" s="33">
        <v>3</v>
      </c>
      <c r="C212" s="33">
        <v>11</v>
      </c>
      <c r="D212" s="34">
        <v>3</v>
      </c>
      <c r="E212" s="35"/>
      <c r="F212" s="7" t="s">
        <v>312</v>
      </c>
      <c r="G212" s="52" t="s">
        <v>8</v>
      </c>
      <c r="H212" s="8">
        <v>30051303.67</v>
      </c>
      <c r="I212" s="8">
        <v>23018520.85</v>
      </c>
      <c r="J212" s="9">
        <v>76.59</v>
      </c>
      <c r="K212" s="8">
        <v>31464559.14</v>
      </c>
      <c r="L212" s="8">
        <v>24892101.67</v>
      </c>
      <c r="M212" s="9">
        <v>79.11</v>
      </c>
      <c r="N212" s="8">
        <v>-1413255.47</v>
      </c>
      <c r="O212" s="8">
        <v>-1873580.82</v>
      </c>
      <c r="P212" s="9">
        <v>-4.7</v>
      </c>
      <c r="Q212" s="9">
        <v>-8.13</v>
      </c>
    </row>
    <row r="213" spans="1:17" ht="12.75">
      <c r="A213" s="33">
        <v>6</v>
      </c>
      <c r="B213" s="33">
        <v>20</v>
      </c>
      <c r="C213" s="33">
        <v>13</v>
      </c>
      <c r="D213" s="34">
        <v>3</v>
      </c>
      <c r="E213" s="35"/>
      <c r="F213" s="7" t="s">
        <v>312</v>
      </c>
      <c r="G213" s="52" t="s">
        <v>9</v>
      </c>
      <c r="H213" s="8">
        <v>40914182.29</v>
      </c>
      <c r="I213" s="8">
        <v>31126675.83</v>
      </c>
      <c r="J213" s="9">
        <v>76.07</v>
      </c>
      <c r="K213" s="8">
        <v>45623007.29</v>
      </c>
      <c r="L213" s="8">
        <v>28630193.67</v>
      </c>
      <c r="M213" s="9">
        <v>62.75</v>
      </c>
      <c r="N213" s="8">
        <v>-4708825</v>
      </c>
      <c r="O213" s="8">
        <v>2496482.16</v>
      </c>
      <c r="P213" s="9">
        <v>-11.5</v>
      </c>
      <c r="Q213" s="9">
        <v>8.02</v>
      </c>
    </row>
    <row r="214" spans="1:17" ht="12.75">
      <c r="A214" s="33">
        <v>6</v>
      </c>
      <c r="B214" s="33">
        <v>2</v>
      </c>
      <c r="C214" s="33">
        <v>12</v>
      </c>
      <c r="D214" s="34">
        <v>3</v>
      </c>
      <c r="E214" s="35"/>
      <c r="F214" s="7" t="s">
        <v>312</v>
      </c>
      <c r="G214" s="52" t="s">
        <v>10</v>
      </c>
      <c r="H214" s="8">
        <v>30216344.4</v>
      </c>
      <c r="I214" s="8">
        <v>23348666.42</v>
      </c>
      <c r="J214" s="9">
        <v>77.27</v>
      </c>
      <c r="K214" s="8">
        <v>32384417.41</v>
      </c>
      <c r="L214" s="8">
        <v>22206387.39</v>
      </c>
      <c r="M214" s="9">
        <v>68.57</v>
      </c>
      <c r="N214" s="8">
        <v>-2168073.01</v>
      </c>
      <c r="O214" s="8">
        <v>1142279.03</v>
      </c>
      <c r="P214" s="9">
        <v>-7.17</v>
      </c>
      <c r="Q214" s="9">
        <v>4.89</v>
      </c>
    </row>
    <row r="215" spans="1:17" ht="12.75">
      <c r="A215" s="33">
        <v>6</v>
      </c>
      <c r="B215" s="33">
        <v>18</v>
      </c>
      <c r="C215" s="33">
        <v>12</v>
      </c>
      <c r="D215" s="34">
        <v>3</v>
      </c>
      <c r="E215" s="35"/>
      <c r="F215" s="7" t="s">
        <v>312</v>
      </c>
      <c r="G215" s="52" t="s">
        <v>11</v>
      </c>
      <c r="H215" s="8">
        <v>26572266.57</v>
      </c>
      <c r="I215" s="8">
        <v>19734227.01</v>
      </c>
      <c r="J215" s="9">
        <v>74.26</v>
      </c>
      <c r="K215" s="8">
        <v>27050155.78</v>
      </c>
      <c r="L215" s="8">
        <v>19790750</v>
      </c>
      <c r="M215" s="9">
        <v>73.16</v>
      </c>
      <c r="N215" s="8">
        <v>-477889.21</v>
      </c>
      <c r="O215" s="8">
        <v>-56522.99</v>
      </c>
      <c r="P215" s="9">
        <v>-1.79</v>
      </c>
      <c r="Q215" s="9">
        <v>-0.28</v>
      </c>
    </row>
    <row r="216" spans="1:17" ht="12.75">
      <c r="A216" s="33">
        <v>6</v>
      </c>
      <c r="B216" s="33">
        <v>7</v>
      </c>
      <c r="C216" s="33">
        <v>8</v>
      </c>
      <c r="D216" s="34">
        <v>3</v>
      </c>
      <c r="E216" s="35"/>
      <c r="F216" s="7" t="s">
        <v>312</v>
      </c>
      <c r="G216" s="52" t="s">
        <v>12</v>
      </c>
      <c r="H216" s="8">
        <v>40998165.74</v>
      </c>
      <c r="I216" s="8">
        <v>28504917.27</v>
      </c>
      <c r="J216" s="9">
        <v>69.52</v>
      </c>
      <c r="K216" s="8">
        <v>46043234.74</v>
      </c>
      <c r="L216" s="8">
        <v>27812454.87</v>
      </c>
      <c r="M216" s="9">
        <v>60.4</v>
      </c>
      <c r="N216" s="8">
        <v>-5045069</v>
      </c>
      <c r="O216" s="8">
        <v>692462.4</v>
      </c>
      <c r="P216" s="9">
        <v>-12.3</v>
      </c>
      <c r="Q216" s="9">
        <v>2.42</v>
      </c>
    </row>
    <row r="217" spans="1:17" ht="12.75">
      <c r="A217" s="33">
        <v>6</v>
      </c>
      <c r="B217" s="33">
        <v>20</v>
      </c>
      <c r="C217" s="33">
        <v>15</v>
      </c>
      <c r="D217" s="34">
        <v>3</v>
      </c>
      <c r="E217" s="35"/>
      <c r="F217" s="7" t="s">
        <v>312</v>
      </c>
      <c r="G217" s="52" t="s">
        <v>13</v>
      </c>
      <c r="H217" s="8">
        <v>27391439.3</v>
      </c>
      <c r="I217" s="8">
        <v>20998036.5</v>
      </c>
      <c r="J217" s="9">
        <v>76.65</v>
      </c>
      <c r="K217" s="8">
        <v>27797222.65</v>
      </c>
      <c r="L217" s="8">
        <v>18584782.95</v>
      </c>
      <c r="M217" s="9">
        <v>66.85</v>
      </c>
      <c r="N217" s="8">
        <v>-405783.35</v>
      </c>
      <c r="O217" s="8">
        <v>2413253.55</v>
      </c>
      <c r="P217" s="9">
        <v>-1.48</v>
      </c>
      <c r="Q217" s="9">
        <v>11.49</v>
      </c>
    </row>
    <row r="218" spans="1:17" ht="12.75">
      <c r="A218" s="33">
        <v>6</v>
      </c>
      <c r="B218" s="33">
        <v>61</v>
      </c>
      <c r="C218" s="33">
        <v>0</v>
      </c>
      <c r="D218" s="34">
        <v>0</v>
      </c>
      <c r="E218" s="35"/>
      <c r="F218" s="7" t="s">
        <v>14</v>
      </c>
      <c r="G218" s="52" t="s">
        <v>15</v>
      </c>
      <c r="H218" s="8">
        <v>319899294.81</v>
      </c>
      <c r="I218" s="8">
        <v>248947726.52</v>
      </c>
      <c r="J218" s="9">
        <v>77.82</v>
      </c>
      <c r="K218" s="8">
        <v>349699554.17</v>
      </c>
      <c r="L218" s="8">
        <v>224102278.99</v>
      </c>
      <c r="M218" s="9">
        <v>64.08</v>
      </c>
      <c r="N218" s="8">
        <v>-29800259.36</v>
      </c>
      <c r="O218" s="8">
        <v>24845447.53</v>
      </c>
      <c r="P218" s="9">
        <v>-9.31</v>
      </c>
      <c r="Q218" s="9">
        <v>9.98</v>
      </c>
    </row>
    <row r="219" spans="1:17" ht="12.75">
      <c r="A219" s="33">
        <v>6</v>
      </c>
      <c r="B219" s="33">
        <v>62</v>
      </c>
      <c r="C219" s="33">
        <v>0</v>
      </c>
      <c r="D219" s="34">
        <v>0</v>
      </c>
      <c r="E219" s="35"/>
      <c r="F219" s="7" t="s">
        <v>14</v>
      </c>
      <c r="G219" s="52" t="s">
        <v>16</v>
      </c>
      <c r="H219" s="8">
        <v>384287927.78</v>
      </c>
      <c r="I219" s="8">
        <v>257576358.06</v>
      </c>
      <c r="J219" s="9">
        <v>67.02</v>
      </c>
      <c r="K219" s="8">
        <v>399287927.78</v>
      </c>
      <c r="L219" s="8">
        <v>257317590.67</v>
      </c>
      <c r="M219" s="9">
        <v>64.44</v>
      </c>
      <c r="N219" s="8">
        <v>-15000000</v>
      </c>
      <c r="O219" s="8">
        <v>258767.39</v>
      </c>
      <c r="P219" s="9">
        <v>-3.9</v>
      </c>
      <c r="Q219" s="9">
        <v>0.1</v>
      </c>
    </row>
    <row r="220" spans="1:17" ht="12.75">
      <c r="A220" s="33">
        <v>6</v>
      </c>
      <c r="B220" s="33">
        <v>63</v>
      </c>
      <c r="C220" s="33">
        <v>0</v>
      </c>
      <c r="D220" s="34">
        <v>0</v>
      </c>
      <c r="E220" s="35"/>
      <c r="F220" s="7" t="s">
        <v>14</v>
      </c>
      <c r="G220" s="52" t="s">
        <v>17</v>
      </c>
      <c r="H220" s="8">
        <v>2285607185.27</v>
      </c>
      <c r="I220" s="8">
        <v>1624136953.44</v>
      </c>
      <c r="J220" s="9">
        <v>71.05</v>
      </c>
      <c r="K220" s="8">
        <v>2403226576.97</v>
      </c>
      <c r="L220" s="8">
        <v>1707809370.73</v>
      </c>
      <c r="M220" s="9">
        <v>71.06</v>
      </c>
      <c r="N220" s="8">
        <v>-117619391.7</v>
      </c>
      <c r="O220" s="8">
        <v>-83672417.29</v>
      </c>
      <c r="P220" s="9">
        <v>-5.14</v>
      </c>
      <c r="Q220" s="9">
        <v>-5.15</v>
      </c>
    </row>
    <row r="221" spans="1:17" ht="12.75">
      <c r="A221" s="33">
        <v>6</v>
      </c>
      <c r="B221" s="33">
        <v>64</v>
      </c>
      <c r="C221" s="33">
        <v>0</v>
      </c>
      <c r="D221" s="34">
        <v>0</v>
      </c>
      <c r="E221" s="35"/>
      <c r="F221" s="7" t="s">
        <v>14</v>
      </c>
      <c r="G221" s="52" t="s">
        <v>18</v>
      </c>
      <c r="H221" s="8">
        <v>434876929.81</v>
      </c>
      <c r="I221" s="8">
        <v>313857350.34</v>
      </c>
      <c r="J221" s="9">
        <v>72.17</v>
      </c>
      <c r="K221" s="8">
        <v>473049150.81</v>
      </c>
      <c r="L221" s="8">
        <v>288255594.01</v>
      </c>
      <c r="M221" s="9">
        <v>60.93</v>
      </c>
      <c r="N221" s="8">
        <v>-38172221</v>
      </c>
      <c r="O221" s="8">
        <v>25601756.33</v>
      </c>
      <c r="P221" s="9">
        <v>-8.77</v>
      </c>
      <c r="Q221" s="9">
        <v>8.15</v>
      </c>
    </row>
    <row r="222" spans="1:17" ht="12.75">
      <c r="A222" s="33">
        <v>6</v>
      </c>
      <c r="B222" s="33">
        <v>1</v>
      </c>
      <c r="C222" s="33">
        <v>0</v>
      </c>
      <c r="D222" s="34">
        <v>0</v>
      </c>
      <c r="E222" s="35"/>
      <c r="F222" s="7" t="s">
        <v>19</v>
      </c>
      <c r="G222" s="52" t="s">
        <v>20</v>
      </c>
      <c r="H222" s="8">
        <v>118418436.84</v>
      </c>
      <c r="I222" s="8">
        <v>73205943.85</v>
      </c>
      <c r="J222" s="9">
        <v>61.81</v>
      </c>
      <c r="K222" s="8">
        <v>125449120.23</v>
      </c>
      <c r="L222" s="8">
        <v>64511525.66</v>
      </c>
      <c r="M222" s="9">
        <v>51.42</v>
      </c>
      <c r="N222" s="8">
        <v>-7030683.39</v>
      </c>
      <c r="O222" s="8">
        <v>8694418.19</v>
      </c>
      <c r="P222" s="9">
        <v>-5.93</v>
      </c>
      <c r="Q222" s="9">
        <v>11.87</v>
      </c>
    </row>
    <row r="223" spans="1:17" ht="12.75">
      <c r="A223" s="33">
        <v>6</v>
      </c>
      <c r="B223" s="33">
        <v>2</v>
      </c>
      <c r="C223" s="33">
        <v>0</v>
      </c>
      <c r="D223" s="34">
        <v>0</v>
      </c>
      <c r="E223" s="35"/>
      <c r="F223" s="7" t="s">
        <v>19</v>
      </c>
      <c r="G223" s="52" t="s">
        <v>21</v>
      </c>
      <c r="H223" s="8">
        <v>116694834.78</v>
      </c>
      <c r="I223" s="8">
        <v>83610733.82</v>
      </c>
      <c r="J223" s="9">
        <v>71.64</v>
      </c>
      <c r="K223" s="8">
        <v>125101328.78</v>
      </c>
      <c r="L223" s="8">
        <v>78064645.3</v>
      </c>
      <c r="M223" s="9">
        <v>62.4</v>
      </c>
      <c r="N223" s="8">
        <v>-8406494</v>
      </c>
      <c r="O223" s="8">
        <v>5546088.52</v>
      </c>
      <c r="P223" s="9">
        <v>-7.2</v>
      </c>
      <c r="Q223" s="9">
        <v>6.63</v>
      </c>
    </row>
    <row r="224" spans="1:17" ht="12.75">
      <c r="A224" s="33">
        <v>6</v>
      </c>
      <c r="B224" s="33">
        <v>3</v>
      </c>
      <c r="C224" s="33">
        <v>0</v>
      </c>
      <c r="D224" s="34">
        <v>0</v>
      </c>
      <c r="E224" s="35"/>
      <c r="F224" s="7" t="s">
        <v>19</v>
      </c>
      <c r="G224" s="52" t="s">
        <v>22</v>
      </c>
      <c r="H224" s="8">
        <v>83304825.43</v>
      </c>
      <c r="I224" s="8">
        <v>59392186.97</v>
      </c>
      <c r="J224" s="9">
        <v>71.29</v>
      </c>
      <c r="K224" s="8">
        <v>94960640.45</v>
      </c>
      <c r="L224" s="8">
        <v>51216655.85</v>
      </c>
      <c r="M224" s="9">
        <v>53.93</v>
      </c>
      <c r="N224" s="8">
        <v>-11655815.02</v>
      </c>
      <c r="O224" s="8">
        <v>8175531.12</v>
      </c>
      <c r="P224" s="9">
        <v>-13.99</v>
      </c>
      <c r="Q224" s="9">
        <v>13.76</v>
      </c>
    </row>
    <row r="225" spans="1:17" ht="12.75">
      <c r="A225" s="33">
        <v>6</v>
      </c>
      <c r="B225" s="33">
        <v>4</v>
      </c>
      <c r="C225" s="33">
        <v>0</v>
      </c>
      <c r="D225" s="34">
        <v>0</v>
      </c>
      <c r="E225" s="35"/>
      <c r="F225" s="7" t="s">
        <v>19</v>
      </c>
      <c r="G225" s="52" t="s">
        <v>23</v>
      </c>
      <c r="H225" s="8">
        <v>69547199.76</v>
      </c>
      <c r="I225" s="8">
        <v>55095663.57</v>
      </c>
      <c r="J225" s="9">
        <v>79.22</v>
      </c>
      <c r="K225" s="8">
        <v>74437699.76</v>
      </c>
      <c r="L225" s="8">
        <v>43949472.24</v>
      </c>
      <c r="M225" s="9">
        <v>59.04</v>
      </c>
      <c r="N225" s="8">
        <v>-4890500</v>
      </c>
      <c r="O225" s="8">
        <v>11146191.33</v>
      </c>
      <c r="P225" s="9">
        <v>-7.03</v>
      </c>
      <c r="Q225" s="9">
        <v>20.23</v>
      </c>
    </row>
    <row r="226" spans="1:17" ht="12.75">
      <c r="A226" s="33">
        <v>6</v>
      </c>
      <c r="B226" s="33">
        <v>5</v>
      </c>
      <c r="C226" s="33">
        <v>0</v>
      </c>
      <c r="D226" s="34">
        <v>0</v>
      </c>
      <c r="E226" s="35"/>
      <c r="F226" s="7" t="s">
        <v>19</v>
      </c>
      <c r="G226" s="52" t="s">
        <v>24</v>
      </c>
      <c r="H226" s="8">
        <v>59143135.27</v>
      </c>
      <c r="I226" s="8">
        <v>39242710.31</v>
      </c>
      <c r="J226" s="9">
        <v>66.35</v>
      </c>
      <c r="K226" s="8">
        <v>63838798.68</v>
      </c>
      <c r="L226" s="8">
        <v>35491096.94</v>
      </c>
      <c r="M226" s="9">
        <v>55.59</v>
      </c>
      <c r="N226" s="8">
        <v>-4695663.41</v>
      </c>
      <c r="O226" s="8">
        <v>3751613.37</v>
      </c>
      <c r="P226" s="9">
        <v>-7.93</v>
      </c>
      <c r="Q226" s="9">
        <v>9.56</v>
      </c>
    </row>
    <row r="227" spans="1:17" ht="12.75">
      <c r="A227" s="33">
        <v>6</v>
      </c>
      <c r="B227" s="33">
        <v>6</v>
      </c>
      <c r="C227" s="33">
        <v>0</v>
      </c>
      <c r="D227" s="34">
        <v>0</v>
      </c>
      <c r="E227" s="35"/>
      <c r="F227" s="7" t="s">
        <v>19</v>
      </c>
      <c r="G227" s="52" t="s">
        <v>25</v>
      </c>
      <c r="H227" s="8">
        <v>96406515.23</v>
      </c>
      <c r="I227" s="8">
        <v>66010652.55</v>
      </c>
      <c r="J227" s="9">
        <v>68.47</v>
      </c>
      <c r="K227" s="8">
        <v>96377800.95</v>
      </c>
      <c r="L227" s="8">
        <v>56610360.91</v>
      </c>
      <c r="M227" s="9">
        <v>58.73</v>
      </c>
      <c r="N227" s="8">
        <v>28714.28</v>
      </c>
      <c r="O227" s="8">
        <v>9400291.64</v>
      </c>
      <c r="P227" s="9">
        <v>0.02</v>
      </c>
      <c r="Q227" s="9">
        <v>14.24</v>
      </c>
    </row>
    <row r="228" spans="1:17" ht="12.75">
      <c r="A228" s="33">
        <v>6</v>
      </c>
      <c r="B228" s="33">
        <v>7</v>
      </c>
      <c r="C228" s="33">
        <v>0</v>
      </c>
      <c r="D228" s="34">
        <v>0</v>
      </c>
      <c r="E228" s="35"/>
      <c r="F228" s="7" t="s">
        <v>19</v>
      </c>
      <c r="G228" s="52" t="s">
        <v>26</v>
      </c>
      <c r="H228" s="8">
        <v>123143271.32</v>
      </c>
      <c r="I228" s="8">
        <v>86985347.9</v>
      </c>
      <c r="J228" s="9">
        <v>70.63</v>
      </c>
      <c r="K228" s="8">
        <v>138411452.55</v>
      </c>
      <c r="L228" s="8">
        <v>84964594.35</v>
      </c>
      <c r="M228" s="9">
        <v>61.38</v>
      </c>
      <c r="N228" s="8">
        <v>-15268181.23</v>
      </c>
      <c r="O228" s="8">
        <v>2020753.55</v>
      </c>
      <c r="P228" s="9">
        <v>-12.39</v>
      </c>
      <c r="Q228" s="9">
        <v>2.32</v>
      </c>
    </row>
    <row r="229" spans="1:17" ht="12.75">
      <c r="A229" s="33">
        <v>6</v>
      </c>
      <c r="B229" s="33">
        <v>8</v>
      </c>
      <c r="C229" s="33">
        <v>0</v>
      </c>
      <c r="D229" s="34">
        <v>0</v>
      </c>
      <c r="E229" s="35"/>
      <c r="F229" s="7" t="s">
        <v>19</v>
      </c>
      <c r="G229" s="52" t="s">
        <v>27</v>
      </c>
      <c r="H229" s="8">
        <v>90047969.63</v>
      </c>
      <c r="I229" s="8">
        <v>64878374.15</v>
      </c>
      <c r="J229" s="9">
        <v>72.04</v>
      </c>
      <c r="K229" s="8">
        <v>96456806.63</v>
      </c>
      <c r="L229" s="8">
        <v>59320285.88</v>
      </c>
      <c r="M229" s="9">
        <v>61.49</v>
      </c>
      <c r="N229" s="8">
        <v>-6408837</v>
      </c>
      <c r="O229" s="8">
        <v>5558088.27</v>
      </c>
      <c r="P229" s="9">
        <v>-7.11</v>
      </c>
      <c r="Q229" s="9">
        <v>8.56</v>
      </c>
    </row>
    <row r="230" spans="1:17" ht="12.75">
      <c r="A230" s="33">
        <v>6</v>
      </c>
      <c r="B230" s="33">
        <v>9</v>
      </c>
      <c r="C230" s="33">
        <v>0</v>
      </c>
      <c r="D230" s="34">
        <v>0</v>
      </c>
      <c r="E230" s="35"/>
      <c r="F230" s="7" t="s">
        <v>19</v>
      </c>
      <c r="G230" s="52" t="s">
        <v>28</v>
      </c>
      <c r="H230" s="8">
        <v>145608464.81</v>
      </c>
      <c r="I230" s="8">
        <v>111651746.62</v>
      </c>
      <c r="J230" s="9">
        <v>76.67</v>
      </c>
      <c r="K230" s="8">
        <v>157462201.57</v>
      </c>
      <c r="L230" s="8">
        <v>94181073.46</v>
      </c>
      <c r="M230" s="9">
        <v>59.81</v>
      </c>
      <c r="N230" s="8">
        <v>-11853736.76</v>
      </c>
      <c r="O230" s="8">
        <v>17470673.16</v>
      </c>
      <c r="P230" s="9">
        <v>-8.14</v>
      </c>
      <c r="Q230" s="9">
        <v>15.64</v>
      </c>
    </row>
    <row r="231" spans="1:17" ht="12.75">
      <c r="A231" s="33">
        <v>6</v>
      </c>
      <c r="B231" s="33">
        <v>10</v>
      </c>
      <c r="C231" s="33">
        <v>0</v>
      </c>
      <c r="D231" s="34">
        <v>0</v>
      </c>
      <c r="E231" s="35"/>
      <c r="F231" s="7" t="s">
        <v>19</v>
      </c>
      <c r="G231" s="52" t="s">
        <v>29</v>
      </c>
      <c r="H231" s="8">
        <v>60720132.48</v>
      </c>
      <c r="I231" s="8">
        <v>42631716.31</v>
      </c>
      <c r="J231" s="9">
        <v>70.21</v>
      </c>
      <c r="K231" s="8">
        <v>60489654.48</v>
      </c>
      <c r="L231" s="8">
        <v>36699515.33</v>
      </c>
      <c r="M231" s="9">
        <v>60.67</v>
      </c>
      <c r="N231" s="8">
        <v>230478</v>
      </c>
      <c r="O231" s="8">
        <v>5932200.98</v>
      </c>
      <c r="P231" s="9">
        <v>0.37</v>
      </c>
      <c r="Q231" s="9">
        <v>13.91</v>
      </c>
    </row>
    <row r="232" spans="1:17" ht="12.75">
      <c r="A232" s="33">
        <v>6</v>
      </c>
      <c r="B232" s="33">
        <v>11</v>
      </c>
      <c r="C232" s="33">
        <v>0</v>
      </c>
      <c r="D232" s="34">
        <v>0</v>
      </c>
      <c r="E232" s="35"/>
      <c r="F232" s="7" t="s">
        <v>19</v>
      </c>
      <c r="G232" s="52" t="s">
        <v>30</v>
      </c>
      <c r="H232" s="8">
        <v>120011314.41</v>
      </c>
      <c r="I232" s="8">
        <v>90934600.77</v>
      </c>
      <c r="J232" s="9">
        <v>75.77</v>
      </c>
      <c r="K232" s="8">
        <v>128313777.06</v>
      </c>
      <c r="L232" s="8">
        <v>86821118.12</v>
      </c>
      <c r="M232" s="9">
        <v>67.66</v>
      </c>
      <c r="N232" s="8">
        <v>-8302462.65</v>
      </c>
      <c r="O232" s="8">
        <v>4113482.65</v>
      </c>
      <c r="P232" s="9">
        <v>-6.91</v>
      </c>
      <c r="Q232" s="9">
        <v>4.52</v>
      </c>
    </row>
    <row r="233" spans="1:17" ht="12.75">
      <c r="A233" s="33">
        <v>6</v>
      </c>
      <c r="B233" s="33">
        <v>12</v>
      </c>
      <c r="C233" s="33">
        <v>0</v>
      </c>
      <c r="D233" s="34">
        <v>0</v>
      </c>
      <c r="E233" s="35"/>
      <c r="F233" s="7" t="s">
        <v>19</v>
      </c>
      <c r="G233" s="52" t="s">
        <v>31</v>
      </c>
      <c r="H233" s="8">
        <v>54080466.32</v>
      </c>
      <c r="I233" s="8">
        <v>38642887.23</v>
      </c>
      <c r="J233" s="9">
        <v>71.45</v>
      </c>
      <c r="K233" s="8">
        <v>56708466.32</v>
      </c>
      <c r="L233" s="8">
        <v>33834083.43</v>
      </c>
      <c r="M233" s="9">
        <v>59.66</v>
      </c>
      <c r="N233" s="8">
        <v>-2628000</v>
      </c>
      <c r="O233" s="8">
        <v>4808803.8</v>
      </c>
      <c r="P233" s="9">
        <v>-4.85</v>
      </c>
      <c r="Q233" s="9">
        <v>12.44</v>
      </c>
    </row>
    <row r="234" spans="1:17" ht="12.75">
      <c r="A234" s="33">
        <v>6</v>
      </c>
      <c r="B234" s="33">
        <v>13</v>
      </c>
      <c r="C234" s="33">
        <v>0</v>
      </c>
      <c r="D234" s="34">
        <v>0</v>
      </c>
      <c r="E234" s="35"/>
      <c r="F234" s="7" t="s">
        <v>19</v>
      </c>
      <c r="G234" s="52" t="s">
        <v>32</v>
      </c>
      <c r="H234" s="8">
        <v>41316541.11</v>
      </c>
      <c r="I234" s="8">
        <v>26387910.22</v>
      </c>
      <c r="J234" s="9">
        <v>63.86</v>
      </c>
      <c r="K234" s="8">
        <v>43780075.4</v>
      </c>
      <c r="L234" s="8">
        <v>23500021.19</v>
      </c>
      <c r="M234" s="9">
        <v>53.67</v>
      </c>
      <c r="N234" s="8">
        <v>-2463534.29</v>
      </c>
      <c r="O234" s="8">
        <v>2887889.03</v>
      </c>
      <c r="P234" s="9">
        <v>-5.96</v>
      </c>
      <c r="Q234" s="9">
        <v>10.94</v>
      </c>
    </row>
    <row r="235" spans="1:17" ht="12.75">
      <c r="A235" s="33">
        <v>6</v>
      </c>
      <c r="B235" s="33">
        <v>14</v>
      </c>
      <c r="C235" s="33">
        <v>0</v>
      </c>
      <c r="D235" s="34">
        <v>0</v>
      </c>
      <c r="E235" s="35"/>
      <c r="F235" s="7" t="s">
        <v>19</v>
      </c>
      <c r="G235" s="52" t="s">
        <v>33</v>
      </c>
      <c r="H235" s="8">
        <v>131571698.67</v>
      </c>
      <c r="I235" s="8">
        <v>101228123.61</v>
      </c>
      <c r="J235" s="9">
        <v>76.93</v>
      </c>
      <c r="K235" s="8">
        <v>149703535.67</v>
      </c>
      <c r="L235" s="8">
        <v>82791618.09</v>
      </c>
      <c r="M235" s="9">
        <v>55.3</v>
      </c>
      <c r="N235" s="8">
        <v>-18131837</v>
      </c>
      <c r="O235" s="8">
        <v>18436505.52</v>
      </c>
      <c r="P235" s="9">
        <v>-13.78</v>
      </c>
      <c r="Q235" s="9">
        <v>18.21</v>
      </c>
    </row>
    <row r="236" spans="1:17" ht="12.75">
      <c r="A236" s="33">
        <v>6</v>
      </c>
      <c r="B236" s="33">
        <v>15</v>
      </c>
      <c r="C236" s="33">
        <v>0</v>
      </c>
      <c r="D236" s="34">
        <v>0</v>
      </c>
      <c r="E236" s="35"/>
      <c r="F236" s="7" t="s">
        <v>19</v>
      </c>
      <c r="G236" s="52" t="s">
        <v>34</v>
      </c>
      <c r="H236" s="8">
        <v>62719065.11</v>
      </c>
      <c r="I236" s="8">
        <v>43788783.56</v>
      </c>
      <c r="J236" s="9">
        <v>69.81</v>
      </c>
      <c r="K236" s="8">
        <v>66439304.31</v>
      </c>
      <c r="L236" s="8">
        <v>40723845.16</v>
      </c>
      <c r="M236" s="9">
        <v>61.29</v>
      </c>
      <c r="N236" s="8">
        <v>-3720239.2</v>
      </c>
      <c r="O236" s="8">
        <v>3064938.4</v>
      </c>
      <c r="P236" s="9">
        <v>-5.93</v>
      </c>
      <c r="Q236" s="9">
        <v>6.99</v>
      </c>
    </row>
    <row r="237" spans="1:17" ht="12.75">
      <c r="A237" s="33">
        <v>6</v>
      </c>
      <c r="B237" s="33">
        <v>16</v>
      </c>
      <c r="C237" s="33">
        <v>0</v>
      </c>
      <c r="D237" s="34">
        <v>0</v>
      </c>
      <c r="E237" s="35"/>
      <c r="F237" s="7" t="s">
        <v>19</v>
      </c>
      <c r="G237" s="52" t="s">
        <v>35</v>
      </c>
      <c r="H237" s="8">
        <v>69719076.6</v>
      </c>
      <c r="I237" s="8">
        <v>46207396.52</v>
      </c>
      <c r="J237" s="9">
        <v>66.27</v>
      </c>
      <c r="K237" s="8">
        <v>74091810.6</v>
      </c>
      <c r="L237" s="8">
        <v>38539472.71</v>
      </c>
      <c r="M237" s="9">
        <v>52.01</v>
      </c>
      <c r="N237" s="8">
        <v>-4372734</v>
      </c>
      <c r="O237" s="8">
        <v>7667923.81</v>
      </c>
      <c r="P237" s="9">
        <v>-6.27</v>
      </c>
      <c r="Q237" s="9">
        <v>16.59</v>
      </c>
    </row>
    <row r="238" spans="1:17" ht="12.75">
      <c r="A238" s="33">
        <v>6</v>
      </c>
      <c r="B238" s="33">
        <v>17</v>
      </c>
      <c r="C238" s="33">
        <v>0</v>
      </c>
      <c r="D238" s="34">
        <v>0</v>
      </c>
      <c r="E238" s="35"/>
      <c r="F238" s="7" t="s">
        <v>19</v>
      </c>
      <c r="G238" s="52" t="s">
        <v>36</v>
      </c>
      <c r="H238" s="8">
        <v>91366699.29</v>
      </c>
      <c r="I238" s="8">
        <v>62181867.13</v>
      </c>
      <c r="J238" s="9">
        <v>68.05</v>
      </c>
      <c r="K238" s="8">
        <v>105796627.12</v>
      </c>
      <c r="L238" s="8">
        <v>55294632.04</v>
      </c>
      <c r="M238" s="9">
        <v>52.26</v>
      </c>
      <c r="N238" s="8">
        <v>-14429927.83</v>
      </c>
      <c r="O238" s="8">
        <v>6887235.09</v>
      </c>
      <c r="P238" s="9">
        <v>-15.79</v>
      </c>
      <c r="Q238" s="9">
        <v>11.07</v>
      </c>
    </row>
    <row r="239" spans="1:17" ht="12.75">
      <c r="A239" s="33">
        <v>6</v>
      </c>
      <c r="B239" s="33">
        <v>18</v>
      </c>
      <c r="C239" s="33">
        <v>0</v>
      </c>
      <c r="D239" s="34">
        <v>0</v>
      </c>
      <c r="E239" s="35"/>
      <c r="F239" s="7" t="s">
        <v>19</v>
      </c>
      <c r="G239" s="52" t="s">
        <v>37</v>
      </c>
      <c r="H239" s="8">
        <v>102110532.93</v>
      </c>
      <c r="I239" s="8">
        <v>66928097.87</v>
      </c>
      <c r="J239" s="9">
        <v>65.54</v>
      </c>
      <c r="K239" s="8">
        <v>107347023.34</v>
      </c>
      <c r="L239" s="8">
        <v>56336651.56</v>
      </c>
      <c r="M239" s="9">
        <v>52.48</v>
      </c>
      <c r="N239" s="8">
        <v>-5236490.41</v>
      </c>
      <c r="O239" s="8">
        <v>10591446.31</v>
      </c>
      <c r="P239" s="9">
        <v>-5.12</v>
      </c>
      <c r="Q239" s="9">
        <v>15.82</v>
      </c>
    </row>
    <row r="240" spans="1:17" ht="12.75">
      <c r="A240" s="33">
        <v>6</v>
      </c>
      <c r="B240" s="33">
        <v>19</v>
      </c>
      <c r="C240" s="33">
        <v>0</v>
      </c>
      <c r="D240" s="34">
        <v>0</v>
      </c>
      <c r="E240" s="35"/>
      <c r="F240" s="7" t="s">
        <v>19</v>
      </c>
      <c r="G240" s="52" t="s">
        <v>38</v>
      </c>
      <c r="H240" s="8">
        <v>65467660.38</v>
      </c>
      <c r="I240" s="8">
        <v>45622818.11</v>
      </c>
      <c r="J240" s="9">
        <v>69.68</v>
      </c>
      <c r="K240" s="8">
        <v>66989529.68</v>
      </c>
      <c r="L240" s="8">
        <v>40151998.56</v>
      </c>
      <c r="M240" s="9">
        <v>59.93</v>
      </c>
      <c r="N240" s="8">
        <v>-1521869.3</v>
      </c>
      <c r="O240" s="8">
        <v>5470819.55</v>
      </c>
      <c r="P240" s="9">
        <v>-2.32</v>
      </c>
      <c r="Q240" s="9">
        <v>11.99</v>
      </c>
    </row>
    <row r="241" spans="1:17" ht="12.75">
      <c r="A241" s="33">
        <v>6</v>
      </c>
      <c r="B241" s="33">
        <v>20</v>
      </c>
      <c r="C241" s="33">
        <v>0</v>
      </c>
      <c r="D241" s="34">
        <v>0</v>
      </c>
      <c r="E241" s="35"/>
      <c r="F241" s="7" t="s">
        <v>19</v>
      </c>
      <c r="G241" s="52" t="s">
        <v>39</v>
      </c>
      <c r="H241" s="8">
        <v>83230188.5</v>
      </c>
      <c r="I241" s="8">
        <v>54736210.37</v>
      </c>
      <c r="J241" s="9">
        <v>65.76</v>
      </c>
      <c r="K241" s="8">
        <v>92056046.5</v>
      </c>
      <c r="L241" s="8">
        <v>42774572.01</v>
      </c>
      <c r="M241" s="9">
        <v>46.46</v>
      </c>
      <c r="N241" s="8">
        <v>-8825858</v>
      </c>
      <c r="O241" s="8">
        <v>11961638.36</v>
      </c>
      <c r="P241" s="9">
        <v>-10.6</v>
      </c>
      <c r="Q241" s="9">
        <v>21.85</v>
      </c>
    </row>
    <row r="242" spans="1:17" ht="12.75">
      <c r="A242" s="33">
        <v>6</v>
      </c>
      <c r="B242" s="33">
        <v>0</v>
      </c>
      <c r="C242" s="33">
        <v>0</v>
      </c>
      <c r="D242" s="34">
        <v>0</v>
      </c>
      <c r="E242" s="35"/>
      <c r="F242" s="7" t="s">
        <v>40</v>
      </c>
      <c r="G242" s="52" t="s">
        <v>41</v>
      </c>
      <c r="H242" s="8">
        <v>1130342639.1</v>
      </c>
      <c r="I242" s="8">
        <v>650663858.98</v>
      </c>
      <c r="J242" s="9">
        <v>57.56</v>
      </c>
      <c r="K242" s="8">
        <v>1278535659.34</v>
      </c>
      <c r="L242" s="8">
        <v>528921358.59</v>
      </c>
      <c r="M242" s="9">
        <v>41.36</v>
      </c>
      <c r="N242" s="8">
        <v>-148193020.24</v>
      </c>
      <c r="O242" s="8">
        <v>121742500.39</v>
      </c>
      <c r="P242" s="9">
        <v>-13.11</v>
      </c>
      <c r="Q242" s="9">
        <v>18.71</v>
      </c>
    </row>
    <row r="243" spans="1:17" ht="12.75">
      <c r="A243" s="33">
        <v>6</v>
      </c>
      <c r="B243" s="33">
        <v>8</v>
      </c>
      <c r="C243" s="33">
        <v>1</v>
      </c>
      <c r="D243" s="34" t="s">
        <v>42</v>
      </c>
      <c r="E243" s="35">
        <v>271</v>
      </c>
      <c r="F243" s="7" t="s">
        <v>42</v>
      </c>
      <c r="G243" s="52" t="s">
        <v>43</v>
      </c>
      <c r="H243" s="8">
        <v>827271</v>
      </c>
      <c r="I243" s="8">
        <v>744918.22</v>
      </c>
      <c r="J243" s="9">
        <v>90.04</v>
      </c>
      <c r="K243" s="8">
        <v>569271</v>
      </c>
      <c r="L243" s="8">
        <v>390790.84</v>
      </c>
      <c r="M243" s="9">
        <v>68.64</v>
      </c>
      <c r="N243" s="8">
        <v>258000</v>
      </c>
      <c r="O243" s="8">
        <v>354127.38</v>
      </c>
      <c r="P243" s="9">
        <v>31.18</v>
      </c>
      <c r="Q243" s="9">
        <v>47.53</v>
      </c>
    </row>
    <row r="244" spans="1:17" ht="24">
      <c r="A244" s="33">
        <v>6</v>
      </c>
      <c r="B244" s="33">
        <v>19</v>
      </c>
      <c r="C244" s="33">
        <v>1</v>
      </c>
      <c r="D244" s="34" t="s">
        <v>42</v>
      </c>
      <c r="E244" s="35">
        <v>270</v>
      </c>
      <c r="F244" s="7" t="s">
        <v>42</v>
      </c>
      <c r="G244" s="52" t="s">
        <v>44</v>
      </c>
      <c r="H244" s="8">
        <v>4200219</v>
      </c>
      <c r="I244" s="8">
        <v>3140162.78</v>
      </c>
      <c r="J244" s="9">
        <v>74.76</v>
      </c>
      <c r="K244" s="8">
        <v>3999159</v>
      </c>
      <c r="L244" s="8">
        <v>2609172.97</v>
      </c>
      <c r="M244" s="9">
        <v>65.24</v>
      </c>
      <c r="N244" s="8">
        <v>201060</v>
      </c>
      <c r="O244" s="8">
        <v>530989.81</v>
      </c>
      <c r="P244" s="9">
        <v>4.78</v>
      </c>
      <c r="Q244" s="9">
        <v>16.9</v>
      </c>
    </row>
    <row r="245" spans="1:17" ht="12.75">
      <c r="A245" s="33">
        <v>6</v>
      </c>
      <c r="B245" s="33">
        <v>1</v>
      </c>
      <c r="C245" s="33">
        <v>1</v>
      </c>
      <c r="D245" s="34" t="s">
        <v>42</v>
      </c>
      <c r="E245" s="35">
        <v>188</v>
      </c>
      <c r="F245" s="7" t="s">
        <v>42</v>
      </c>
      <c r="G245" s="52" t="s">
        <v>45</v>
      </c>
      <c r="H245" s="8">
        <v>1529523</v>
      </c>
      <c r="I245" s="8">
        <v>1106457.4</v>
      </c>
      <c r="J245" s="9">
        <v>72.34</v>
      </c>
      <c r="K245" s="8">
        <v>1534385.85</v>
      </c>
      <c r="L245" s="8">
        <v>1026083.6</v>
      </c>
      <c r="M245" s="9">
        <v>66.87</v>
      </c>
      <c r="N245" s="8">
        <v>-4862.85</v>
      </c>
      <c r="O245" s="8">
        <v>80373.8</v>
      </c>
      <c r="P245" s="9">
        <v>-0.31</v>
      </c>
      <c r="Q245" s="9">
        <v>7.26</v>
      </c>
    </row>
    <row r="246" spans="1:17" ht="12.75">
      <c r="A246" s="33">
        <v>6</v>
      </c>
      <c r="B246" s="33">
        <v>7</v>
      </c>
      <c r="C246" s="33">
        <v>1</v>
      </c>
      <c r="D246" s="34" t="s">
        <v>42</v>
      </c>
      <c r="E246" s="35">
        <v>187</v>
      </c>
      <c r="F246" s="7" t="s">
        <v>42</v>
      </c>
      <c r="G246" s="52" t="s">
        <v>45</v>
      </c>
      <c r="H246" s="8">
        <v>3203072</v>
      </c>
      <c r="I246" s="8">
        <v>77187.29</v>
      </c>
      <c r="J246" s="9">
        <v>2.4</v>
      </c>
      <c r="K246" s="8">
        <v>4738359</v>
      </c>
      <c r="L246" s="8">
        <v>505044.82</v>
      </c>
      <c r="M246" s="9">
        <v>10.65</v>
      </c>
      <c r="N246" s="8">
        <v>-1535287</v>
      </c>
      <c r="O246" s="8">
        <v>-427857.53</v>
      </c>
      <c r="P246" s="9">
        <v>-47.93</v>
      </c>
      <c r="Q246" s="9">
        <v>-554.31</v>
      </c>
    </row>
    <row r="247" spans="1:17" ht="12.75">
      <c r="A247" s="33">
        <v>6</v>
      </c>
      <c r="B247" s="33">
        <v>13</v>
      </c>
      <c r="C247" s="33">
        <v>4</v>
      </c>
      <c r="D247" s="34" t="s">
        <v>42</v>
      </c>
      <c r="E247" s="35">
        <v>186</v>
      </c>
      <c r="F247" s="7" t="s">
        <v>42</v>
      </c>
      <c r="G247" s="52" t="s">
        <v>46</v>
      </c>
      <c r="H247" s="8">
        <v>1600</v>
      </c>
      <c r="I247" s="8">
        <v>1969.33</v>
      </c>
      <c r="J247" s="9">
        <v>123.08</v>
      </c>
      <c r="K247" s="8">
        <v>1600</v>
      </c>
      <c r="L247" s="8">
        <v>1418</v>
      </c>
      <c r="M247" s="9">
        <v>88.62</v>
      </c>
      <c r="N247" s="8">
        <v>0</v>
      </c>
      <c r="O247" s="8">
        <v>551.33</v>
      </c>
      <c r="P247" s="9">
        <v>0</v>
      </c>
      <c r="Q247" s="9">
        <v>27.99</v>
      </c>
    </row>
    <row r="248" spans="1:17" ht="24">
      <c r="A248" s="33">
        <v>6</v>
      </c>
      <c r="B248" s="33">
        <v>4</v>
      </c>
      <c r="C248" s="33">
        <v>3</v>
      </c>
      <c r="D248" s="34" t="s">
        <v>42</v>
      </c>
      <c r="E248" s="35">
        <v>218</v>
      </c>
      <c r="F248" s="7" t="s">
        <v>42</v>
      </c>
      <c r="G248" s="52" t="s">
        <v>47</v>
      </c>
      <c r="H248" s="8">
        <v>17964.9</v>
      </c>
      <c r="I248" s="8">
        <v>14469</v>
      </c>
      <c r="J248" s="9">
        <v>80.54</v>
      </c>
      <c r="K248" s="8">
        <v>21631.71</v>
      </c>
      <c r="L248" s="8">
        <v>5716.94</v>
      </c>
      <c r="M248" s="9">
        <v>26.42</v>
      </c>
      <c r="N248" s="8">
        <v>-3666.81</v>
      </c>
      <c r="O248" s="8">
        <v>8752.06</v>
      </c>
      <c r="P248" s="9">
        <v>-20.41</v>
      </c>
      <c r="Q248" s="9">
        <v>60.48</v>
      </c>
    </row>
    <row r="249" spans="1:17" ht="24">
      <c r="A249" s="33">
        <v>6</v>
      </c>
      <c r="B249" s="33">
        <v>15</v>
      </c>
      <c r="C249" s="33">
        <v>0</v>
      </c>
      <c r="D249" s="34" t="s">
        <v>42</v>
      </c>
      <c r="E249" s="35">
        <v>220</v>
      </c>
      <c r="F249" s="7" t="s">
        <v>42</v>
      </c>
      <c r="G249" s="52" t="s">
        <v>48</v>
      </c>
      <c r="H249" s="8">
        <v>83000</v>
      </c>
      <c r="I249" s="8">
        <v>86505.53</v>
      </c>
      <c r="J249" s="9">
        <v>104.22</v>
      </c>
      <c r="K249" s="8">
        <v>105645</v>
      </c>
      <c r="L249" s="8">
        <v>56941.73</v>
      </c>
      <c r="M249" s="9">
        <v>53.89</v>
      </c>
      <c r="N249" s="8">
        <v>-22645</v>
      </c>
      <c r="O249" s="8">
        <v>29563.8</v>
      </c>
      <c r="P249" s="9">
        <v>-27.28</v>
      </c>
      <c r="Q249" s="9">
        <v>34.17</v>
      </c>
    </row>
    <row r="250" spans="1:17" ht="12.75">
      <c r="A250" s="33">
        <v>6</v>
      </c>
      <c r="B250" s="33">
        <v>9</v>
      </c>
      <c r="C250" s="33">
        <v>1</v>
      </c>
      <c r="D250" s="34" t="s">
        <v>42</v>
      </c>
      <c r="E250" s="35">
        <v>140</v>
      </c>
      <c r="F250" s="7" t="s">
        <v>42</v>
      </c>
      <c r="G250" s="52" t="s">
        <v>49</v>
      </c>
      <c r="H250" s="8">
        <v>64520</v>
      </c>
      <c r="I250" s="8">
        <v>59507.31</v>
      </c>
      <c r="J250" s="9">
        <v>92.23</v>
      </c>
      <c r="K250" s="8">
        <v>64720</v>
      </c>
      <c r="L250" s="8">
        <v>51995.47</v>
      </c>
      <c r="M250" s="9">
        <v>80.33</v>
      </c>
      <c r="N250" s="8">
        <v>-200</v>
      </c>
      <c r="O250" s="8">
        <v>7511.84</v>
      </c>
      <c r="P250" s="9">
        <v>-0.3</v>
      </c>
      <c r="Q250" s="9">
        <v>12.62</v>
      </c>
    </row>
    <row r="251" spans="1:17" ht="12.75">
      <c r="A251" s="33">
        <v>6</v>
      </c>
      <c r="B251" s="33">
        <v>62</v>
      </c>
      <c r="C251" s="33">
        <v>1</v>
      </c>
      <c r="D251" s="34" t="s">
        <v>42</v>
      </c>
      <c r="E251" s="35">
        <v>198</v>
      </c>
      <c r="F251" s="7" t="s">
        <v>42</v>
      </c>
      <c r="G251" s="52" t="s">
        <v>50</v>
      </c>
      <c r="H251" s="8">
        <v>25470</v>
      </c>
      <c r="I251" s="8">
        <v>24907.5</v>
      </c>
      <c r="J251" s="9">
        <v>97.79</v>
      </c>
      <c r="K251" s="8">
        <v>25470</v>
      </c>
      <c r="L251" s="8">
        <v>16876.9</v>
      </c>
      <c r="M251" s="9">
        <v>66.26</v>
      </c>
      <c r="N251" s="8">
        <v>0</v>
      </c>
      <c r="O251" s="8">
        <v>8030.6</v>
      </c>
      <c r="P251" s="9">
        <v>0</v>
      </c>
      <c r="Q251" s="9">
        <v>32.24</v>
      </c>
    </row>
    <row r="252" spans="1:17" ht="12.75">
      <c r="A252" s="33">
        <v>6</v>
      </c>
      <c r="B252" s="33">
        <v>8</v>
      </c>
      <c r="C252" s="33">
        <v>1</v>
      </c>
      <c r="D252" s="34" t="s">
        <v>42</v>
      </c>
      <c r="E252" s="35">
        <v>265</v>
      </c>
      <c r="F252" s="7" t="s">
        <v>42</v>
      </c>
      <c r="G252" s="52" t="s">
        <v>51</v>
      </c>
      <c r="H252" s="8">
        <v>19373140</v>
      </c>
      <c r="I252" s="8">
        <v>10524311.77</v>
      </c>
      <c r="J252" s="9">
        <v>54.32</v>
      </c>
      <c r="K252" s="8">
        <v>20651934</v>
      </c>
      <c r="L252" s="8">
        <v>12077815.96</v>
      </c>
      <c r="M252" s="9">
        <v>58.48</v>
      </c>
      <c r="N252" s="8">
        <v>-1278794</v>
      </c>
      <c r="O252" s="8">
        <v>-1553504.19</v>
      </c>
      <c r="P252" s="9">
        <v>-6.6</v>
      </c>
      <c r="Q252" s="9">
        <v>-14.76</v>
      </c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2"/>
  <sheetViews>
    <sheetView zoomScale="75" zoomScaleNormal="75" zoomScalePageLayoutView="0" workbookViewId="0" topLeftCell="A1">
      <pane xSplit="7" ySplit="8" topLeftCell="H2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3 kwartału 2018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0" t="s">
        <v>52</v>
      </c>
      <c r="B4" s="140" t="s">
        <v>53</v>
      </c>
      <c r="C4" s="140" t="s">
        <v>54</v>
      </c>
      <c r="D4" s="140" t="s">
        <v>55</v>
      </c>
      <c r="E4" s="140" t="s">
        <v>105</v>
      </c>
      <c r="F4" s="140" t="s">
        <v>108</v>
      </c>
      <c r="G4" s="140"/>
      <c r="H4" s="138" t="s">
        <v>64</v>
      </c>
      <c r="I4" s="138"/>
      <c r="J4" s="138"/>
      <c r="K4" s="138"/>
      <c r="L4" s="138"/>
      <c r="M4" s="138"/>
      <c r="N4" s="138" t="s">
        <v>59</v>
      </c>
      <c r="O4" s="138"/>
      <c r="P4" s="138"/>
      <c r="Q4" s="138" t="s">
        <v>65</v>
      </c>
      <c r="R4" s="138"/>
      <c r="S4" s="138"/>
      <c r="T4" s="138"/>
      <c r="U4" s="138"/>
      <c r="V4" s="138"/>
      <c r="W4" s="138" t="s">
        <v>59</v>
      </c>
      <c r="X4" s="138"/>
      <c r="Y4" s="138"/>
      <c r="Z4" s="138" t="s">
        <v>66</v>
      </c>
      <c r="AA4" s="138"/>
    </row>
    <row r="5" spans="1:27" ht="12.75">
      <c r="A5" s="140"/>
      <c r="B5" s="140"/>
      <c r="C5" s="140"/>
      <c r="D5" s="140"/>
      <c r="E5" s="140"/>
      <c r="F5" s="140"/>
      <c r="G5" s="140"/>
      <c r="H5" s="136" t="s">
        <v>106</v>
      </c>
      <c r="I5" s="136" t="s">
        <v>67</v>
      </c>
      <c r="J5" s="136"/>
      <c r="K5" s="136" t="s">
        <v>68</v>
      </c>
      <c r="L5" s="136" t="s">
        <v>67</v>
      </c>
      <c r="M5" s="136"/>
      <c r="N5" s="137" t="s">
        <v>69</v>
      </c>
      <c r="O5" s="139"/>
      <c r="P5" s="139"/>
      <c r="Q5" s="136" t="s">
        <v>106</v>
      </c>
      <c r="R5" s="135" t="s">
        <v>67</v>
      </c>
      <c r="S5" s="135"/>
      <c r="T5" s="136" t="s">
        <v>68</v>
      </c>
      <c r="U5" s="135" t="s">
        <v>67</v>
      </c>
      <c r="V5" s="135"/>
      <c r="W5" s="137" t="s">
        <v>70</v>
      </c>
      <c r="X5" s="134"/>
      <c r="Y5" s="134"/>
      <c r="Z5" s="135" t="s">
        <v>56</v>
      </c>
      <c r="AA5" s="135" t="s">
        <v>57</v>
      </c>
    </row>
    <row r="6" spans="1:27" ht="64.5" customHeight="1">
      <c r="A6" s="140"/>
      <c r="B6" s="140"/>
      <c r="C6" s="140"/>
      <c r="D6" s="140"/>
      <c r="E6" s="140"/>
      <c r="F6" s="140"/>
      <c r="G6" s="140"/>
      <c r="H6" s="136"/>
      <c r="I6" s="14" t="s">
        <v>71</v>
      </c>
      <c r="J6" s="14" t="s">
        <v>72</v>
      </c>
      <c r="K6" s="136"/>
      <c r="L6" s="14" t="s">
        <v>71</v>
      </c>
      <c r="M6" s="14" t="s">
        <v>72</v>
      </c>
      <c r="N6" s="137"/>
      <c r="O6" s="53" t="s">
        <v>71</v>
      </c>
      <c r="P6" s="53" t="s">
        <v>72</v>
      </c>
      <c r="Q6" s="136"/>
      <c r="R6" s="14" t="s">
        <v>73</v>
      </c>
      <c r="S6" s="14" t="s">
        <v>74</v>
      </c>
      <c r="T6" s="136"/>
      <c r="U6" s="14" t="s">
        <v>73</v>
      </c>
      <c r="V6" s="14" t="s">
        <v>74</v>
      </c>
      <c r="W6" s="137"/>
      <c r="X6" s="53" t="s">
        <v>73</v>
      </c>
      <c r="Y6" s="53" t="s">
        <v>74</v>
      </c>
      <c r="Z6" s="135"/>
      <c r="AA6" s="135"/>
    </row>
    <row r="7" spans="1:27" ht="12.75">
      <c r="A7" s="140"/>
      <c r="B7" s="140"/>
      <c r="C7" s="140"/>
      <c r="D7" s="140"/>
      <c r="E7" s="140"/>
      <c r="F7" s="140"/>
      <c r="G7" s="140"/>
      <c r="H7" s="136" t="s">
        <v>62</v>
      </c>
      <c r="I7" s="136"/>
      <c r="J7" s="136"/>
      <c r="K7" s="136" t="s">
        <v>62</v>
      </c>
      <c r="L7" s="136"/>
      <c r="M7" s="136"/>
      <c r="N7" s="136" t="s">
        <v>63</v>
      </c>
      <c r="O7" s="136"/>
      <c r="P7" s="136"/>
      <c r="Q7" s="136" t="s">
        <v>62</v>
      </c>
      <c r="R7" s="136"/>
      <c r="S7" s="136"/>
      <c r="T7" s="136" t="s">
        <v>62</v>
      </c>
      <c r="U7" s="136"/>
      <c r="V7" s="136"/>
      <c r="W7" s="136" t="s">
        <v>63</v>
      </c>
      <c r="X7" s="136"/>
      <c r="Y7" s="136"/>
      <c r="Z7" s="135" t="s">
        <v>62</v>
      </c>
      <c r="AA7" s="135"/>
    </row>
    <row r="8" spans="1:27" ht="12.7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133">
        <v>6</v>
      </c>
      <c r="G8" s="133"/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  <c r="X8" s="37">
        <v>23</v>
      </c>
      <c r="Y8" s="37">
        <v>24</v>
      </c>
      <c r="Z8" s="37" t="s">
        <v>109</v>
      </c>
      <c r="AA8" s="37" t="s">
        <v>110</v>
      </c>
    </row>
    <row r="9" spans="1:27" ht="12.75">
      <c r="A9" s="33">
        <v>6</v>
      </c>
      <c r="B9" s="33">
        <v>2</v>
      </c>
      <c r="C9" s="33">
        <v>1</v>
      </c>
      <c r="D9" s="34">
        <v>1</v>
      </c>
      <c r="E9" s="35"/>
      <c r="F9" s="7" t="s">
        <v>312</v>
      </c>
      <c r="G9" s="52" t="s">
        <v>313</v>
      </c>
      <c r="H9" s="8">
        <v>106645208.74</v>
      </c>
      <c r="I9" s="8">
        <v>8769600</v>
      </c>
      <c r="J9" s="8">
        <v>97875608.74</v>
      </c>
      <c r="K9" s="8">
        <v>81041199.42</v>
      </c>
      <c r="L9" s="8">
        <v>3697585.75</v>
      </c>
      <c r="M9" s="8">
        <v>77343613.67</v>
      </c>
      <c r="N9" s="9">
        <v>75.99</v>
      </c>
      <c r="O9" s="9">
        <v>42.16</v>
      </c>
      <c r="P9" s="9">
        <v>79.02</v>
      </c>
      <c r="Q9" s="8">
        <v>112960956.04</v>
      </c>
      <c r="R9" s="8">
        <v>20955125.3</v>
      </c>
      <c r="S9" s="8">
        <v>92005830.74</v>
      </c>
      <c r="T9" s="8">
        <v>78125194.63</v>
      </c>
      <c r="U9" s="8">
        <v>10828903.52</v>
      </c>
      <c r="V9" s="8">
        <v>67296291.11</v>
      </c>
      <c r="W9" s="9">
        <v>69.16</v>
      </c>
      <c r="X9" s="9">
        <v>51.67</v>
      </c>
      <c r="Y9" s="9">
        <v>73.14</v>
      </c>
      <c r="Z9" s="8">
        <v>5869778</v>
      </c>
      <c r="AA9" s="8">
        <v>10047322.56</v>
      </c>
    </row>
    <row r="10" spans="1:27" ht="12.75">
      <c r="A10" s="33">
        <v>6</v>
      </c>
      <c r="B10" s="33">
        <v>16</v>
      </c>
      <c r="C10" s="33">
        <v>1</v>
      </c>
      <c r="D10" s="34">
        <v>1</v>
      </c>
      <c r="E10" s="35"/>
      <c r="F10" s="7" t="s">
        <v>312</v>
      </c>
      <c r="G10" s="52" t="s">
        <v>314</v>
      </c>
      <c r="H10" s="8">
        <v>64020762.31</v>
      </c>
      <c r="I10" s="8">
        <v>6949103</v>
      </c>
      <c r="J10" s="8">
        <v>57071659.31</v>
      </c>
      <c r="K10" s="8">
        <v>46786007.13</v>
      </c>
      <c r="L10" s="8">
        <v>1285400.04</v>
      </c>
      <c r="M10" s="8">
        <v>45500607.09</v>
      </c>
      <c r="N10" s="9">
        <v>73.07</v>
      </c>
      <c r="O10" s="9">
        <v>18.49</v>
      </c>
      <c r="P10" s="9">
        <v>79.72</v>
      </c>
      <c r="Q10" s="8">
        <v>72757285.31</v>
      </c>
      <c r="R10" s="8">
        <v>17491326</v>
      </c>
      <c r="S10" s="8">
        <v>55265959.31</v>
      </c>
      <c r="T10" s="8">
        <v>45416957.01</v>
      </c>
      <c r="U10" s="8">
        <v>3713342.09</v>
      </c>
      <c r="V10" s="8">
        <v>41703614.92</v>
      </c>
      <c r="W10" s="9">
        <v>62.42</v>
      </c>
      <c r="X10" s="9">
        <v>21.22</v>
      </c>
      <c r="Y10" s="9">
        <v>75.45</v>
      </c>
      <c r="Z10" s="8">
        <v>1805700</v>
      </c>
      <c r="AA10" s="8">
        <v>3796992.17</v>
      </c>
    </row>
    <row r="11" spans="1:27" ht="12.75">
      <c r="A11" s="33">
        <v>6</v>
      </c>
      <c r="B11" s="33">
        <v>4</v>
      </c>
      <c r="C11" s="33">
        <v>1</v>
      </c>
      <c r="D11" s="34">
        <v>1</v>
      </c>
      <c r="E11" s="35"/>
      <c r="F11" s="7" t="s">
        <v>312</v>
      </c>
      <c r="G11" s="52" t="s">
        <v>315</v>
      </c>
      <c r="H11" s="8">
        <v>72045242.91</v>
      </c>
      <c r="I11" s="8">
        <v>9378339.3</v>
      </c>
      <c r="J11" s="8">
        <v>62666903.61</v>
      </c>
      <c r="K11" s="8">
        <v>50504441.24</v>
      </c>
      <c r="L11" s="8">
        <v>2196540.22</v>
      </c>
      <c r="M11" s="8">
        <v>48307901.02</v>
      </c>
      <c r="N11" s="9">
        <v>70.1</v>
      </c>
      <c r="O11" s="9">
        <v>23.42</v>
      </c>
      <c r="P11" s="9">
        <v>77.08</v>
      </c>
      <c r="Q11" s="8">
        <v>74187907.91</v>
      </c>
      <c r="R11" s="8">
        <v>14634479</v>
      </c>
      <c r="S11" s="8">
        <v>59553428.91</v>
      </c>
      <c r="T11" s="8">
        <v>44306688.06</v>
      </c>
      <c r="U11" s="8">
        <v>447021.82</v>
      </c>
      <c r="V11" s="8">
        <v>43859666.24</v>
      </c>
      <c r="W11" s="9">
        <v>59.72</v>
      </c>
      <c r="X11" s="9">
        <v>3.05</v>
      </c>
      <c r="Y11" s="9">
        <v>73.64</v>
      </c>
      <c r="Z11" s="8">
        <v>3113474.7</v>
      </c>
      <c r="AA11" s="8">
        <v>4448234.78</v>
      </c>
    </row>
    <row r="12" spans="1:27" ht="12.75">
      <c r="A12" s="33">
        <v>6</v>
      </c>
      <c r="B12" s="33">
        <v>6</v>
      </c>
      <c r="C12" s="33">
        <v>1</v>
      </c>
      <c r="D12" s="34">
        <v>1</v>
      </c>
      <c r="E12" s="35"/>
      <c r="F12" s="7" t="s">
        <v>312</v>
      </c>
      <c r="G12" s="52" t="s">
        <v>317</v>
      </c>
      <c r="H12" s="8">
        <v>68027427.17</v>
      </c>
      <c r="I12" s="8">
        <v>2469871.56</v>
      </c>
      <c r="J12" s="8">
        <v>65557555.61</v>
      </c>
      <c r="K12" s="8">
        <v>50732207.73</v>
      </c>
      <c r="L12" s="8">
        <v>233272.21</v>
      </c>
      <c r="M12" s="8">
        <v>50498935.52</v>
      </c>
      <c r="N12" s="9">
        <v>74.57</v>
      </c>
      <c r="O12" s="9">
        <v>9.44</v>
      </c>
      <c r="P12" s="9">
        <v>77.02</v>
      </c>
      <c r="Q12" s="8">
        <v>79244096.15</v>
      </c>
      <c r="R12" s="8">
        <v>16750523.23</v>
      </c>
      <c r="S12" s="8">
        <v>62493572.92</v>
      </c>
      <c r="T12" s="8">
        <v>49555388.02</v>
      </c>
      <c r="U12" s="8">
        <v>5886017.25</v>
      </c>
      <c r="V12" s="8">
        <v>43669370.77</v>
      </c>
      <c r="W12" s="9">
        <v>62.53</v>
      </c>
      <c r="X12" s="9">
        <v>35.13</v>
      </c>
      <c r="Y12" s="9">
        <v>69.87</v>
      </c>
      <c r="Z12" s="8">
        <v>3063982.69</v>
      </c>
      <c r="AA12" s="8">
        <v>6829564.75</v>
      </c>
    </row>
    <row r="13" spans="1:27" ht="12.75">
      <c r="A13" s="33">
        <v>6</v>
      </c>
      <c r="B13" s="33">
        <v>7</v>
      </c>
      <c r="C13" s="33">
        <v>1</v>
      </c>
      <c r="D13" s="34">
        <v>1</v>
      </c>
      <c r="E13" s="35"/>
      <c r="F13" s="7" t="s">
        <v>312</v>
      </c>
      <c r="G13" s="52" t="s">
        <v>318</v>
      </c>
      <c r="H13" s="8">
        <v>145282295.68</v>
      </c>
      <c r="I13" s="8">
        <v>26131660.32</v>
      </c>
      <c r="J13" s="8">
        <v>119150635.36</v>
      </c>
      <c r="K13" s="8">
        <v>97726597.83</v>
      </c>
      <c r="L13" s="8">
        <v>6143598.35</v>
      </c>
      <c r="M13" s="8">
        <v>91582999.48</v>
      </c>
      <c r="N13" s="9">
        <v>67.26</v>
      </c>
      <c r="O13" s="9">
        <v>23.51</v>
      </c>
      <c r="P13" s="9">
        <v>76.86</v>
      </c>
      <c r="Q13" s="8">
        <v>151819866.68</v>
      </c>
      <c r="R13" s="8">
        <v>35619943.32</v>
      </c>
      <c r="S13" s="8">
        <v>116199923.36</v>
      </c>
      <c r="T13" s="8">
        <v>95148716.07</v>
      </c>
      <c r="U13" s="8">
        <v>11987731.09</v>
      </c>
      <c r="V13" s="8">
        <v>83160984.98</v>
      </c>
      <c r="W13" s="9">
        <v>62.67</v>
      </c>
      <c r="X13" s="9">
        <v>33.65</v>
      </c>
      <c r="Y13" s="9">
        <v>71.56</v>
      </c>
      <c r="Z13" s="8">
        <v>2950712</v>
      </c>
      <c r="AA13" s="8">
        <v>8422014.5</v>
      </c>
    </row>
    <row r="14" spans="1:27" ht="12.75">
      <c r="A14" s="33">
        <v>6</v>
      </c>
      <c r="B14" s="33">
        <v>8</v>
      </c>
      <c r="C14" s="33">
        <v>1</v>
      </c>
      <c r="D14" s="34">
        <v>1</v>
      </c>
      <c r="E14" s="35"/>
      <c r="F14" s="7" t="s">
        <v>312</v>
      </c>
      <c r="G14" s="52" t="s">
        <v>319</v>
      </c>
      <c r="H14" s="8">
        <v>107733789.94</v>
      </c>
      <c r="I14" s="8">
        <v>27601245.05</v>
      </c>
      <c r="J14" s="8">
        <v>80132544.89</v>
      </c>
      <c r="K14" s="8">
        <v>67391547.8</v>
      </c>
      <c r="L14" s="8">
        <v>3999804.96</v>
      </c>
      <c r="M14" s="8">
        <v>63391742.84</v>
      </c>
      <c r="N14" s="9">
        <v>62.55</v>
      </c>
      <c r="O14" s="9">
        <v>14.49</v>
      </c>
      <c r="P14" s="9">
        <v>79.1</v>
      </c>
      <c r="Q14" s="8">
        <v>120472925.15</v>
      </c>
      <c r="R14" s="8">
        <v>40886996.05</v>
      </c>
      <c r="S14" s="8">
        <v>79585929.1</v>
      </c>
      <c r="T14" s="8">
        <v>65722368.77</v>
      </c>
      <c r="U14" s="8">
        <v>8092618.96</v>
      </c>
      <c r="V14" s="8">
        <v>57629749.81</v>
      </c>
      <c r="W14" s="9">
        <v>54.55</v>
      </c>
      <c r="X14" s="9">
        <v>19.79</v>
      </c>
      <c r="Y14" s="9">
        <v>72.41</v>
      </c>
      <c r="Z14" s="8">
        <v>546615.79</v>
      </c>
      <c r="AA14" s="8">
        <v>5761993.03</v>
      </c>
    </row>
    <row r="15" spans="1:27" ht="12.75">
      <c r="A15" s="33">
        <v>6</v>
      </c>
      <c r="B15" s="33">
        <v>11</v>
      </c>
      <c r="C15" s="33">
        <v>1</v>
      </c>
      <c r="D15" s="34">
        <v>1</v>
      </c>
      <c r="E15" s="35"/>
      <c r="F15" s="7" t="s">
        <v>312</v>
      </c>
      <c r="G15" s="52" t="s">
        <v>320</v>
      </c>
      <c r="H15" s="8">
        <v>126503526.73</v>
      </c>
      <c r="I15" s="8">
        <v>15519018.32</v>
      </c>
      <c r="J15" s="8">
        <v>110984508.41</v>
      </c>
      <c r="K15" s="8">
        <v>97267658.55</v>
      </c>
      <c r="L15" s="8">
        <v>8366916.68</v>
      </c>
      <c r="M15" s="8">
        <v>88900741.87</v>
      </c>
      <c r="N15" s="9">
        <v>76.88</v>
      </c>
      <c r="O15" s="9">
        <v>53.91</v>
      </c>
      <c r="P15" s="9">
        <v>80.1</v>
      </c>
      <c r="Q15" s="8">
        <v>128343615.09</v>
      </c>
      <c r="R15" s="8">
        <v>25556285.94</v>
      </c>
      <c r="S15" s="8">
        <v>102787329.15</v>
      </c>
      <c r="T15" s="8">
        <v>90394478.5</v>
      </c>
      <c r="U15" s="8">
        <v>12439856.35</v>
      </c>
      <c r="V15" s="8">
        <v>77954622.15</v>
      </c>
      <c r="W15" s="9">
        <v>70.43</v>
      </c>
      <c r="X15" s="9">
        <v>48.67</v>
      </c>
      <c r="Y15" s="9">
        <v>75.84</v>
      </c>
      <c r="Z15" s="8">
        <v>8197179.26</v>
      </c>
      <c r="AA15" s="8">
        <v>10946119.72</v>
      </c>
    </row>
    <row r="16" spans="1:27" ht="12.75">
      <c r="A16" s="33">
        <v>6</v>
      </c>
      <c r="B16" s="33">
        <v>1</v>
      </c>
      <c r="C16" s="33">
        <v>1</v>
      </c>
      <c r="D16" s="34">
        <v>1</v>
      </c>
      <c r="E16" s="35"/>
      <c r="F16" s="7" t="s">
        <v>312</v>
      </c>
      <c r="G16" s="52" t="s">
        <v>321</v>
      </c>
      <c r="H16" s="8">
        <v>81330609.93</v>
      </c>
      <c r="I16" s="8">
        <v>13287573.82</v>
      </c>
      <c r="J16" s="8">
        <v>68043036.11</v>
      </c>
      <c r="K16" s="8">
        <v>60369691.76</v>
      </c>
      <c r="L16" s="8">
        <v>7056991.94</v>
      </c>
      <c r="M16" s="8">
        <v>53312699.82</v>
      </c>
      <c r="N16" s="9">
        <v>74.22</v>
      </c>
      <c r="O16" s="9">
        <v>53.1</v>
      </c>
      <c r="P16" s="9">
        <v>78.35</v>
      </c>
      <c r="Q16" s="8">
        <v>91105609.93</v>
      </c>
      <c r="R16" s="8">
        <v>24524255.24</v>
      </c>
      <c r="S16" s="8">
        <v>66581354.69</v>
      </c>
      <c r="T16" s="8">
        <v>59134924.71</v>
      </c>
      <c r="U16" s="8">
        <v>9943620.97</v>
      </c>
      <c r="V16" s="8">
        <v>49191303.74</v>
      </c>
      <c r="W16" s="9">
        <v>64.9</v>
      </c>
      <c r="X16" s="9">
        <v>40.54</v>
      </c>
      <c r="Y16" s="9">
        <v>73.88</v>
      </c>
      <c r="Z16" s="8">
        <v>1461681.42</v>
      </c>
      <c r="AA16" s="8">
        <v>4121396.08</v>
      </c>
    </row>
    <row r="17" spans="1:27" ht="12.75">
      <c r="A17" s="33">
        <v>6</v>
      </c>
      <c r="B17" s="33">
        <v>14</v>
      </c>
      <c r="C17" s="33">
        <v>1</v>
      </c>
      <c r="D17" s="34">
        <v>1</v>
      </c>
      <c r="E17" s="35"/>
      <c r="F17" s="7" t="s">
        <v>312</v>
      </c>
      <c r="G17" s="52" t="s">
        <v>322</v>
      </c>
      <c r="H17" s="8">
        <v>276842128.07</v>
      </c>
      <c r="I17" s="8">
        <v>29382518</v>
      </c>
      <c r="J17" s="8">
        <v>247459610.07</v>
      </c>
      <c r="K17" s="8">
        <v>195366339.07</v>
      </c>
      <c r="L17" s="8">
        <v>4153275.36</v>
      </c>
      <c r="M17" s="8">
        <v>191213063.71</v>
      </c>
      <c r="N17" s="9">
        <v>70.56</v>
      </c>
      <c r="O17" s="9">
        <v>14.13</v>
      </c>
      <c r="P17" s="9">
        <v>77.27</v>
      </c>
      <c r="Q17" s="8">
        <v>292937740.07</v>
      </c>
      <c r="R17" s="8">
        <v>75028300</v>
      </c>
      <c r="S17" s="8">
        <v>217909440.07</v>
      </c>
      <c r="T17" s="8">
        <v>166530833.56</v>
      </c>
      <c r="U17" s="8">
        <v>11261939.26</v>
      </c>
      <c r="V17" s="8">
        <v>155268894.3</v>
      </c>
      <c r="W17" s="9">
        <v>56.84</v>
      </c>
      <c r="X17" s="9">
        <v>15.01</v>
      </c>
      <c r="Y17" s="9">
        <v>71.25</v>
      </c>
      <c r="Z17" s="8">
        <v>29550170</v>
      </c>
      <c r="AA17" s="8">
        <v>35944169.41</v>
      </c>
    </row>
    <row r="18" spans="1:27" ht="12.75">
      <c r="A18" s="33">
        <v>6</v>
      </c>
      <c r="B18" s="33">
        <v>15</v>
      </c>
      <c r="C18" s="33">
        <v>1</v>
      </c>
      <c r="D18" s="34">
        <v>1</v>
      </c>
      <c r="E18" s="35"/>
      <c r="F18" s="7" t="s">
        <v>312</v>
      </c>
      <c r="G18" s="52" t="s">
        <v>323</v>
      </c>
      <c r="H18" s="8">
        <v>71460860.83</v>
      </c>
      <c r="I18" s="8">
        <v>8274768.12</v>
      </c>
      <c r="J18" s="8">
        <v>63186092.71</v>
      </c>
      <c r="K18" s="8">
        <v>52051534.15</v>
      </c>
      <c r="L18" s="8">
        <v>3900647.86</v>
      </c>
      <c r="M18" s="8">
        <v>48150886.29</v>
      </c>
      <c r="N18" s="9">
        <v>72.83</v>
      </c>
      <c r="O18" s="9">
        <v>47.13</v>
      </c>
      <c r="P18" s="9">
        <v>76.2</v>
      </c>
      <c r="Q18" s="8">
        <v>77541110.83</v>
      </c>
      <c r="R18" s="8">
        <v>15690912.83</v>
      </c>
      <c r="S18" s="8">
        <v>61850198</v>
      </c>
      <c r="T18" s="8">
        <v>54458455.43</v>
      </c>
      <c r="U18" s="8">
        <v>9025708.34</v>
      </c>
      <c r="V18" s="8">
        <v>45432747.09</v>
      </c>
      <c r="W18" s="9">
        <v>70.23</v>
      </c>
      <c r="X18" s="9">
        <v>57.52</v>
      </c>
      <c r="Y18" s="9">
        <v>73.45</v>
      </c>
      <c r="Z18" s="8">
        <v>1335894.71</v>
      </c>
      <c r="AA18" s="8">
        <v>2718139.2</v>
      </c>
    </row>
    <row r="19" spans="1:27" ht="12.75">
      <c r="A19" s="33">
        <v>6</v>
      </c>
      <c r="B19" s="33">
        <v>3</v>
      </c>
      <c r="C19" s="33">
        <v>1</v>
      </c>
      <c r="D19" s="34">
        <v>1</v>
      </c>
      <c r="E19" s="35"/>
      <c r="F19" s="7" t="s">
        <v>312</v>
      </c>
      <c r="G19" s="52" t="s">
        <v>324</v>
      </c>
      <c r="H19" s="8">
        <v>24734246.27</v>
      </c>
      <c r="I19" s="8">
        <v>7277675.77</v>
      </c>
      <c r="J19" s="8">
        <v>17456570.5</v>
      </c>
      <c r="K19" s="8">
        <v>14240100.73</v>
      </c>
      <c r="L19" s="8">
        <v>1290571</v>
      </c>
      <c r="M19" s="8">
        <v>12949529.73</v>
      </c>
      <c r="N19" s="9">
        <v>57.57</v>
      </c>
      <c r="O19" s="9">
        <v>17.73</v>
      </c>
      <c r="P19" s="9">
        <v>74.18</v>
      </c>
      <c r="Q19" s="8">
        <v>23734246.27</v>
      </c>
      <c r="R19" s="8">
        <v>7706557.67</v>
      </c>
      <c r="S19" s="8">
        <v>16027688.6</v>
      </c>
      <c r="T19" s="8">
        <v>13873204.95</v>
      </c>
      <c r="U19" s="8">
        <v>1903396.38</v>
      </c>
      <c r="V19" s="8">
        <v>11969808.57</v>
      </c>
      <c r="W19" s="9">
        <v>58.45</v>
      </c>
      <c r="X19" s="9">
        <v>24.69</v>
      </c>
      <c r="Y19" s="9">
        <v>74.68</v>
      </c>
      <c r="Z19" s="8">
        <v>1428881.9</v>
      </c>
      <c r="AA19" s="8">
        <v>979721.16</v>
      </c>
    </row>
    <row r="20" spans="1:27" ht="12.75">
      <c r="A20" s="33">
        <v>6</v>
      </c>
      <c r="B20" s="33">
        <v>11</v>
      </c>
      <c r="C20" s="33">
        <v>2</v>
      </c>
      <c r="D20" s="34">
        <v>1</v>
      </c>
      <c r="E20" s="35"/>
      <c r="F20" s="7" t="s">
        <v>312</v>
      </c>
      <c r="G20" s="52" t="s">
        <v>325</v>
      </c>
      <c r="H20" s="8">
        <v>10813467.32</v>
      </c>
      <c r="I20" s="8">
        <v>405907</v>
      </c>
      <c r="J20" s="8">
        <v>10407560.32</v>
      </c>
      <c r="K20" s="8">
        <v>8303421.75</v>
      </c>
      <c r="L20" s="8">
        <v>166801.37</v>
      </c>
      <c r="M20" s="8">
        <v>8136620.38</v>
      </c>
      <c r="N20" s="9">
        <v>76.78</v>
      </c>
      <c r="O20" s="9">
        <v>41.09</v>
      </c>
      <c r="P20" s="9">
        <v>78.17</v>
      </c>
      <c r="Q20" s="8">
        <v>11174584.91</v>
      </c>
      <c r="R20" s="8">
        <v>828993</v>
      </c>
      <c r="S20" s="8">
        <v>10345591.91</v>
      </c>
      <c r="T20" s="8">
        <v>7472191.02</v>
      </c>
      <c r="U20" s="8">
        <v>89706.39</v>
      </c>
      <c r="V20" s="8">
        <v>7382484.63</v>
      </c>
      <c r="W20" s="9">
        <v>66.86</v>
      </c>
      <c r="X20" s="9">
        <v>10.82</v>
      </c>
      <c r="Y20" s="9">
        <v>71.35</v>
      </c>
      <c r="Z20" s="8">
        <v>61968.41</v>
      </c>
      <c r="AA20" s="8">
        <v>754135.75</v>
      </c>
    </row>
    <row r="21" spans="1:27" ht="12.75">
      <c r="A21" s="33">
        <v>6</v>
      </c>
      <c r="B21" s="33">
        <v>17</v>
      </c>
      <c r="C21" s="33">
        <v>1</v>
      </c>
      <c r="D21" s="34">
        <v>1</v>
      </c>
      <c r="E21" s="35"/>
      <c r="F21" s="7" t="s">
        <v>312</v>
      </c>
      <c r="G21" s="52" t="s">
        <v>326</v>
      </c>
      <c r="H21" s="8">
        <v>149973333.33</v>
      </c>
      <c r="I21" s="8">
        <v>16758973.67</v>
      </c>
      <c r="J21" s="8">
        <v>133214359.66</v>
      </c>
      <c r="K21" s="8">
        <v>110368676.42</v>
      </c>
      <c r="L21" s="8">
        <v>4520555.79</v>
      </c>
      <c r="M21" s="8">
        <v>105848120.63</v>
      </c>
      <c r="N21" s="9">
        <v>73.59</v>
      </c>
      <c r="O21" s="9">
        <v>26.97</v>
      </c>
      <c r="P21" s="9">
        <v>79.45</v>
      </c>
      <c r="Q21" s="8">
        <v>181098060.17</v>
      </c>
      <c r="R21" s="8">
        <v>49204742.24</v>
      </c>
      <c r="S21" s="8">
        <v>131893317.93</v>
      </c>
      <c r="T21" s="8">
        <v>108576698.18</v>
      </c>
      <c r="U21" s="8">
        <v>12381833.91</v>
      </c>
      <c r="V21" s="8">
        <v>96194864.27</v>
      </c>
      <c r="W21" s="9">
        <v>59.95</v>
      </c>
      <c r="X21" s="9">
        <v>25.16</v>
      </c>
      <c r="Y21" s="9">
        <v>72.93</v>
      </c>
      <c r="Z21" s="8">
        <v>1321041.73</v>
      </c>
      <c r="AA21" s="8">
        <v>9653256.36</v>
      </c>
    </row>
    <row r="22" spans="1:27" ht="12.75">
      <c r="A22" s="33">
        <v>6</v>
      </c>
      <c r="B22" s="33">
        <v>1</v>
      </c>
      <c r="C22" s="33">
        <v>2</v>
      </c>
      <c r="D22" s="34">
        <v>1</v>
      </c>
      <c r="E22" s="35"/>
      <c r="F22" s="7" t="s">
        <v>312</v>
      </c>
      <c r="G22" s="52" t="s">
        <v>327</v>
      </c>
      <c r="H22" s="8">
        <v>22553634.76</v>
      </c>
      <c r="I22" s="8">
        <v>3995031.25</v>
      </c>
      <c r="J22" s="8">
        <v>18558603.51</v>
      </c>
      <c r="K22" s="8">
        <v>15252371.98</v>
      </c>
      <c r="L22" s="8">
        <v>759490.12</v>
      </c>
      <c r="M22" s="8">
        <v>14492881.86</v>
      </c>
      <c r="N22" s="9">
        <v>67.62</v>
      </c>
      <c r="O22" s="9">
        <v>19.01</v>
      </c>
      <c r="P22" s="9">
        <v>78.09</v>
      </c>
      <c r="Q22" s="8">
        <v>23845882.11</v>
      </c>
      <c r="R22" s="8">
        <v>5378701.63</v>
      </c>
      <c r="S22" s="8">
        <v>18467180.48</v>
      </c>
      <c r="T22" s="8">
        <v>13444567.7</v>
      </c>
      <c r="U22" s="8">
        <v>165505.2</v>
      </c>
      <c r="V22" s="8">
        <v>13279062.5</v>
      </c>
      <c r="W22" s="9">
        <v>56.38</v>
      </c>
      <c r="X22" s="9">
        <v>3.07</v>
      </c>
      <c r="Y22" s="9">
        <v>71.9</v>
      </c>
      <c r="Z22" s="8">
        <v>91423.03</v>
      </c>
      <c r="AA22" s="8">
        <v>1213819.36</v>
      </c>
    </row>
    <row r="23" spans="1:27" ht="12.75">
      <c r="A23" s="33">
        <v>6</v>
      </c>
      <c r="B23" s="33">
        <v>18</v>
      </c>
      <c r="C23" s="33">
        <v>1</v>
      </c>
      <c r="D23" s="34">
        <v>1</v>
      </c>
      <c r="E23" s="35"/>
      <c r="F23" s="7" t="s">
        <v>312</v>
      </c>
      <c r="G23" s="52" t="s">
        <v>328</v>
      </c>
      <c r="H23" s="8">
        <v>82996491.4</v>
      </c>
      <c r="I23" s="8">
        <v>10928023</v>
      </c>
      <c r="J23" s="8">
        <v>72068468.4</v>
      </c>
      <c r="K23" s="8">
        <v>58475904.86</v>
      </c>
      <c r="L23" s="8">
        <v>681881.44</v>
      </c>
      <c r="M23" s="8">
        <v>57794023.42</v>
      </c>
      <c r="N23" s="9">
        <v>70.45</v>
      </c>
      <c r="O23" s="9">
        <v>6.23</v>
      </c>
      <c r="P23" s="9">
        <v>80.19</v>
      </c>
      <c r="Q23" s="8">
        <v>89602355.4</v>
      </c>
      <c r="R23" s="8">
        <v>18165410</v>
      </c>
      <c r="S23" s="8">
        <v>71436945.4</v>
      </c>
      <c r="T23" s="8">
        <v>55122519.2</v>
      </c>
      <c r="U23" s="8">
        <v>2503701.07</v>
      </c>
      <c r="V23" s="8">
        <v>52618818.13</v>
      </c>
      <c r="W23" s="9">
        <v>61.51</v>
      </c>
      <c r="X23" s="9">
        <v>13.78</v>
      </c>
      <c r="Y23" s="9">
        <v>73.65</v>
      </c>
      <c r="Z23" s="8">
        <v>631523</v>
      </c>
      <c r="AA23" s="8">
        <v>5175205.29</v>
      </c>
    </row>
    <row r="24" spans="1:27" ht="12.75">
      <c r="A24" s="33">
        <v>6</v>
      </c>
      <c r="B24" s="33">
        <v>19</v>
      </c>
      <c r="C24" s="33">
        <v>1</v>
      </c>
      <c r="D24" s="34">
        <v>1</v>
      </c>
      <c r="E24" s="35"/>
      <c r="F24" s="7" t="s">
        <v>312</v>
      </c>
      <c r="G24" s="52" t="s">
        <v>329</v>
      </c>
      <c r="H24" s="8">
        <v>55744948.3</v>
      </c>
      <c r="I24" s="8">
        <v>5003653</v>
      </c>
      <c r="J24" s="8">
        <v>50741295.3</v>
      </c>
      <c r="K24" s="8">
        <v>40121507.18</v>
      </c>
      <c r="L24" s="8">
        <v>1357861.73</v>
      </c>
      <c r="M24" s="8">
        <v>38763645.45</v>
      </c>
      <c r="N24" s="9">
        <v>71.97</v>
      </c>
      <c r="O24" s="9">
        <v>27.13</v>
      </c>
      <c r="P24" s="9">
        <v>76.39</v>
      </c>
      <c r="Q24" s="8">
        <v>57446398.3</v>
      </c>
      <c r="R24" s="8">
        <v>8697333</v>
      </c>
      <c r="S24" s="8">
        <v>48749065.3</v>
      </c>
      <c r="T24" s="8">
        <v>36888906.98</v>
      </c>
      <c r="U24" s="8">
        <v>1684100.17</v>
      </c>
      <c r="V24" s="8">
        <v>35204806.81</v>
      </c>
      <c r="W24" s="9">
        <v>64.21</v>
      </c>
      <c r="X24" s="9">
        <v>19.36</v>
      </c>
      <c r="Y24" s="9">
        <v>72.21</v>
      </c>
      <c r="Z24" s="8">
        <v>1992230</v>
      </c>
      <c r="AA24" s="8">
        <v>3558838.64</v>
      </c>
    </row>
    <row r="25" spans="1:27" ht="12.75">
      <c r="A25" s="33">
        <v>6</v>
      </c>
      <c r="B25" s="33">
        <v>8</v>
      </c>
      <c r="C25" s="33">
        <v>2</v>
      </c>
      <c r="D25" s="34">
        <v>2</v>
      </c>
      <c r="E25" s="35"/>
      <c r="F25" s="7" t="s">
        <v>312</v>
      </c>
      <c r="G25" s="52" t="s">
        <v>330</v>
      </c>
      <c r="H25" s="8">
        <v>18359677.63</v>
      </c>
      <c r="I25" s="8">
        <v>1778094</v>
      </c>
      <c r="J25" s="8">
        <v>16581583.63</v>
      </c>
      <c r="K25" s="8">
        <v>13960972.24</v>
      </c>
      <c r="L25" s="8">
        <v>1541631.6</v>
      </c>
      <c r="M25" s="8">
        <v>12419340.64</v>
      </c>
      <c r="N25" s="9">
        <v>76.04</v>
      </c>
      <c r="O25" s="9">
        <v>86.7</v>
      </c>
      <c r="P25" s="9">
        <v>74.89</v>
      </c>
      <c r="Q25" s="8">
        <v>21057665.63</v>
      </c>
      <c r="R25" s="8">
        <v>5396046.36</v>
      </c>
      <c r="S25" s="8">
        <v>15661619.27</v>
      </c>
      <c r="T25" s="8">
        <v>14019312.41</v>
      </c>
      <c r="U25" s="8">
        <v>3218939.43</v>
      </c>
      <c r="V25" s="8">
        <v>10800372.98</v>
      </c>
      <c r="W25" s="9">
        <v>66.57</v>
      </c>
      <c r="X25" s="9">
        <v>59.65</v>
      </c>
      <c r="Y25" s="9">
        <v>68.96</v>
      </c>
      <c r="Z25" s="8">
        <v>919964.36</v>
      </c>
      <c r="AA25" s="8">
        <v>1618967.66</v>
      </c>
    </row>
    <row r="26" spans="1:27" ht="12.75">
      <c r="A26" s="33">
        <v>6</v>
      </c>
      <c r="B26" s="33">
        <v>11</v>
      </c>
      <c r="C26" s="33">
        <v>3</v>
      </c>
      <c r="D26" s="34">
        <v>2</v>
      </c>
      <c r="E26" s="35"/>
      <c r="F26" s="7" t="s">
        <v>312</v>
      </c>
      <c r="G26" s="52" t="s">
        <v>331</v>
      </c>
      <c r="H26" s="8">
        <v>27890022.84</v>
      </c>
      <c r="I26" s="8">
        <v>1307431.28</v>
      </c>
      <c r="J26" s="8">
        <v>26582591.56</v>
      </c>
      <c r="K26" s="8">
        <v>21400970.63</v>
      </c>
      <c r="L26" s="8">
        <v>766897.64</v>
      </c>
      <c r="M26" s="8">
        <v>20634072.99</v>
      </c>
      <c r="N26" s="9">
        <v>76.73</v>
      </c>
      <c r="O26" s="9">
        <v>58.65</v>
      </c>
      <c r="P26" s="9">
        <v>77.62</v>
      </c>
      <c r="Q26" s="8">
        <v>29605022.84</v>
      </c>
      <c r="R26" s="8">
        <v>5441133.73</v>
      </c>
      <c r="S26" s="8">
        <v>24163889.11</v>
      </c>
      <c r="T26" s="8">
        <v>20267414.14</v>
      </c>
      <c r="U26" s="8">
        <v>2341942.41</v>
      </c>
      <c r="V26" s="8">
        <v>17925471.73</v>
      </c>
      <c r="W26" s="9">
        <v>68.45</v>
      </c>
      <c r="X26" s="9">
        <v>43.04</v>
      </c>
      <c r="Y26" s="9">
        <v>74.18</v>
      </c>
      <c r="Z26" s="8">
        <v>2418702.45</v>
      </c>
      <c r="AA26" s="8">
        <v>2708601.26</v>
      </c>
    </row>
    <row r="27" spans="1:27" ht="12.75">
      <c r="A27" s="33">
        <v>6</v>
      </c>
      <c r="B27" s="33">
        <v>20</v>
      </c>
      <c r="C27" s="33">
        <v>1</v>
      </c>
      <c r="D27" s="34">
        <v>2</v>
      </c>
      <c r="E27" s="35"/>
      <c r="F27" s="7" t="s">
        <v>312</v>
      </c>
      <c r="G27" s="52" t="s">
        <v>331</v>
      </c>
      <c r="H27" s="8">
        <v>23607660.51</v>
      </c>
      <c r="I27" s="8">
        <v>5633343.86</v>
      </c>
      <c r="J27" s="8">
        <v>17974316.65</v>
      </c>
      <c r="K27" s="8">
        <v>16017234.71</v>
      </c>
      <c r="L27" s="8">
        <v>1920257.54</v>
      </c>
      <c r="M27" s="8">
        <v>14096977.17</v>
      </c>
      <c r="N27" s="9">
        <v>67.84</v>
      </c>
      <c r="O27" s="9">
        <v>34.08</v>
      </c>
      <c r="P27" s="9">
        <v>78.42</v>
      </c>
      <c r="Q27" s="8">
        <v>28887437.83</v>
      </c>
      <c r="R27" s="8">
        <v>12058437.44</v>
      </c>
      <c r="S27" s="8">
        <v>16829000.39</v>
      </c>
      <c r="T27" s="8">
        <v>15065245.62</v>
      </c>
      <c r="U27" s="8">
        <v>3308493.73</v>
      </c>
      <c r="V27" s="8">
        <v>11756751.89</v>
      </c>
      <c r="W27" s="9">
        <v>52.15</v>
      </c>
      <c r="X27" s="9">
        <v>27.43</v>
      </c>
      <c r="Y27" s="9">
        <v>69.86</v>
      </c>
      <c r="Z27" s="8">
        <v>1145316.26</v>
      </c>
      <c r="AA27" s="8">
        <v>2340225.28</v>
      </c>
    </row>
    <row r="28" spans="1:27" ht="12.75">
      <c r="A28" s="33">
        <v>6</v>
      </c>
      <c r="B28" s="33">
        <v>2</v>
      </c>
      <c r="C28" s="33">
        <v>2</v>
      </c>
      <c r="D28" s="34">
        <v>2</v>
      </c>
      <c r="E28" s="35"/>
      <c r="F28" s="7" t="s">
        <v>312</v>
      </c>
      <c r="G28" s="52" t="s">
        <v>332</v>
      </c>
      <c r="H28" s="8">
        <v>18221674.71</v>
      </c>
      <c r="I28" s="8">
        <v>4173069</v>
      </c>
      <c r="J28" s="8">
        <v>14048605.71</v>
      </c>
      <c r="K28" s="8">
        <v>14800935.19</v>
      </c>
      <c r="L28" s="8">
        <v>3845512.47</v>
      </c>
      <c r="M28" s="8">
        <v>10955422.72</v>
      </c>
      <c r="N28" s="9">
        <v>81.22</v>
      </c>
      <c r="O28" s="9">
        <v>92.15</v>
      </c>
      <c r="P28" s="9">
        <v>77.98</v>
      </c>
      <c r="Q28" s="8">
        <v>18524537.71</v>
      </c>
      <c r="R28" s="8">
        <v>5634588</v>
      </c>
      <c r="S28" s="8">
        <v>12889949.71</v>
      </c>
      <c r="T28" s="8">
        <v>14443780.67</v>
      </c>
      <c r="U28" s="8">
        <v>4677205.97</v>
      </c>
      <c r="V28" s="8">
        <v>9766574.7</v>
      </c>
      <c r="W28" s="9">
        <v>77.97</v>
      </c>
      <c r="X28" s="9">
        <v>83</v>
      </c>
      <c r="Y28" s="9">
        <v>75.76</v>
      </c>
      <c r="Z28" s="8">
        <v>1158656</v>
      </c>
      <c r="AA28" s="8">
        <v>1188848.02</v>
      </c>
    </row>
    <row r="29" spans="1:27" ht="12.75">
      <c r="A29" s="33">
        <v>6</v>
      </c>
      <c r="B29" s="33">
        <v>14</v>
      </c>
      <c r="C29" s="33">
        <v>2</v>
      </c>
      <c r="D29" s="34">
        <v>2</v>
      </c>
      <c r="E29" s="35"/>
      <c r="F29" s="7" t="s">
        <v>312</v>
      </c>
      <c r="G29" s="52" t="s">
        <v>333</v>
      </c>
      <c r="H29" s="8">
        <v>17227468.67</v>
      </c>
      <c r="I29" s="8">
        <v>1903531.48</v>
      </c>
      <c r="J29" s="8">
        <v>15323937.19</v>
      </c>
      <c r="K29" s="8">
        <v>13586109.02</v>
      </c>
      <c r="L29" s="8">
        <v>1548190.59</v>
      </c>
      <c r="M29" s="8">
        <v>12037918.43</v>
      </c>
      <c r="N29" s="9">
        <v>78.86</v>
      </c>
      <c r="O29" s="9">
        <v>81.33</v>
      </c>
      <c r="P29" s="9">
        <v>78.55</v>
      </c>
      <c r="Q29" s="8">
        <v>18647468.67</v>
      </c>
      <c r="R29" s="8">
        <v>4196718.1</v>
      </c>
      <c r="S29" s="8">
        <v>14450750.57</v>
      </c>
      <c r="T29" s="8">
        <v>11943336.49</v>
      </c>
      <c r="U29" s="8">
        <v>1718484.16</v>
      </c>
      <c r="V29" s="8">
        <v>10224852.33</v>
      </c>
      <c r="W29" s="9">
        <v>64.04</v>
      </c>
      <c r="X29" s="9">
        <v>40.94</v>
      </c>
      <c r="Y29" s="9">
        <v>70.75</v>
      </c>
      <c r="Z29" s="8">
        <v>873186.62</v>
      </c>
      <c r="AA29" s="8">
        <v>1813066.1</v>
      </c>
    </row>
    <row r="30" spans="1:27" ht="12.75">
      <c r="A30" s="33">
        <v>6</v>
      </c>
      <c r="B30" s="33">
        <v>5</v>
      </c>
      <c r="C30" s="33">
        <v>1</v>
      </c>
      <c r="D30" s="34">
        <v>2</v>
      </c>
      <c r="E30" s="35"/>
      <c r="F30" s="7" t="s">
        <v>312</v>
      </c>
      <c r="G30" s="52" t="s">
        <v>334</v>
      </c>
      <c r="H30" s="8">
        <v>16607921.78</v>
      </c>
      <c r="I30" s="8">
        <v>3422139</v>
      </c>
      <c r="J30" s="8">
        <v>13185782.78</v>
      </c>
      <c r="K30" s="8">
        <v>11569638.99</v>
      </c>
      <c r="L30" s="8">
        <v>1477626</v>
      </c>
      <c r="M30" s="8">
        <v>10092012.99</v>
      </c>
      <c r="N30" s="9">
        <v>69.66</v>
      </c>
      <c r="O30" s="9">
        <v>43.17</v>
      </c>
      <c r="P30" s="9">
        <v>76.53</v>
      </c>
      <c r="Q30" s="8">
        <v>16754963.78</v>
      </c>
      <c r="R30" s="8">
        <v>4482664.43</v>
      </c>
      <c r="S30" s="8">
        <v>12272299.35</v>
      </c>
      <c r="T30" s="8">
        <v>11495621.02</v>
      </c>
      <c r="U30" s="8">
        <v>1863583.62</v>
      </c>
      <c r="V30" s="8">
        <v>9632037.4</v>
      </c>
      <c r="W30" s="9">
        <v>68.61</v>
      </c>
      <c r="X30" s="9">
        <v>41.57</v>
      </c>
      <c r="Y30" s="9">
        <v>78.48</v>
      </c>
      <c r="Z30" s="8">
        <v>913483.43</v>
      </c>
      <c r="AA30" s="8">
        <v>459975.59</v>
      </c>
    </row>
    <row r="31" spans="1:27" ht="12.75">
      <c r="A31" s="33">
        <v>6</v>
      </c>
      <c r="B31" s="33">
        <v>18</v>
      </c>
      <c r="C31" s="33">
        <v>2</v>
      </c>
      <c r="D31" s="34">
        <v>2</v>
      </c>
      <c r="E31" s="35"/>
      <c r="F31" s="7" t="s">
        <v>312</v>
      </c>
      <c r="G31" s="52" t="s">
        <v>335</v>
      </c>
      <c r="H31" s="8">
        <v>14334068.69</v>
      </c>
      <c r="I31" s="8">
        <v>1453545.57</v>
      </c>
      <c r="J31" s="8">
        <v>12880523.12</v>
      </c>
      <c r="K31" s="8">
        <v>10373596.7</v>
      </c>
      <c r="L31" s="8">
        <v>626403.17</v>
      </c>
      <c r="M31" s="8">
        <v>9747193.53</v>
      </c>
      <c r="N31" s="9">
        <v>72.37</v>
      </c>
      <c r="O31" s="9">
        <v>43.09</v>
      </c>
      <c r="P31" s="9">
        <v>75.67</v>
      </c>
      <c r="Q31" s="8">
        <v>15852102.19</v>
      </c>
      <c r="R31" s="8">
        <v>3298061.87</v>
      </c>
      <c r="S31" s="8">
        <v>12554040.32</v>
      </c>
      <c r="T31" s="8">
        <v>10228874.76</v>
      </c>
      <c r="U31" s="8">
        <v>1353924.76</v>
      </c>
      <c r="V31" s="8">
        <v>8874950</v>
      </c>
      <c r="W31" s="9">
        <v>64.52</v>
      </c>
      <c r="X31" s="9">
        <v>41.05</v>
      </c>
      <c r="Y31" s="9">
        <v>70.69</v>
      </c>
      <c r="Z31" s="8">
        <v>326482.8</v>
      </c>
      <c r="AA31" s="8">
        <v>872243.53</v>
      </c>
    </row>
    <row r="32" spans="1:27" ht="12.75">
      <c r="A32" s="33">
        <v>6</v>
      </c>
      <c r="B32" s="33">
        <v>1</v>
      </c>
      <c r="C32" s="33">
        <v>3</v>
      </c>
      <c r="D32" s="34">
        <v>2</v>
      </c>
      <c r="E32" s="35"/>
      <c r="F32" s="7" t="s">
        <v>312</v>
      </c>
      <c r="G32" s="52" t="s">
        <v>336</v>
      </c>
      <c r="H32" s="8">
        <v>65835475.38</v>
      </c>
      <c r="I32" s="8">
        <v>10111301.56</v>
      </c>
      <c r="J32" s="8">
        <v>55724173.82</v>
      </c>
      <c r="K32" s="8">
        <v>49122540.52</v>
      </c>
      <c r="L32" s="8">
        <v>5072717.15</v>
      </c>
      <c r="M32" s="8">
        <v>44049823.37</v>
      </c>
      <c r="N32" s="9">
        <v>74.61</v>
      </c>
      <c r="O32" s="9">
        <v>50.16</v>
      </c>
      <c r="P32" s="9">
        <v>79.04</v>
      </c>
      <c r="Q32" s="8">
        <v>71390133.71</v>
      </c>
      <c r="R32" s="8">
        <v>18054908</v>
      </c>
      <c r="S32" s="8">
        <v>53335225.71</v>
      </c>
      <c r="T32" s="8">
        <v>43858517.45</v>
      </c>
      <c r="U32" s="8">
        <v>7410210.13</v>
      </c>
      <c r="V32" s="8">
        <v>36448307.32</v>
      </c>
      <c r="W32" s="9">
        <v>61.43</v>
      </c>
      <c r="X32" s="9">
        <v>41.04</v>
      </c>
      <c r="Y32" s="9">
        <v>68.33</v>
      </c>
      <c r="Z32" s="8">
        <v>2388948.11</v>
      </c>
      <c r="AA32" s="8">
        <v>7601516.05</v>
      </c>
    </row>
    <row r="33" spans="1:27" ht="12.75">
      <c r="A33" s="33">
        <v>6</v>
      </c>
      <c r="B33" s="33">
        <v>3</v>
      </c>
      <c r="C33" s="33">
        <v>2</v>
      </c>
      <c r="D33" s="34">
        <v>2</v>
      </c>
      <c r="E33" s="35"/>
      <c r="F33" s="7" t="s">
        <v>312</v>
      </c>
      <c r="G33" s="52" t="s">
        <v>337</v>
      </c>
      <c r="H33" s="8">
        <v>12567169.08</v>
      </c>
      <c r="I33" s="8">
        <v>1251526.98</v>
      </c>
      <c r="J33" s="8">
        <v>11315642.1</v>
      </c>
      <c r="K33" s="8">
        <v>9222820.72</v>
      </c>
      <c r="L33" s="8">
        <v>300858.39</v>
      </c>
      <c r="M33" s="8">
        <v>8921962.33</v>
      </c>
      <c r="N33" s="9">
        <v>73.38</v>
      </c>
      <c r="O33" s="9">
        <v>24.03</v>
      </c>
      <c r="P33" s="9">
        <v>78.84</v>
      </c>
      <c r="Q33" s="8">
        <v>14102569.08</v>
      </c>
      <c r="R33" s="8">
        <v>2834123.96</v>
      </c>
      <c r="S33" s="8">
        <v>11268445.12</v>
      </c>
      <c r="T33" s="8">
        <v>8754433.49</v>
      </c>
      <c r="U33" s="8">
        <v>689071.7</v>
      </c>
      <c r="V33" s="8">
        <v>8065361.79</v>
      </c>
      <c r="W33" s="9">
        <v>62.07</v>
      </c>
      <c r="X33" s="9">
        <v>24.31</v>
      </c>
      <c r="Y33" s="9">
        <v>71.57</v>
      </c>
      <c r="Z33" s="8">
        <v>47196.98</v>
      </c>
      <c r="AA33" s="8">
        <v>856600.54</v>
      </c>
    </row>
    <row r="34" spans="1:27" ht="12.75">
      <c r="A34" s="33">
        <v>6</v>
      </c>
      <c r="B34" s="33">
        <v>2</v>
      </c>
      <c r="C34" s="33">
        <v>3</v>
      </c>
      <c r="D34" s="34">
        <v>2</v>
      </c>
      <c r="E34" s="35"/>
      <c r="F34" s="7" t="s">
        <v>312</v>
      </c>
      <c r="G34" s="52" t="s">
        <v>313</v>
      </c>
      <c r="H34" s="8">
        <v>58517630.16</v>
      </c>
      <c r="I34" s="8">
        <v>3801244.51</v>
      </c>
      <c r="J34" s="8">
        <v>54716385.65</v>
      </c>
      <c r="K34" s="8">
        <v>45709912.31</v>
      </c>
      <c r="L34" s="8">
        <v>1811544.68</v>
      </c>
      <c r="M34" s="8">
        <v>43898367.63</v>
      </c>
      <c r="N34" s="9">
        <v>78.11</v>
      </c>
      <c r="O34" s="9">
        <v>47.65</v>
      </c>
      <c r="P34" s="9">
        <v>80.22</v>
      </c>
      <c r="Q34" s="8">
        <v>64027313.75</v>
      </c>
      <c r="R34" s="8">
        <v>11430351.88</v>
      </c>
      <c r="S34" s="8">
        <v>52596961.87</v>
      </c>
      <c r="T34" s="8">
        <v>42056755.59</v>
      </c>
      <c r="U34" s="8">
        <v>4602172.96</v>
      </c>
      <c r="V34" s="8">
        <v>37454582.63</v>
      </c>
      <c r="W34" s="9">
        <v>65.68</v>
      </c>
      <c r="X34" s="9">
        <v>40.26</v>
      </c>
      <c r="Y34" s="9">
        <v>71.21</v>
      </c>
      <c r="Z34" s="8">
        <v>2119423.78</v>
      </c>
      <c r="AA34" s="8">
        <v>6443785</v>
      </c>
    </row>
    <row r="35" spans="1:27" ht="12.75">
      <c r="A35" s="33">
        <v>6</v>
      </c>
      <c r="B35" s="33">
        <v>2</v>
      </c>
      <c r="C35" s="33">
        <v>4</v>
      </c>
      <c r="D35" s="34">
        <v>2</v>
      </c>
      <c r="E35" s="35"/>
      <c r="F35" s="7" t="s">
        <v>312</v>
      </c>
      <c r="G35" s="52" t="s">
        <v>338</v>
      </c>
      <c r="H35" s="8">
        <v>39593409.77</v>
      </c>
      <c r="I35" s="8">
        <v>23220571</v>
      </c>
      <c r="J35" s="8">
        <v>16372838.77</v>
      </c>
      <c r="K35" s="8">
        <v>18768572.38</v>
      </c>
      <c r="L35" s="8">
        <v>6230135.29</v>
      </c>
      <c r="M35" s="8">
        <v>12538437.09</v>
      </c>
      <c r="N35" s="9">
        <v>47.4</v>
      </c>
      <c r="O35" s="9">
        <v>26.83</v>
      </c>
      <c r="P35" s="9">
        <v>76.58</v>
      </c>
      <c r="Q35" s="8">
        <v>41387861.77</v>
      </c>
      <c r="R35" s="8">
        <v>26394165</v>
      </c>
      <c r="S35" s="8">
        <v>14993696.77</v>
      </c>
      <c r="T35" s="8">
        <v>19151094.85</v>
      </c>
      <c r="U35" s="8">
        <v>7951176.58</v>
      </c>
      <c r="V35" s="8">
        <v>11199918.27</v>
      </c>
      <c r="W35" s="9">
        <v>46.27</v>
      </c>
      <c r="X35" s="9">
        <v>30.12</v>
      </c>
      <c r="Y35" s="9">
        <v>74.69</v>
      </c>
      <c r="Z35" s="8">
        <v>1379142</v>
      </c>
      <c r="AA35" s="8">
        <v>1338518.82</v>
      </c>
    </row>
    <row r="36" spans="1:27" ht="12.75">
      <c r="A36" s="33">
        <v>6</v>
      </c>
      <c r="B36" s="33">
        <v>15</v>
      </c>
      <c r="C36" s="33">
        <v>2</v>
      </c>
      <c r="D36" s="34">
        <v>2</v>
      </c>
      <c r="E36" s="35"/>
      <c r="F36" s="7" t="s">
        <v>312</v>
      </c>
      <c r="G36" s="52" t="s">
        <v>339</v>
      </c>
      <c r="H36" s="8">
        <v>30867851.52</v>
      </c>
      <c r="I36" s="8">
        <v>5002768.38</v>
      </c>
      <c r="J36" s="8">
        <v>25865083.14</v>
      </c>
      <c r="K36" s="8">
        <v>22080276.19</v>
      </c>
      <c r="L36" s="8">
        <v>1477474.97</v>
      </c>
      <c r="M36" s="8">
        <v>20602801.22</v>
      </c>
      <c r="N36" s="9">
        <v>71.53</v>
      </c>
      <c r="O36" s="9">
        <v>29.53</v>
      </c>
      <c r="P36" s="9">
        <v>79.65</v>
      </c>
      <c r="Q36" s="8">
        <v>33434992.52</v>
      </c>
      <c r="R36" s="8">
        <v>8307149.47</v>
      </c>
      <c r="S36" s="8">
        <v>25127843.05</v>
      </c>
      <c r="T36" s="8">
        <v>21162530.02</v>
      </c>
      <c r="U36" s="8">
        <v>2746691.14</v>
      </c>
      <c r="V36" s="8">
        <v>18415838.88</v>
      </c>
      <c r="W36" s="9">
        <v>63.29</v>
      </c>
      <c r="X36" s="9">
        <v>33.06</v>
      </c>
      <c r="Y36" s="9">
        <v>73.28</v>
      </c>
      <c r="Z36" s="8">
        <v>737240.09</v>
      </c>
      <c r="AA36" s="8">
        <v>2186962.34</v>
      </c>
    </row>
    <row r="37" spans="1:27" ht="12.75">
      <c r="A37" s="33">
        <v>6</v>
      </c>
      <c r="B37" s="33">
        <v>9</v>
      </c>
      <c r="C37" s="33">
        <v>2</v>
      </c>
      <c r="D37" s="34">
        <v>2</v>
      </c>
      <c r="E37" s="35"/>
      <c r="F37" s="7" t="s">
        <v>312</v>
      </c>
      <c r="G37" s="52" t="s">
        <v>340</v>
      </c>
      <c r="H37" s="8">
        <v>15723485</v>
      </c>
      <c r="I37" s="8">
        <v>1738434</v>
      </c>
      <c r="J37" s="8">
        <v>13985051</v>
      </c>
      <c r="K37" s="8">
        <v>12354023.46</v>
      </c>
      <c r="L37" s="8">
        <v>1308434</v>
      </c>
      <c r="M37" s="8">
        <v>11045589.46</v>
      </c>
      <c r="N37" s="9">
        <v>78.57</v>
      </c>
      <c r="O37" s="9">
        <v>75.26</v>
      </c>
      <c r="P37" s="9">
        <v>78.98</v>
      </c>
      <c r="Q37" s="8">
        <v>15621448</v>
      </c>
      <c r="R37" s="8">
        <v>2368050</v>
      </c>
      <c r="S37" s="8">
        <v>13253398</v>
      </c>
      <c r="T37" s="8">
        <v>11722130.69</v>
      </c>
      <c r="U37" s="8">
        <v>2066967.04</v>
      </c>
      <c r="V37" s="8">
        <v>9655163.65</v>
      </c>
      <c r="W37" s="9">
        <v>75.03</v>
      </c>
      <c r="X37" s="9">
        <v>87.28</v>
      </c>
      <c r="Y37" s="9">
        <v>72.85</v>
      </c>
      <c r="Z37" s="8">
        <v>731653</v>
      </c>
      <c r="AA37" s="8">
        <v>1390425.81</v>
      </c>
    </row>
    <row r="38" spans="1:27" ht="12.75">
      <c r="A38" s="33">
        <v>6</v>
      </c>
      <c r="B38" s="33">
        <v>3</v>
      </c>
      <c r="C38" s="33">
        <v>3</v>
      </c>
      <c r="D38" s="34">
        <v>2</v>
      </c>
      <c r="E38" s="35"/>
      <c r="F38" s="7" t="s">
        <v>312</v>
      </c>
      <c r="G38" s="52" t="s">
        <v>341</v>
      </c>
      <c r="H38" s="8">
        <v>69154146.43</v>
      </c>
      <c r="I38" s="8">
        <v>17852573.95</v>
      </c>
      <c r="J38" s="8">
        <v>51301572.48</v>
      </c>
      <c r="K38" s="8">
        <v>45608595.46</v>
      </c>
      <c r="L38" s="8">
        <v>4519990.33</v>
      </c>
      <c r="M38" s="8">
        <v>41088605.13</v>
      </c>
      <c r="N38" s="9">
        <v>65.95</v>
      </c>
      <c r="O38" s="9">
        <v>25.31</v>
      </c>
      <c r="P38" s="9">
        <v>80.09</v>
      </c>
      <c r="Q38" s="8">
        <v>84906465</v>
      </c>
      <c r="R38" s="8">
        <v>36686813.24</v>
      </c>
      <c r="S38" s="8">
        <v>48219651.76</v>
      </c>
      <c r="T38" s="8">
        <v>48306318.64</v>
      </c>
      <c r="U38" s="8">
        <v>12555029.85</v>
      </c>
      <c r="V38" s="8">
        <v>35751288.79</v>
      </c>
      <c r="W38" s="9">
        <v>56.89</v>
      </c>
      <c r="X38" s="9">
        <v>34.22</v>
      </c>
      <c r="Y38" s="9">
        <v>74.14</v>
      </c>
      <c r="Z38" s="8">
        <v>3081920.72</v>
      </c>
      <c r="AA38" s="8">
        <v>5337316.34</v>
      </c>
    </row>
    <row r="39" spans="1:27" ht="12.75">
      <c r="A39" s="33">
        <v>6</v>
      </c>
      <c r="B39" s="33">
        <v>12</v>
      </c>
      <c r="C39" s="33">
        <v>1</v>
      </c>
      <c r="D39" s="34">
        <v>2</v>
      </c>
      <c r="E39" s="35"/>
      <c r="F39" s="7" t="s">
        <v>312</v>
      </c>
      <c r="G39" s="52" t="s">
        <v>342</v>
      </c>
      <c r="H39" s="8">
        <v>30585357.33</v>
      </c>
      <c r="I39" s="8">
        <v>2946394.86</v>
      </c>
      <c r="J39" s="8">
        <v>27638962.47</v>
      </c>
      <c r="K39" s="8">
        <v>21983893.38</v>
      </c>
      <c r="L39" s="8">
        <v>487797.69</v>
      </c>
      <c r="M39" s="8">
        <v>21496095.69</v>
      </c>
      <c r="N39" s="9">
        <v>71.87</v>
      </c>
      <c r="O39" s="9">
        <v>16.55</v>
      </c>
      <c r="P39" s="9">
        <v>77.77</v>
      </c>
      <c r="Q39" s="8">
        <v>34826749.11</v>
      </c>
      <c r="R39" s="8">
        <v>7683258.94</v>
      </c>
      <c r="S39" s="8">
        <v>27143490.17</v>
      </c>
      <c r="T39" s="8">
        <v>21152748.6</v>
      </c>
      <c r="U39" s="8">
        <v>1997109.79</v>
      </c>
      <c r="V39" s="8">
        <v>19155638.81</v>
      </c>
      <c r="W39" s="9">
        <v>60.73</v>
      </c>
      <c r="X39" s="9">
        <v>25.99</v>
      </c>
      <c r="Y39" s="9">
        <v>70.57</v>
      </c>
      <c r="Z39" s="8">
        <v>495472.3</v>
      </c>
      <c r="AA39" s="8">
        <v>2340456.88</v>
      </c>
    </row>
    <row r="40" spans="1:27" ht="12.75">
      <c r="A40" s="33">
        <v>6</v>
      </c>
      <c r="B40" s="33">
        <v>5</v>
      </c>
      <c r="C40" s="33">
        <v>2</v>
      </c>
      <c r="D40" s="34">
        <v>2</v>
      </c>
      <c r="E40" s="35"/>
      <c r="F40" s="7" t="s">
        <v>312</v>
      </c>
      <c r="G40" s="52" t="s">
        <v>343</v>
      </c>
      <c r="H40" s="8">
        <v>12148739.49</v>
      </c>
      <c r="I40" s="8">
        <v>304481</v>
      </c>
      <c r="J40" s="8">
        <v>11844258.49</v>
      </c>
      <c r="K40" s="8">
        <v>9405755.19</v>
      </c>
      <c r="L40" s="8">
        <v>304481</v>
      </c>
      <c r="M40" s="8">
        <v>9101274.19</v>
      </c>
      <c r="N40" s="9">
        <v>77.42</v>
      </c>
      <c r="O40" s="9">
        <v>100</v>
      </c>
      <c r="P40" s="9">
        <v>76.84</v>
      </c>
      <c r="Q40" s="8">
        <v>11881514.49</v>
      </c>
      <c r="R40" s="8">
        <v>682593.83</v>
      </c>
      <c r="S40" s="8">
        <v>11198920.66</v>
      </c>
      <c r="T40" s="8">
        <v>9085861.3</v>
      </c>
      <c r="U40" s="8">
        <v>661292.46</v>
      </c>
      <c r="V40" s="8">
        <v>8424568.84</v>
      </c>
      <c r="W40" s="9">
        <v>76.47</v>
      </c>
      <c r="X40" s="9">
        <v>96.87</v>
      </c>
      <c r="Y40" s="9">
        <v>75.22</v>
      </c>
      <c r="Z40" s="8">
        <v>645337.83</v>
      </c>
      <c r="AA40" s="8">
        <v>676705.35</v>
      </c>
    </row>
    <row r="41" spans="1:27" ht="12.75">
      <c r="A41" s="33">
        <v>6</v>
      </c>
      <c r="B41" s="33">
        <v>10</v>
      </c>
      <c r="C41" s="33">
        <v>1</v>
      </c>
      <c r="D41" s="34">
        <v>2</v>
      </c>
      <c r="E41" s="35"/>
      <c r="F41" s="7" t="s">
        <v>312</v>
      </c>
      <c r="G41" s="52" t="s">
        <v>344</v>
      </c>
      <c r="H41" s="8">
        <v>43423885.56</v>
      </c>
      <c r="I41" s="8">
        <v>2004905.39</v>
      </c>
      <c r="J41" s="8">
        <v>41418980.17</v>
      </c>
      <c r="K41" s="8">
        <v>33133439.9</v>
      </c>
      <c r="L41" s="8">
        <v>1056477.91</v>
      </c>
      <c r="M41" s="8">
        <v>32076961.99</v>
      </c>
      <c r="N41" s="9">
        <v>76.3</v>
      </c>
      <c r="O41" s="9">
        <v>52.69</v>
      </c>
      <c r="P41" s="9">
        <v>77.44</v>
      </c>
      <c r="Q41" s="8">
        <v>48682182.53</v>
      </c>
      <c r="R41" s="8">
        <v>11272118.82</v>
      </c>
      <c r="S41" s="8">
        <v>37410063.71</v>
      </c>
      <c r="T41" s="8">
        <v>34188918.4</v>
      </c>
      <c r="U41" s="8">
        <v>7393619.78</v>
      </c>
      <c r="V41" s="8">
        <v>26795298.62</v>
      </c>
      <c r="W41" s="9">
        <v>70.22</v>
      </c>
      <c r="X41" s="9">
        <v>65.59</v>
      </c>
      <c r="Y41" s="9">
        <v>71.62</v>
      </c>
      <c r="Z41" s="8">
        <v>4008916.46</v>
      </c>
      <c r="AA41" s="8">
        <v>5281663.37</v>
      </c>
    </row>
    <row r="42" spans="1:27" ht="12.75">
      <c r="A42" s="33">
        <v>6</v>
      </c>
      <c r="B42" s="33">
        <v>15</v>
      </c>
      <c r="C42" s="33">
        <v>3</v>
      </c>
      <c r="D42" s="34">
        <v>2</v>
      </c>
      <c r="E42" s="35"/>
      <c r="F42" s="7" t="s">
        <v>312</v>
      </c>
      <c r="G42" s="52" t="s">
        <v>345</v>
      </c>
      <c r="H42" s="8">
        <v>20921019.7</v>
      </c>
      <c r="I42" s="8">
        <v>3311024.23</v>
      </c>
      <c r="J42" s="8">
        <v>17609995.47</v>
      </c>
      <c r="K42" s="8">
        <v>15402525.97</v>
      </c>
      <c r="L42" s="8">
        <v>1487035.39</v>
      </c>
      <c r="M42" s="8">
        <v>13915490.58</v>
      </c>
      <c r="N42" s="9">
        <v>73.62</v>
      </c>
      <c r="O42" s="9">
        <v>44.91</v>
      </c>
      <c r="P42" s="9">
        <v>79.02</v>
      </c>
      <c r="Q42" s="8">
        <v>22468871.7</v>
      </c>
      <c r="R42" s="8">
        <v>5129365</v>
      </c>
      <c r="S42" s="8">
        <v>17339506.7</v>
      </c>
      <c r="T42" s="8">
        <v>15425573.12</v>
      </c>
      <c r="U42" s="8">
        <v>2784214.82</v>
      </c>
      <c r="V42" s="8">
        <v>12641358.3</v>
      </c>
      <c r="W42" s="9">
        <v>68.65</v>
      </c>
      <c r="X42" s="9">
        <v>54.27</v>
      </c>
      <c r="Y42" s="9">
        <v>72.9</v>
      </c>
      <c r="Z42" s="8">
        <v>270488.77</v>
      </c>
      <c r="AA42" s="8">
        <v>1274132.28</v>
      </c>
    </row>
    <row r="43" spans="1:27" ht="12.75">
      <c r="A43" s="33">
        <v>6</v>
      </c>
      <c r="B43" s="33">
        <v>13</v>
      </c>
      <c r="C43" s="33">
        <v>1</v>
      </c>
      <c r="D43" s="34">
        <v>2</v>
      </c>
      <c r="E43" s="35"/>
      <c r="F43" s="7" t="s">
        <v>312</v>
      </c>
      <c r="G43" s="52" t="s">
        <v>346</v>
      </c>
      <c r="H43" s="8">
        <v>26123589.63</v>
      </c>
      <c r="I43" s="8">
        <v>8280534.27</v>
      </c>
      <c r="J43" s="8">
        <v>17843055.36</v>
      </c>
      <c r="K43" s="8">
        <v>17676372.56</v>
      </c>
      <c r="L43" s="8">
        <v>4387809.29</v>
      </c>
      <c r="M43" s="8">
        <v>13288563.27</v>
      </c>
      <c r="N43" s="9">
        <v>67.66</v>
      </c>
      <c r="O43" s="9">
        <v>52.98</v>
      </c>
      <c r="P43" s="9">
        <v>74.47</v>
      </c>
      <c r="Q43" s="8">
        <v>27478252.07</v>
      </c>
      <c r="R43" s="8">
        <v>10236216.56</v>
      </c>
      <c r="S43" s="8">
        <v>17242035.51</v>
      </c>
      <c r="T43" s="8">
        <v>16775915.1</v>
      </c>
      <c r="U43" s="8">
        <v>4363225.94</v>
      </c>
      <c r="V43" s="8">
        <v>12412689.16</v>
      </c>
      <c r="W43" s="9">
        <v>61.05</v>
      </c>
      <c r="X43" s="9">
        <v>42.62</v>
      </c>
      <c r="Y43" s="9">
        <v>71.99</v>
      </c>
      <c r="Z43" s="8">
        <v>601019.85</v>
      </c>
      <c r="AA43" s="8">
        <v>875874.11</v>
      </c>
    </row>
    <row r="44" spans="1:27" ht="12.75">
      <c r="A44" s="33">
        <v>6</v>
      </c>
      <c r="B44" s="33">
        <v>4</v>
      </c>
      <c r="C44" s="33">
        <v>2</v>
      </c>
      <c r="D44" s="34">
        <v>2</v>
      </c>
      <c r="E44" s="35"/>
      <c r="F44" s="7" t="s">
        <v>312</v>
      </c>
      <c r="G44" s="52" t="s">
        <v>347</v>
      </c>
      <c r="H44" s="8">
        <v>29267539.62</v>
      </c>
      <c r="I44" s="8">
        <v>9456597.28</v>
      </c>
      <c r="J44" s="8">
        <v>19810942.34</v>
      </c>
      <c r="K44" s="8">
        <v>18088012.83</v>
      </c>
      <c r="L44" s="8">
        <v>2647976.07</v>
      </c>
      <c r="M44" s="8">
        <v>15440036.76</v>
      </c>
      <c r="N44" s="9">
        <v>61.8</v>
      </c>
      <c r="O44" s="9">
        <v>28</v>
      </c>
      <c r="P44" s="9">
        <v>77.93</v>
      </c>
      <c r="Q44" s="8">
        <v>32271121.21</v>
      </c>
      <c r="R44" s="8">
        <v>14898193.02</v>
      </c>
      <c r="S44" s="8">
        <v>17372928.19</v>
      </c>
      <c r="T44" s="8">
        <v>17269020</v>
      </c>
      <c r="U44" s="8">
        <v>3895176.01</v>
      </c>
      <c r="V44" s="8">
        <v>13373843.99</v>
      </c>
      <c r="W44" s="9">
        <v>53.51</v>
      </c>
      <c r="X44" s="9">
        <v>26.14</v>
      </c>
      <c r="Y44" s="9">
        <v>76.98</v>
      </c>
      <c r="Z44" s="8">
        <v>2438014.15</v>
      </c>
      <c r="AA44" s="8">
        <v>2066192.77</v>
      </c>
    </row>
    <row r="45" spans="1:27" ht="12.75">
      <c r="A45" s="33">
        <v>6</v>
      </c>
      <c r="B45" s="33">
        <v>3</v>
      </c>
      <c r="C45" s="33">
        <v>4</v>
      </c>
      <c r="D45" s="34">
        <v>2</v>
      </c>
      <c r="E45" s="35"/>
      <c r="F45" s="7" t="s">
        <v>312</v>
      </c>
      <c r="G45" s="52" t="s">
        <v>348</v>
      </c>
      <c r="H45" s="8">
        <v>31085403.07</v>
      </c>
      <c r="I45" s="8">
        <v>4282517.26</v>
      </c>
      <c r="J45" s="8">
        <v>26802885.81</v>
      </c>
      <c r="K45" s="8">
        <v>21221290.49</v>
      </c>
      <c r="L45" s="8">
        <v>986813.3</v>
      </c>
      <c r="M45" s="8">
        <v>20234477.19</v>
      </c>
      <c r="N45" s="9">
        <v>68.26</v>
      </c>
      <c r="O45" s="9">
        <v>23.04</v>
      </c>
      <c r="P45" s="9">
        <v>75.49</v>
      </c>
      <c r="Q45" s="8">
        <v>31585403.07</v>
      </c>
      <c r="R45" s="8">
        <v>8499450.22</v>
      </c>
      <c r="S45" s="8">
        <v>23085952.85</v>
      </c>
      <c r="T45" s="8">
        <v>20089595.02</v>
      </c>
      <c r="U45" s="8">
        <v>3336939.12</v>
      </c>
      <c r="V45" s="8">
        <v>16752655.9</v>
      </c>
      <c r="W45" s="9">
        <v>63.6</v>
      </c>
      <c r="X45" s="9">
        <v>39.26</v>
      </c>
      <c r="Y45" s="9">
        <v>72.56</v>
      </c>
      <c r="Z45" s="8">
        <v>3716932.96</v>
      </c>
      <c r="AA45" s="8">
        <v>3481821.29</v>
      </c>
    </row>
    <row r="46" spans="1:27" ht="12.75">
      <c r="A46" s="33">
        <v>6</v>
      </c>
      <c r="B46" s="33">
        <v>1</v>
      </c>
      <c r="C46" s="33">
        <v>4</v>
      </c>
      <c r="D46" s="34">
        <v>2</v>
      </c>
      <c r="E46" s="35"/>
      <c r="F46" s="7" t="s">
        <v>312</v>
      </c>
      <c r="G46" s="52" t="s">
        <v>349</v>
      </c>
      <c r="H46" s="8">
        <v>39463317.46</v>
      </c>
      <c r="I46" s="8">
        <v>16447977.72</v>
      </c>
      <c r="J46" s="8">
        <v>23015339.74</v>
      </c>
      <c r="K46" s="8">
        <v>25072314.66</v>
      </c>
      <c r="L46" s="8">
        <v>6942043.9</v>
      </c>
      <c r="M46" s="8">
        <v>18130270.76</v>
      </c>
      <c r="N46" s="9">
        <v>63.53</v>
      </c>
      <c r="O46" s="9">
        <v>42.2</v>
      </c>
      <c r="P46" s="9">
        <v>78.77</v>
      </c>
      <c r="Q46" s="8">
        <v>42477289.6</v>
      </c>
      <c r="R46" s="8">
        <v>20443573.83</v>
      </c>
      <c r="S46" s="8">
        <v>22033715.77</v>
      </c>
      <c r="T46" s="8">
        <v>25131309.4</v>
      </c>
      <c r="U46" s="8">
        <v>8651513.97</v>
      </c>
      <c r="V46" s="8">
        <v>16479795.43</v>
      </c>
      <c r="W46" s="9">
        <v>59.16</v>
      </c>
      <c r="X46" s="9">
        <v>42.31</v>
      </c>
      <c r="Y46" s="9">
        <v>74.79</v>
      </c>
      <c r="Z46" s="8">
        <v>981623.97</v>
      </c>
      <c r="AA46" s="8">
        <v>1650475.33</v>
      </c>
    </row>
    <row r="47" spans="1:27" ht="12.75">
      <c r="A47" s="33">
        <v>6</v>
      </c>
      <c r="B47" s="33">
        <v>3</v>
      </c>
      <c r="C47" s="33">
        <v>5</v>
      </c>
      <c r="D47" s="34">
        <v>2</v>
      </c>
      <c r="E47" s="35"/>
      <c r="F47" s="7" t="s">
        <v>312</v>
      </c>
      <c r="G47" s="52" t="s">
        <v>350</v>
      </c>
      <c r="H47" s="8">
        <v>9493690.07</v>
      </c>
      <c r="I47" s="8">
        <v>338500</v>
      </c>
      <c r="J47" s="8">
        <v>9155190.07</v>
      </c>
      <c r="K47" s="8">
        <v>7113061.44</v>
      </c>
      <c r="L47" s="8">
        <v>39876.59</v>
      </c>
      <c r="M47" s="8">
        <v>7073184.85</v>
      </c>
      <c r="N47" s="9">
        <v>74.92</v>
      </c>
      <c r="O47" s="9">
        <v>11.78</v>
      </c>
      <c r="P47" s="9">
        <v>77.25</v>
      </c>
      <c r="Q47" s="8">
        <v>9291490.07</v>
      </c>
      <c r="R47" s="8">
        <v>347948.21</v>
      </c>
      <c r="S47" s="8">
        <v>8943541.86</v>
      </c>
      <c r="T47" s="8">
        <v>6330017.58</v>
      </c>
      <c r="U47" s="8">
        <v>226985.63</v>
      </c>
      <c r="V47" s="8">
        <v>6103031.95</v>
      </c>
      <c r="W47" s="9">
        <v>68.12</v>
      </c>
      <c r="X47" s="9">
        <v>65.23</v>
      </c>
      <c r="Y47" s="9">
        <v>68.23</v>
      </c>
      <c r="Z47" s="8">
        <v>211648.21</v>
      </c>
      <c r="AA47" s="8">
        <v>970152.9</v>
      </c>
    </row>
    <row r="48" spans="1:27" ht="12.75">
      <c r="A48" s="33">
        <v>6</v>
      </c>
      <c r="B48" s="33">
        <v>7</v>
      </c>
      <c r="C48" s="33">
        <v>3</v>
      </c>
      <c r="D48" s="34">
        <v>2</v>
      </c>
      <c r="E48" s="35"/>
      <c r="F48" s="7" t="s">
        <v>312</v>
      </c>
      <c r="G48" s="52" t="s">
        <v>351</v>
      </c>
      <c r="H48" s="8">
        <v>28018083.61</v>
      </c>
      <c r="I48" s="8">
        <v>8604172.74</v>
      </c>
      <c r="J48" s="8">
        <v>19413910.87</v>
      </c>
      <c r="K48" s="8">
        <v>19890510.63</v>
      </c>
      <c r="L48" s="8">
        <v>4829775.4</v>
      </c>
      <c r="M48" s="8">
        <v>15060735.23</v>
      </c>
      <c r="N48" s="9">
        <v>70.99</v>
      </c>
      <c r="O48" s="9">
        <v>56.13</v>
      </c>
      <c r="P48" s="9">
        <v>77.57</v>
      </c>
      <c r="Q48" s="8">
        <v>32343083.61</v>
      </c>
      <c r="R48" s="8">
        <v>14681402.54</v>
      </c>
      <c r="S48" s="8">
        <v>17661681.07</v>
      </c>
      <c r="T48" s="8">
        <v>24206311.47</v>
      </c>
      <c r="U48" s="8">
        <v>11554379.07</v>
      </c>
      <c r="V48" s="8">
        <v>12651932.4</v>
      </c>
      <c r="W48" s="9">
        <v>74.84</v>
      </c>
      <c r="X48" s="9">
        <v>78.7</v>
      </c>
      <c r="Y48" s="9">
        <v>71.63</v>
      </c>
      <c r="Z48" s="8">
        <v>1752229.8</v>
      </c>
      <c r="AA48" s="8">
        <v>2408802.83</v>
      </c>
    </row>
    <row r="49" spans="1:27" ht="12.75">
      <c r="A49" s="33">
        <v>6</v>
      </c>
      <c r="B49" s="33">
        <v>5</v>
      </c>
      <c r="C49" s="33">
        <v>3</v>
      </c>
      <c r="D49" s="34">
        <v>2</v>
      </c>
      <c r="E49" s="35"/>
      <c r="F49" s="7" t="s">
        <v>312</v>
      </c>
      <c r="G49" s="52" t="s">
        <v>352</v>
      </c>
      <c r="H49" s="8">
        <v>29589344.76</v>
      </c>
      <c r="I49" s="8">
        <v>5197368.11</v>
      </c>
      <c r="J49" s="8">
        <v>24391976.65</v>
      </c>
      <c r="K49" s="8">
        <v>23434914.19</v>
      </c>
      <c r="L49" s="8">
        <v>4252479.69</v>
      </c>
      <c r="M49" s="8">
        <v>19182434.5</v>
      </c>
      <c r="N49" s="9">
        <v>79.2</v>
      </c>
      <c r="O49" s="9">
        <v>81.81</v>
      </c>
      <c r="P49" s="9">
        <v>78.64</v>
      </c>
      <c r="Q49" s="8">
        <v>34959340.16</v>
      </c>
      <c r="R49" s="8">
        <v>12280362.58</v>
      </c>
      <c r="S49" s="8">
        <v>22678977.58</v>
      </c>
      <c r="T49" s="8">
        <v>25112612.3</v>
      </c>
      <c r="U49" s="8">
        <v>8598351.09</v>
      </c>
      <c r="V49" s="8">
        <v>16514261.21</v>
      </c>
      <c r="W49" s="9">
        <v>71.83</v>
      </c>
      <c r="X49" s="9">
        <v>70.01</v>
      </c>
      <c r="Y49" s="9">
        <v>72.81</v>
      </c>
      <c r="Z49" s="8">
        <v>1712999.07</v>
      </c>
      <c r="AA49" s="8">
        <v>2668173.29</v>
      </c>
    </row>
    <row r="50" spans="1:27" ht="12.75">
      <c r="A50" s="33">
        <v>6</v>
      </c>
      <c r="B50" s="33">
        <v>6</v>
      </c>
      <c r="C50" s="33">
        <v>2</v>
      </c>
      <c r="D50" s="34">
        <v>2</v>
      </c>
      <c r="E50" s="35"/>
      <c r="F50" s="7" t="s">
        <v>312</v>
      </c>
      <c r="G50" s="52" t="s">
        <v>353</v>
      </c>
      <c r="H50" s="8">
        <v>21380500.58</v>
      </c>
      <c r="I50" s="8">
        <v>4640859.5</v>
      </c>
      <c r="J50" s="8">
        <v>16739641.08</v>
      </c>
      <c r="K50" s="8">
        <v>16196185.66</v>
      </c>
      <c r="L50" s="8">
        <v>2699305.03</v>
      </c>
      <c r="M50" s="8">
        <v>13496880.63</v>
      </c>
      <c r="N50" s="9">
        <v>75.75</v>
      </c>
      <c r="O50" s="9">
        <v>58.16</v>
      </c>
      <c r="P50" s="9">
        <v>80.62</v>
      </c>
      <c r="Q50" s="8">
        <v>26542740.54</v>
      </c>
      <c r="R50" s="8">
        <v>9721894.46</v>
      </c>
      <c r="S50" s="8">
        <v>16820846.08</v>
      </c>
      <c r="T50" s="8">
        <v>17592771.72</v>
      </c>
      <c r="U50" s="8">
        <v>5298953.75</v>
      </c>
      <c r="V50" s="8">
        <v>12293817.97</v>
      </c>
      <c r="W50" s="9">
        <v>66.28</v>
      </c>
      <c r="X50" s="9">
        <v>54.5</v>
      </c>
      <c r="Y50" s="9">
        <v>73.08</v>
      </c>
      <c r="Z50" s="8">
        <v>-81205</v>
      </c>
      <c r="AA50" s="8">
        <v>1203062.66</v>
      </c>
    </row>
    <row r="51" spans="1:27" ht="12.75">
      <c r="A51" s="33">
        <v>6</v>
      </c>
      <c r="B51" s="33">
        <v>8</v>
      </c>
      <c r="C51" s="33">
        <v>3</v>
      </c>
      <c r="D51" s="34">
        <v>2</v>
      </c>
      <c r="E51" s="35"/>
      <c r="F51" s="7" t="s">
        <v>312</v>
      </c>
      <c r="G51" s="52" t="s">
        <v>354</v>
      </c>
      <c r="H51" s="8">
        <v>31436371.09</v>
      </c>
      <c r="I51" s="8">
        <v>5385681</v>
      </c>
      <c r="J51" s="8">
        <v>26050690.09</v>
      </c>
      <c r="K51" s="8">
        <v>23380659.58</v>
      </c>
      <c r="L51" s="8">
        <v>2616984.55</v>
      </c>
      <c r="M51" s="8">
        <v>20763675.03</v>
      </c>
      <c r="N51" s="9">
        <v>74.37</v>
      </c>
      <c r="O51" s="9">
        <v>48.59</v>
      </c>
      <c r="P51" s="9">
        <v>79.7</v>
      </c>
      <c r="Q51" s="8">
        <v>33749681.09</v>
      </c>
      <c r="R51" s="8">
        <v>9136681</v>
      </c>
      <c r="S51" s="8">
        <v>24613000.09</v>
      </c>
      <c r="T51" s="8">
        <v>22296221.26</v>
      </c>
      <c r="U51" s="8">
        <v>4141963.32</v>
      </c>
      <c r="V51" s="8">
        <v>18154257.94</v>
      </c>
      <c r="W51" s="9">
        <v>66.06</v>
      </c>
      <c r="X51" s="9">
        <v>45.33</v>
      </c>
      <c r="Y51" s="9">
        <v>73.75</v>
      </c>
      <c r="Z51" s="8">
        <v>1437690</v>
      </c>
      <c r="AA51" s="8">
        <v>2609417.09</v>
      </c>
    </row>
    <row r="52" spans="1:27" ht="12.75">
      <c r="A52" s="33">
        <v>6</v>
      </c>
      <c r="B52" s="33">
        <v>9</v>
      </c>
      <c r="C52" s="33">
        <v>4</v>
      </c>
      <c r="D52" s="34">
        <v>2</v>
      </c>
      <c r="E52" s="35"/>
      <c r="F52" s="7" t="s">
        <v>312</v>
      </c>
      <c r="G52" s="52" t="s">
        <v>355</v>
      </c>
      <c r="H52" s="8">
        <v>42992657.39</v>
      </c>
      <c r="I52" s="8">
        <v>6687508.05</v>
      </c>
      <c r="J52" s="8">
        <v>36305149.34</v>
      </c>
      <c r="K52" s="8">
        <v>30554734.5</v>
      </c>
      <c r="L52" s="8">
        <v>1645282.94</v>
      </c>
      <c r="M52" s="8">
        <v>28909451.56</v>
      </c>
      <c r="N52" s="9">
        <v>71.06</v>
      </c>
      <c r="O52" s="9">
        <v>24.6</v>
      </c>
      <c r="P52" s="9">
        <v>79.62</v>
      </c>
      <c r="Q52" s="8">
        <v>45959025.02</v>
      </c>
      <c r="R52" s="8">
        <v>13485306.32</v>
      </c>
      <c r="S52" s="8">
        <v>32473718.7</v>
      </c>
      <c r="T52" s="8">
        <v>27397388.18</v>
      </c>
      <c r="U52" s="8">
        <v>3645377.28</v>
      </c>
      <c r="V52" s="8">
        <v>23752010.9</v>
      </c>
      <c r="W52" s="9">
        <v>59.61</v>
      </c>
      <c r="X52" s="9">
        <v>27.03</v>
      </c>
      <c r="Y52" s="9">
        <v>73.14</v>
      </c>
      <c r="Z52" s="8">
        <v>3831430.64</v>
      </c>
      <c r="AA52" s="8">
        <v>5157440.66</v>
      </c>
    </row>
    <row r="53" spans="1:27" ht="12.75">
      <c r="A53" s="33">
        <v>6</v>
      </c>
      <c r="B53" s="33">
        <v>9</v>
      </c>
      <c r="C53" s="33">
        <v>5</v>
      </c>
      <c r="D53" s="34">
        <v>2</v>
      </c>
      <c r="E53" s="35"/>
      <c r="F53" s="7" t="s">
        <v>312</v>
      </c>
      <c r="G53" s="52" t="s">
        <v>356</v>
      </c>
      <c r="H53" s="8">
        <v>73457559.93</v>
      </c>
      <c r="I53" s="8">
        <v>28339891</v>
      </c>
      <c r="J53" s="8">
        <v>45117668.93</v>
      </c>
      <c r="K53" s="8">
        <v>54135039.06</v>
      </c>
      <c r="L53" s="8">
        <v>18169232.51</v>
      </c>
      <c r="M53" s="8">
        <v>35965806.55</v>
      </c>
      <c r="N53" s="9">
        <v>73.69</v>
      </c>
      <c r="O53" s="9">
        <v>64.11</v>
      </c>
      <c r="P53" s="9">
        <v>79.71</v>
      </c>
      <c r="Q53" s="8">
        <v>81899404.93</v>
      </c>
      <c r="R53" s="8">
        <v>39169872.94</v>
      </c>
      <c r="S53" s="8">
        <v>42729531.99</v>
      </c>
      <c r="T53" s="8">
        <v>53463497.71</v>
      </c>
      <c r="U53" s="8">
        <v>23577888.28</v>
      </c>
      <c r="V53" s="8">
        <v>29885609.43</v>
      </c>
      <c r="W53" s="9">
        <v>65.27</v>
      </c>
      <c r="X53" s="9">
        <v>60.19</v>
      </c>
      <c r="Y53" s="9">
        <v>69.94</v>
      </c>
      <c r="Z53" s="8">
        <v>2388136.94</v>
      </c>
      <c r="AA53" s="8">
        <v>6080197.12</v>
      </c>
    </row>
    <row r="54" spans="1:27" ht="12.75">
      <c r="A54" s="33">
        <v>6</v>
      </c>
      <c r="B54" s="33">
        <v>5</v>
      </c>
      <c r="C54" s="33">
        <v>4</v>
      </c>
      <c r="D54" s="34">
        <v>2</v>
      </c>
      <c r="E54" s="35"/>
      <c r="F54" s="7" t="s">
        <v>312</v>
      </c>
      <c r="G54" s="52" t="s">
        <v>357</v>
      </c>
      <c r="H54" s="8">
        <v>30711901.53</v>
      </c>
      <c r="I54" s="8">
        <v>7745896</v>
      </c>
      <c r="J54" s="8">
        <v>22966005.53</v>
      </c>
      <c r="K54" s="8">
        <v>22520832.45</v>
      </c>
      <c r="L54" s="8">
        <v>5126245.03</v>
      </c>
      <c r="M54" s="8">
        <v>17394587.42</v>
      </c>
      <c r="N54" s="9">
        <v>73.32</v>
      </c>
      <c r="O54" s="9">
        <v>66.18</v>
      </c>
      <c r="P54" s="9">
        <v>75.74</v>
      </c>
      <c r="Q54" s="8">
        <v>31502540.53</v>
      </c>
      <c r="R54" s="8">
        <v>10505690.6</v>
      </c>
      <c r="S54" s="8">
        <v>20996849.93</v>
      </c>
      <c r="T54" s="8">
        <v>20907305.15</v>
      </c>
      <c r="U54" s="8">
        <v>5596617.04</v>
      </c>
      <c r="V54" s="8">
        <v>15310688.11</v>
      </c>
      <c r="W54" s="9">
        <v>66.36</v>
      </c>
      <c r="X54" s="9">
        <v>53.27</v>
      </c>
      <c r="Y54" s="9">
        <v>72.91</v>
      </c>
      <c r="Z54" s="8">
        <v>1969155.6</v>
      </c>
      <c r="AA54" s="8">
        <v>2083899.31</v>
      </c>
    </row>
    <row r="55" spans="1:27" ht="12.75">
      <c r="A55" s="33">
        <v>6</v>
      </c>
      <c r="B55" s="33">
        <v>2</v>
      </c>
      <c r="C55" s="33">
        <v>6</v>
      </c>
      <c r="D55" s="34">
        <v>2</v>
      </c>
      <c r="E55" s="35"/>
      <c r="F55" s="7" t="s">
        <v>312</v>
      </c>
      <c r="G55" s="52" t="s">
        <v>358</v>
      </c>
      <c r="H55" s="8">
        <v>18268981.69</v>
      </c>
      <c r="I55" s="8">
        <v>3521979</v>
      </c>
      <c r="J55" s="8">
        <v>14747002.69</v>
      </c>
      <c r="K55" s="8">
        <v>13398034.81</v>
      </c>
      <c r="L55" s="8">
        <v>1807941.89</v>
      </c>
      <c r="M55" s="8">
        <v>11590092.92</v>
      </c>
      <c r="N55" s="9">
        <v>73.33</v>
      </c>
      <c r="O55" s="9">
        <v>51.33</v>
      </c>
      <c r="P55" s="9">
        <v>78.59</v>
      </c>
      <c r="Q55" s="8">
        <v>20926788.69</v>
      </c>
      <c r="R55" s="8">
        <v>7114147</v>
      </c>
      <c r="S55" s="8">
        <v>13812641.69</v>
      </c>
      <c r="T55" s="8">
        <v>12858886.38</v>
      </c>
      <c r="U55" s="8">
        <v>2844517.98</v>
      </c>
      <c r="V55" s="8">
        <v>10014368.4</v>
      </c>
      <c r="W55" s="9">
        <v>61.44</v>
      </c>
      <c r="X55" s="9">
        <v>39.98</v>
      </c>
      <c r="Y55" s="9">
        <v>72.5</v>
      </c>
      <c r="Z55" s="8">
        <v>934361</v>
      </c>
      <c r="AA55" s="8">
        <v>1575724.52</v>
      </c>
    </row>
    <row r="56" spans="1:27" ht="12.75">
      <c r="A56" s="33">
        <v>6</v>
      </c>
      <c r="B56" s="33">
        <v>6</v>
      </c>
      <c r="C56" s="33">
        <v>3</v>
      </c>
      <c r="D56" s="34">
        <v>2</v>
      </c>
      <c r="E56" s="35"/>
      <c r="F56" s="7" t="s">
        <v>312</v>
      </c>
      <c r="G56" s="52" t="s">
        <v>359</v>
      </c>
      <c r="H56" s="8">
        <v>13869460.24</v>
      </c>
      <c r="I56" s="8">
        <v>1858521.17</v>
      </c>
      <c r="J56" s="8">
        <v>12010939.07</v>
      </c>
      <c r="K56" s="8">
        <v>10909993.66</v>
      </c>
      <c r="L56" s="8">
        <v>1588005.22</v>
      </c>
      <c r="M56" s="8">
        <v>9321988.44</v>
      </c>
      <c r="N56" s="9">
        <v>78.66</v>
      </c>
      <c r="O56" s="9">
        <v>85.44</v>
      </c>
      <c r="P56" s="9">
        <v>77.61</v>
      </c>
      <c r="Q56" s="8">
        <v>13504960.24</v>
      </c>
      <c r="R56" s="8">
        <v>2939075.53</v>
      </c>
      <c r="S56" s="8">
        <v>10565884.71</v>
      </c>
      <c r="T56" s="8">
        <v>10033772.95</v>
      </c>
      <c r="U56" s="8">
        <v>2296966.95</v>
      </c>
      <c r="V56" s="8">
        <v>7736806</v>
      </c>
      <c r="W56" s="9">
        <v>74.29</v>
      </c>
      <c r="X56" s="9">
        <v>78.15</v>
      </c>
      <c r="Y56" s="9">
        <v>73.22</v>
      </c>
      <c r="Z56" s="8">
        <v>1445054.36</v>
      </c>
      <c r="AA56" s="8">
        <v>1585182.44</v>
      </c>
    </row>
    <row r="57" spans="1:27" ht="12.75">
      <c r="A57" s="33">
        <v>6</v>
      </c>
      <c r="B57" s="33">
        <v>7</v>
      </c>
      <c r="C57" s="33">
        <v>4</v>
      </c>
      <c r="D57" s="34">
        <v>2</v>
      </c>
      <c r="E57" s="35"/>
      <c r="F57" s="7" t="s">
        <v>312</v>
      </c>
      <c r="G57" s="52" t="s">
        <v>360</v>
      </c>
      <c r="H57" s="8">
        <v>38601565.69</v>
      </c>
      <c r="I57" s="8">
        <v>6641518.71</v>
      </c>
      <c r="J57" s="8">
        <v>31960046.98</v>
      </c>
      <c r="K57" s="8">
        <v>28147703.9</v>
      </c>
      <c r="L57" s="8">
        <v>3400414.47</v>
      </c>
      <c r="M57" s="8">
        <v>24747289.43</v>
      </c>
      <c r="N57" s="9">
        <v>72.91</v>
      </c>
      <c r="O57" s="9">
        <v>51.19</v>
      </c>
      <c r="P57" s="9">
        <v>77.43</v>
      </c>
      <c r="Q57" s="8">
        <v>40726565.69</v>
      </c>
      <c r="R57" s="8">
        <v>10799124.19</v>
      </c>
      <c r="S57" s="8">
        <v>29927441.5</v>
      </c>
      <c r="T57" s="8">
        <v>27527116.95</v>
      </c>
      <c r="U57" s="8">
        <v>6290399.53</v>
      </c>
      <c r="V57" s="8">
        <v>21236717.42</v>
      </c>
      <c r="W57" s="9">
        <v>67.59</v>
      </c>
      <c r="X57" s="9">
        <v>58.24</v>
      </c>
      <c r="Y57" s="9">
        <v>70.96</v>
      </c>
      <c r="Z57" s="8">
        <v>2032605.48</v>
      </c>
      <c r="AA57" s="8">
        <v>3510572.01</v>
      </c>
    </row>
    <row r="58" spans="1:27" ht="12.75">
      <c r="A58" s="33">
        <v>6</v>
      </c>
      <c r="B58" s="33">
        <v>20</v>
      </c>
      <c r="C58" s="33">
        <v>2</v>
      </c>
      <c r="D58" s="34">
        <v>2</v>
      </c>
      <c r="E58" s="35"/>
      <c r="F58" s="7" t="s">
        <v>312</v>
      </c>
      <c r="G58" s="52" t="s">
        <v>361</v>
      </c>
      <c r="H58" s="8">
        <v>16599300</v>
      </c>
      <c r="I58" s="8">
        <v>1573146.57</v>
      </c>
      <c r="J58" s="8">
        <v>15026153.43</v>
      </c>
      <c r="K58" s="8">
        <v>12161558.25</v>
      </c>
      <c r="L58" s="8">
        <v>143735.77</v>
      </c>
      <c r="M58" s="8">
        <v>12017822.48</v>
      </c>
      <c r="N58" s="9">
        <v>73.26</v>
      </c>
      <c r="O58" s="9">
        <v>9.13</v>
      </c>
      <c r="P58" s="9">
        <v>79.97</v>
      </c>
      <c r="Q58" s="8">
        <v>17450187.28</v>
      </c>
      <c r="R58" s="8">
        <v>2895203</v>
      </c>
      <c r="S58" s="8">
        <v>14554984.28</v>
      </c>
      <c r="T58" s="8">
        <v>11275673.83</v>
      </c>
      <c r="U58" s="8">
        <v>171983.01</v>
      </c>
      <c r="V58" s="8">
        <v>11103690.82</v>
      </c>
      <c r="W58" s="9">
        <v>64.61</v>
      </c>
      <c r="X58" s="9">
        <v>5.94</v>
      </c>
      <c r="Y58" s="9">
        <v>76.28</v>
      </c>
      <c r="Z58" s="8">
        <v>471169.15</v>
      </c>
      <c r="AA58" s="8">
        <v>914131.66</v>
      </c>
    </row>
    <row r="59" spans="1:27" ht="12.75">
      <c r="A59" s="33">
        <v>6</v>
      </c>
      <c r="B59" s="33">
        <v>19</v>
      </c>
      <c r="C59" s="33">
        <v>2</v>
      </c>
      <c r="D59" s="34">
        <v>2</v>
      </c>
      <c r="E59" s="35"/>
      <c r="F59" s="7" t="s">
        <v>312</v>
      </c>
      <c r="G59" s="52" t="s">
        <v>362</v>
      </c>
      <c r="H59" s="8">
        <v>20994669.05</v>
      </c>
      <c r="I59" s="8">
        <v>7293772.1</v>
      </c>
      <c r="J59" s="8">
        <v>13700896.95</v>
      </c>
      <c r="K59" s="8">
        <v>13871164.87</v>
      </c>
      <c r="L59" s="8">
        <v>4202845.26</v>
      </c>
      <c r="M59" s="8">
        <v>9668319.61</v>
      </c>
      <c r="N59" s="9">
        <v>66.06</v>
      </c>
      <c r="O59" s="9">
        <v>57.62</v>
      </c>
      <c r="P59" s="9">
        <v>70.56</v>
      </c>
      <c r="Q59" s="8">
        <v>21205857.32</v>
      </c>
      <c r="R59" s="8">
        <v>9649925.82</v>
      </c>
      <c r="S59" s="8">
        <v>11555931.5</v>
      </c>
      <c r="T59" s="8">
        <v>13239943.7</v>
      </c>
      <c r="U59" s="8">
        <v>4830658.24</v>
      </c>
      <c r="V59" s="8">
        <v>8409285.46</v>
      </c>
      <c r="W59" s="9">
        <v>62.43</v>
      </c>
      <c r="X59" s="9">
        <v>50.05</v>
      </c>
      <c r="Y59" s="9">
        <v>72.77</v>
      </c>
      <c r="Z59" s="8">
        <v>2144965.45</v>
      </c>
      <c r="AA59" s="8">
        <v>1259034.15</v>
      </c>
    </row>
    <row r="60" spans="1:27" ht="12.75">
      <c r="A60" s="33">
        <v>6</v>
      </c>
      <c r="B60" s="33">
        <v>19</v>
      </c>
      <c r="C60" s="33">
        <v>3</v>
      </c>
      <c r="D60" s="34">
        <v>2</v>
      </c>
      <c r="E60" s="35"/>
      <c r="F60" s="7" t="s">
        <v>312</v>
      </c>
      <c r="G60" s="52" t="s">
        <v>363</v>
      </c>
      <c r="H60" s="8">
        <v>18636474.03</v>
      </c>
      <c r="I60" s="8">
        <v>3756676.72</v>
      </c>
      <c r="J60" s="8">
        <v>14879797.31</v>
      </c>
      <c r="K60" s="8">
        <v>12015576</v>
      </c>
      <c r="L60" s="8">
        <v>73440</v>
      </c>
      <c r="M60" s="8">
        <v>11942136</v>
      </c>
      <c r="N60" s="9">
        <v>64.47</v>
      </c>
      <c r="O60" s="9">
        <v>1.95</v>
      </c>
      <c r="P60" s="9">
        <v>80.25</v>
      </c>
      <c r="Q60" s="8">
        <v>21347346.93</v>
      </c>
      <c r="R60" s="8">
        <v>7466202.96</v>
      </c>
      <c r="S60" s="8">
        <v>13881143.97</v>
      </c>
      <c r="T60" s="8">
        <v>12690910.2</v>
      </c>
      <c r="U60" s="8">
        <v>2304871.08</v>
      </c>
      <c r="V60" s="8">
        <v>10386039.12</v>
      </c>
      <c r="W60" s="9">
        <v>59.44</v>
      </c>
      <c r="X60" s="9">
        <v>30.87</v>
      </c>
      <c r="Y60" s="9">
        <v>74.82</v>
      </c>
      <c r="Z60" s="8">
        <v>998653.34</v>
      </c>
      <c r="AA60" s="8">
        <v>1556096.88</v>
      </c>
    </row>
    <row r="61" spans="1:27" ht="12.75">
      <c r="A61" s="33">
        <v>6</v>
      </c>
      <c r="B61" s="33">
        <v>4</v>
      </c>
      <c r="C61" s="33">
        <v>3</v>
      </c>
      <c r="D61" s="34">
        <v>2</v>
      </c>
      <c r="E61" s="35"/>
      <c r="F61" s="7" t="s">
        <v>312</v>
      </c>
      <c r="G61" s="52" t="s">
        <v>364</v>
      </c>
      <c r="H61" s="8">
        <v>23425233.54</v>
      </c>
      <c r="I61" s="8">
        <v>3495594.24</v>
      </c>
      <c r="J61" s="8">
        <v>19929639.3</v>
      </c>
      <c r="K61" s="8">
        <v>16590991.85</v>
      </c>
      <c r="L61" s="8">
        <v>933756.58</v>
      </c>
      <c r="M61" s="8">
        <v>15657235.27</v>
      </c>
      <c r="N61" s="9">
        <v>70.82</v>
      </c>
      <c r="O61" s="9">
        <v>26.71</v>
      </c>
      <c r="P61" s="9">
        <v>78.56</v>
      </c>
      <c r="Q61" s="8">
        <v>26386233.54</v>
      </c>
      <c r="R61" s="8">
        <v>6826948.35</v>
      </c>
      <c r="S61" s="8">
        <v>19559285.19</v>
      </c>
      <c r="T61" s="8">
        <v>17411695.2</v>
      </c>
      <c r="U61" s="8">
        <v>2985338.63</v>
      </c>
      <c r="V61" s="8">
        <v>14426356.57</v>
      </c>
      <c r="W61" s="9">
        <v>65.98</v>
      </c>
      <c r="X61" s="9">
        <v>43.72</v>
      </c>
      <c r="Y61" s="9">
        <v>73.75</v>
      </c>
      <c r="Z61" s="8">
        <v>370354.11</v>
      </c>
      <c r="AA61" s="8">
        <v>1230878.7</v>
      </c>
    </row>
    <row r="62" spans="1:27" ht="12.75">
      <c r="A62" s="33">
        <v>6</v>
      </c>
      <c r="B62" s="33">
        <v>4</v>
      </c>
      <c r="C62" s="33">
        <v>4</v>
      </c>
      <c r="D62" s="34">
        <v>2</v>
      </c>
      <c r="E62" s="35"/>
      <c r="F62" s="7" t="s">
        <v>312</v>
      </c>
      <c r="G62" s="52" t="s">
        <v>315</v>
      </c>
      <c r="H62" s="8">
        <v>39992047.59</v>
      </c>
      <c r="I62" s="8">
        <v>2042154</v>
      </c>
      <c r="J62" s="8">
        <v>37949893.59</v>
      </c>
      <c r="K62" s="8">
        <v>30159626.01</v>
      </c>
      <c r="L62" s="8">
        <v>505025.9</v>
      </c>
      <c r="M62" s="8">
        <v>29654600.11</v>
      </c>
      <c r="N62" s="9">
        <v>75.41</v>
      </c>
      <c r="O62" s="9">
        <v>24.73</v>
      </c>
      <c r="P62" s="9">
        <v>78.14</v>
      </c>
      <c r="Q62" s="8">
        <v>45317676.59</v>
      </c>
      <c r="R62" s="8">
        <v>7479319</v>
      </c>
      <c r="S62" s="8">
        <v>37838357.59</v>
      </c>
      <c r="T62" s="8">
        <v>28868977.4</v>
      </c>
      <c r="U62" s="8">
        <v>1922146.2</v>
      </c>
      <c r="V62" s="8">
        <v>26946831.2</v>
      </c>
      <c r="W62" s="9">
        <v>63.7</v>
      </c>
      <c r="X62" s="9">
        <v>25.69</v>
      </c>
      <c r="Y62" s="9">
        <v>71.21</v>
      </c>
      <c r="Z62" s="8">
        <v>111536</v>
      </c>
      <c r="AA62" s="8">
        <v>2707768.91</v>
      </c>
    </row>
    <row r="63" spans="1:27" ht="12.75">
      <c r="A63" s="33">
        <v>6</v>
      </c>
      <c r="B63" s="33">
        <v>6</v>
      </c>
      <c r="C63" s="33">
        <v>4</v>
      </c>
      <c r="D63" s="34">
        <v>2</v>
      </c>
      <c r="E63" s="35"/>
      <c r="F63" s="7" t="s">
        <v>312</v>
      </c>
      <c r="G63" s="52" t="s">
        <v>365</v>
      </c>
      <c r="H63" s="8">
        <v>33903985.49</v>
      </c>
      <c r="I63" s="8">
        <v>3070654.3</v>
      </c>
      <c r="J63" s="8">
        <v>30833331.19</v>
      </c>
      <c r="K63" s="8">
        <v>24748579.52</v>
      </c>
      <c r="L63" s="8">
        <v>723006.15</v>
      </c>
      <c r="M63" s="8">
        <v>24025573.37</v>
      </c>
      <c r="N63" s="9">
        <v>72.99</v>
      </c>
      <c r="O63" s="9">
        <v>23.54</v>
      </c>
      <c r="P63" s="9">
        <v>77.92</v>
      </c>
      <c r="Q63" s="8">
        <v>36934985.49</v>
      </c>
      <c r="R63" s="8">
        <v>8068058.84</v>
      </c>
      <c r="S63" s="8">
        <v>28866926.65</v>
      </c>
      <c r="T63" s="8">
        <v>24638852.9</v>
      </c>
      <c r="U63" s="8">
        <v>2569684.33</v>
      </c>
      <c r="V63" s="8">
        <v>22069168.57</v>
      </c>
      <c r="W63" s="9">
        <v>66.7</v>
      </c>
      <c r="X63" s="9">
        <v>31.85</v>
      </c>
      <c r="Y63" s="9">
        <v>76.45</v>
      </c>
      <c r="Z63" s="8">
        <v>1966404.54</v>
      </c>
      <c r="AA63" s="8">
        <v>1956404.8</v>
      </c>
    </row>
    <row r="64" spans="1:27" ht="12.75">
      <c r="A64" s="33">
        <v>6</v>
      </c>
      <c r="B64" s="33">
        <v>9</v>
      </c>
      <c r="C64" s="33">
        <v>6</v>
      </c>
      <c r="D64" s="34">
        <v>2</v>
      </c>
      <c r="E64" s="35"/>
      <c r="F64" s="7" t="s">
        <v>312</v>
      </c>
      <c r="G64" s="52" t="s">
        <v>366</v>
      </c>
      <c r="H64" s="8">
        <v>39408117.7</v>
      </c>
      <c r="I64" s="8">
        <v>8890688.32</v>
      </c>
      <c r="J64" s="8">
        <v>30517429.38</v>
      </c>
      <c r="K64" s="8">
        <v>25499262.59</v>
      </c>
      <c r="L64" s="8">
        <v>1723814.98</v>
      </c>
      <c r="M64" s="8">
        <v>23775447.61</v>
      </c>
      <c r="N64" s="9">
        <v>64.7</v>
      </c>
      <c r="O64" s="9">
        <v>19.38</v>
      </c>
      <c r="P64" s="9">
        <v>77.9</v>
      </c>
      <c r="Q64" s="8">
        <v>44272406.24</v>
      </c>
      <c r="R64" s="8">
        <v>16668848.92</v>
      </c>
      <c r="S64" s="8">
        <v>27603557.32</v>
      </c>
      <c r="T64" s="8">
        <v>25091771.75</v>
      </c>
      <c r="U64" s="8">
        <v>4987128.81</v>
      </c>
      <c r="V64" s="8">
        <v>20104642.94</v>
      </c>
      <c r="W64" s="9">
        <v>56.67</v>
      </c>
      <c r="X64" s="9">
        <v>29.91</v>
      </c>
      <c r="Y64" s="9">
        <v>72.83</v>
      </c>
      <c r="Z64" s="8">
        <v>2913872.06</v>
      </c>
      <c r="AA64" s="8">
        <v>3670804.67</v>
      </c>
    </row>
    <row r="65" spans="1:27" ht="12.75">
      <c r="A65" s="33">
        <v>6</v>
      </c>
      <c r="B65" s="33">
        <v>13</v>
      </c>
      <c r="C65" s="33">
        <v>2</v>
      </c>
      <c r="D65" s="34">
        <v>2</v>
      </c>
      <c r="E65" s="35"/>
      <c r="F65" s="7" t="s">
        <v>312</v>
      </c>
      <c r="G65" s="52" t="s">
        <v>367</v>
      </c>
      <c r="H65" s="8">
        <v>21978048.41</v>
      </c>
      <c r="I65" s="8">
        <v>6615189</v>
      </c>
      <c r="J65" s="8">
        <v>15362859.41</v>
      </c>
      <c r="K65" s="8">
        <v>15506097.83</v>
      </c>
      <c r="L65" s="8">
        <v>3130978.87</v>
      </c>
      <c r="M65" s="8">
        <v>12375118.96</v>
      </c>
      <c r="N65" s="9">
        <v>70.55</v>
      </c>
      <c r="O65" s="9">
        <v>47.33</v>
      </c>
      <c r="P65" s="9">
        <v>80.55</v>
      </c>
      <c r="Q65" s="8">
        <v>21380016.25</v>
      </c>
      <c r="R65" s="8">
        <v>7603780</v>
      </c>
      <c r="S65" s="8">
        <v>13776236.25</v>
      </c>
      <c r="T65" s="8">
        <v>14644098.31</v>
      </c>
      <c r="U65" s="8">
        <v>3573300.83</v>
      </c>
      <c r="V65" s="8">
        <v>11070797.48</v>
      </c>
      <c r="W65" s="9">
        <v>68.49</v>
      </c>
      <c r="X65" s="9">
        <v>46.99</v>
      </c>
      <c r="Y65" s="9">
        <v>80.36</v>
      </c>
      <c r="Z65" s="8">
        <v>1586623.16</v>
      </c>
      <c r="AA65" s="8">
        <v>1304321.48</v>
      </c>
    </row>
    <row r="66" spans="1:27" ht="12.75">
      <c r="A66" s="33">
        <v>6</v>
      </c>
      <c r="B66" s="33">
        <v>14</v>
      </c>
      <c r="C66" s="33">
        <v>3</v>
      </c>
      <c r="D66" s="34">
        <v>2</v>
      </c>
      <c r="E66" s="35"/>
      <c r="F66" s="7" t="s">
        <v>312</v>
      </c>
      <c r="G66" s="52" t="s">
        <v>368</v>
      </c>
      <c r="H66" s="8">
        <v>14752447.19</v>
      </c>
      <c r="I66" s="8">
        <v>1018222.99</v>
      </c>
      <c r="J66" s="8">
        <v>13734224.2</v>
      </c>
      <c r="K66" s="8">
        <v>11114016.06</v>
      </c>
      <c r="L66" s="8">
        <v>98688.33</v>
      </c>
      <c r="M66" s="8">
        <v>11015327.73</v>
      </c>
      <c r="N66" s="9">
        <v>75.33</v>
      </c>
      <c r="O66" s="9">
        <v>9.69</v>
      </c>
      <c r="P66" s="9">
        <v>80.2</v>
      </c>
      <c r="Q66" s="8">
        <v>16372322.8</v>
      </c>
      <c r="R66" s="8">
        <v>2970180.25</v>
      </c>
      <c r="S66" s="8">
        <v>13402142.55</v>
      </c>
      <c r="T66" s="8">
        <v>10021022.06</v>
      </c>
      <c r="U66" s="8">
        <v>200124.83</v>
      </c>
      <c r="V66" s="8">
        <v>9820897.23</v>
      </c>
      <c r="W66" s="9">
        <v>61.2</v>
      </c>
      <c r="X66" s="9">
        <v>6.73</v>
      </c>
      <c r="Y66" s="9">
        <v>73.27</v>
      </c>
      <c r="Z66" s="8">
        <v>332081.65</v>
      </c>
      <c r="AA66" s="8">
        <v>1194430.5</v>
      </c>
    </row>
    <row r="67" spans="1:27" ht="12.75">
      <c r="A67" s="33">
        <v>6</v>
      </c>
      <c r="B67" s="33">
        <v>1</v>
      </c>
      <c r="C67" s="33">
        <v>5</v>
      </c>
      <c r="D67" s="34">
        <v>2</v>
      </c>
      <c r="E67" s="35"/>
      <c r="F67" s="7" t="s">
        <v>312</v>
      </c>
      <c r="G67" s="52" t="s">
        <v>369</v>
      </c>
      <c r="H67" s="8">
        <v>27711313.88</v>
      </c>
      <c r="I67" s="8">
        <v>5903510.22</v>
      </c>
      <c r="J67" s="8">
        <v>21807803.66</v>
      </c>
      <c r="K67" s="8">
        <v>20529989.56</v>
      </c>
      <c r="L67" s="8">
        <v>3471388.63</v>
      </c>
      <c r="M67" s="8">
        <v>17058600.93</v>
      </c>
      <c r="N67" s="9">
        <v>74.08</v>
      </c>
      <c r="O67" s="9">
        <v>58.8</v>
      </c>
      <c r="P67" s="9">
        <v>78.22</v>
      </c>
      <c r="Q67" s="8">
        <v>33131630.34</v>
      </c>
      <c r="R67" s="8">
        <v>13798892.75</v>
      </c>
      <c r="S67" s="8">
        <v>19332737.59</v>
      </c>
      <c r="T67" s="8">
        <v>20280304.59</v>
      </c>
      <c r="U67" s="8">
        <v>6740761.53</v>
      </c>
      <c r="V67" s="8">
        <v>13539543.06</v>
      </c>
      <c r="W67" s="9">
        <v>61.21</v>
      </c>
      <c r="X67" s="9">
        <v>48.85</v>
      </c>
      <c r="Y67" s="9">
        <v>70.03</v>
      </c>
      <c r="Z67" s="8">
        <v>2475066.07</v>
      </c>
      <c r="AA67" s="8">
        <v>3519057.87</v>
      </c>
    </row>
    <row r="68" spans="1:27" ht="12.75">
      <c r="A68" s="33">
        <v>6</v>
      </c>
      <c r="B68" s="33">
        <v>18</v>
      </c>
      <c r="C68" s="33">
        <v>3</v>
      </c>
      <c r="D68" s="34">
        <v>2</v>
      </c>
      <c r="E68" s="35"/>
      <c r="F68" s="7" t="s">
        <v>312</v>
      </c>
      <c r="G68" s="52" t="s">
        <v>370</v>
      </c>
      <c r="H68" s="8">
        <v>13333804.89</v>
      </c>
      <c r="I68" s="8">
        <v>299543.17</v>
      </c>
      <c r="J68" s="8">
        <v>13034261.72</v>
      </c>
      <c r="K68" s="8">
        <v>10271840.31</v>
      </c>
      <c r="L68" s="8">
        <v>109707.5</v>
      </c>
      <c r="M68" s="8">
        <v>10162132.81</v>
      </c>
      <c r="N68" s="9">
        <v>77.03</v>
      </c>
      <c r="O68" s="9">
        <v>36.62</v>
      </c>
      <c r="P68" s="9">
        <v>77.96</v>
      </c>
      <c r="Q68" s="8">
        <v>15902026.52</v>
      </c>
      <c r="R68" s="8">
        <v>2943620</v>
      </c>
      <c r="S68" s="8">
        <v>12958406.52</v>
      </c>
      <c r="T68" s="8">
        <v>10420900.66</v>
      </c>
      <c r="U68" s="8">
        <v>752950.02</v>
      </c>
      <c r="V68" s="8">
        <v>9667950.64</v>
      </c>
      <c r="W68" s="9">
        <v>65.53</v>
      </c>
      <c r="X68" s="9">
        <v>25.57</v>
      </c>
      <c r="Y68" s="9">
        <v>74.6</v>
      </c>
      <c r="Z68" s="8">
        <v>75855.2</v>
      </c>
      <c r="AA68" s="8">
        <v>494182.17</v>
      </c>
    </row>
    <row r="69" spans="1:27" ht="12.75">
      <c r="A69" s="33">
        <v>6</v>
      </c>
      <c r="B69" s="33">
        <v>9</v>
      </c>
      <c r="C69" s="33">
        <v>7</v>
      </c>
      <c r="D69" s="34">
        <v>2</v>
      </c>
      <c r="E69" s="35"/>
      <c r="F69" s="7" t="s">
        <v>312</v>
      </c>
      <c r="G69" s="52" t="s">
        <v>371</v>
      </c>
      <c r="H69" s="8">
        <v>71471258.5</v>
      </c>
      <c r="I69" s="8">
        <v>16133752.18</v>
      </c>
      <c r="J69" s="8">
        <v>55337506.32</v>
      </c>
      <c r="K69" s="8">
        <v>48196006.32</v>
      </c>
      <c r="L69" s="8">
        <v>6041210.45</v>
      </c>
      <c r="M69" s="8">
        <v>42154795.87</v>
      </c>
      <c r="N69" s="9">
        <v>67.43</v>
      </c>
      <c r="O69" s="9">
        <v>37.44</v>
      </c>
      <c r="P69" s="9">
        <v>76.17</v>
      </c>
      <c r="Q69" s="8">
        <v>84607042.79</v>
      </c>
      <c r="R69" s="8">
        <v>34572185.14</v>
      </c>
      <c r="S69" s="8">
        <v>50034857.65</v>
      </c>
      <c r="T69" s="8">
        <v>48056695.74</v>
      </c>
      <c r="U69" s="8">
        <v>12348799.93</v>
      </c>
      <c r="V69" s="8">
        <v>35707895.81</v>
      </c>
      <c r="W69" s="9">
        <v>56.79</v>
      </c>
      <c r="X69" s="9">
        <v>35.71</v>
      </c>
      <c r="Y69" s="9">
        <v>71.36</v>
      </c>
      <c r="Z69" s="8">
        <v>5302648.67</v>
      </c>
      <c r="AA69" s="8">
        <v>6446900.06</v>
      </c>
    </row>
    <row r="70" spans="1:27" ht="12.75">
      <c r="A70" s="33">
        <v>6</v>
      </c>
      <c r="B70" s="33">
        <v>8</v>
      </c>
      <c r="C70" s="33">
        <v>4</v>
      </c>
      <c r="D70" s="34">
        <v>2</v>
      </c>
      <c r="E70" s="35"/>
      <c r="F70" s="7" t="s">
        <v>312</v>
      </c>
      <c r="G70" s="52" t="s">
        <v>372</v>
      </c>
      <c r="H70" s="8">
        <v>18025337.49</v>
      </c>
      <c r="I70" s="8">
        <v>4785155.67</v>
      </c>
      <c r="J70" s="8">
        <v>13240181.82</v>
      </c>
      <c r="K70" s="8">
        <v>11546877.47</v>
      </c>
      <c r="L70" s="8">
        <v>2432991.86</v>
      </c>
      <c r="M70" s="8">
        <v>9113885.61</v>
      </c>
      <c r="N70" s="9">
        <v>64.05</v>
      </c>
      <c r="O70" s="9">
        <v>50.84</v>
      </c>
      <c r="P70" s="9">
        <v>68.83</v>
      </c>
      <c r="Q70" s="8">
        <v>19235314.49</v>
      </c>
      <c r="R70" s="8">
        <v>8451116.48</v>
      </c>
      <c r="S70" s="8">
        <v>10784198.01</v>
      </c>
      <c r="T70" s="8">
        <v>10845961.32</v>
      </c>
      <c r="U70" s="8">
        <v>3641620.94</v>
      </c>
      <c r="V70" s="8">
        <v>7204340.38</v>
      </c>
      <c r="W70" s="9">
        <v>56.38</v>
      </c>
      <c r="X70" s="9">
        <v>43.09</v>
      </c>
      <c r="Y70" s="9">
        <v>66.8</v>
      </c>
      <c r="Z70" s="8">
        <v>2455983.81</v>
      </c>
      <c r="AA70" s="8">
        <v>1909545.23</v>
      </c>
    </row>
    <row r="71" spans="1:27" ht="12.75">
      <c r="A71" s="33">
        <v>6</v>
      </c>
      <c r="B71" s="33">
        <v>3</v>
      </c>
      <c r="C71" s="33">
        <v>6</v>
      </c>
      <c r="D71" s="34">
        <v>2</v>
      </c>
      <c r="E71" s="35"/>
      <c r="F71" s="7" t="s">
        <v>312</v>
      </c>
      <c r="G71" s="52" t="s">
        <v>373</v>
      </c>
      <c r="H71" s="8">
        <v>18889612.86</v>
      </c>
      <c r="I71" s="8">
        <v>2034165.85</v>
      </c>
      <c r="J71" s="8">
        <v>16855447.01</v>
      </c>
      <c r="K71" s="8">
        <v>13759797.07</v>
      </c>
      <c r="L71" s="8">
        <v>505739.53</v>
      </c>
      <c r="M71" s="8">
        <v>13254057.54</v>
      </c>
      <c r="N71" s="9">
        <v>72.84</v>
      </c>
      <c r="O71" s="9">
        <v>24.86</v>
      </c>
      <c r="P71" s="9">
        <v>78.63</v>
      </c>
      <c r="Q71" s="8">
        <v>19292345.04</v>
      </c>
      <c r="R71" s="8">
        <v>3384781.98</v>
      </c>
      <c r="S71" s="8">
        <v>15907563.06</v>
      </c>
      <c r="T71" s="8">
        <v>13379813.27</v>
      </c>
      <c r="U71" s="8">
        <v>1676719.08</v>
      </c>
      <c r="V71" s="8">
        <v>11703094.19</v>
      </c>
      <c r="W71" s="9">
        <v>69.35</v>
      </c>
      <c r="X71" s="9">
        <v>49.53</v>
      </c>
      <c r="Y71" s="9">
        <v>73.56</v>
      </c>
      <c r="Z71" s="8">
        <v>947883.95</v>
      </c>
      <c r="AA71" s="8">
        <v>1550963.35</v>
      </c>
    </row>
    <row r="72" spans="1:27" ht="12.75">
      <c r="A72" s="33">
        <v>6</v>
      </c>
      <c r="B72" s="33">
        <v>8</v>
      </c>
      <c r="C72" s="33">
        <v>5</v>
      </c>
      <c r="D72" s="34">
        <v>2</v>
      </c>
      <c r="E72" s="35"/>
      <c r="F72" s="7" t="s">
        <v>312</v>
      </c>
      <c r="G72" s="52" t="s">
        <v>374</v>
      </c>
      <c r="H72" s="8">
        <v>38778808.12</v>
      </c>
      <c r="I72" s="8">
        <v>12693871.01</v>
      </c>
      <c r="J72" s="8">
        <v>26084937.11</v>
      </c>
      <c r="K72" s="8">
        <v>23529754.81</v>
      </c>
      <c r="L72" s="8">
        <v>2356152.57</v>
      </c>
      <c r="M72" s="8">
        <v>21173602.24</v>
      </c>
      <c r="N72" s="9">
        <v>60.67</v>
      </c>
      <c r="O72" s="9">
        <v>18.56</v>
      </c>
      <c r="P72" s="9">
        <v>81.17</v>
      </c>
      <c r="Q72" s="8">
        <v>45121063.33</v>
      </c>
      <c r="R72" s="8">
        <v>19757981.56</v>
      </c>
      <c r="S72" s="8">
        <v>25363081.77</v>
      </c>
      <c r="T72" s="8">
        <v>23380725.88</v>
      </c>
      <c r="U72" s="8">
        <v>6078751.14</v>
      </c>
      <c r="V72" s="8">
        <v>17301974.74</v>
      </c>
      <c r="W72" s="9">
        <v>51.81</v>
      </c>
      <c r="X72" s="9">
        <v>30.76</v>
      </c>
      <c r="Y72" s="9">
        <v>68.21</v>
      </c>
      <c r="Z72" s="8">
        <v>721855.34</v>
      </c>
      <c r="AA72" s="8">
        <v>3871627.5</v>
      </c>
    </row>
    <row r="73" spans="1:27" ht="12.75">
      <c r="A73" s="33">
        <v>6</v>
      </c>
      <c r="B73" s="33">
        <v>12</v>
      </c>
      <c r="C73" s="33">
        <v>3</v>
      </c>
      <c r="D73" s="34">
        <v>2</v>
      </c>
      <c r="E73" s="35"/>
      <c r="F73" s="7" t="s">
        <v>312</v>
      </c>
      <c r="G73" s="52" t="s">
        <v>375</v>
      </c>
      <c r="H73" s="8">
        <v>25994670.97</v>
      </c>
      <c r="I73" s="8">
        <v>3385423.1</v>
      </c>
      <c r="J73" s="8">
        <v>22609247.87</v>
      </c>
      <c r="K73" s="8">
        <v>17733848.96</v>
      </c>
      <c r="L73" s="8">
        <v>313151.03</v>
      </c>
      <c r="M73" s="8">
        <v>17420697.93</v>
      </c>
      <c r="N73" s="9">
        <v>68.22</v>
      </c>
      <c r="O73" s="9">
        <v>9.24</v>
      </c>
      <c r="P73" s="9">
        <v>77.05</v>
      </c>
      <c r="Q73" s="8">
        <v>26485331.92</v>
      </c>
      <c r="R73" s="8">
        <v>4931010.57</v>
      </c>
      <c r="S73" s="8">
        <v>21554321.35</v>
      </c>
      <c r="T73" s="8">
        <v>16933052.86</v>
      </c>
      <c r="U73" s="8">
        <v>1169245.51</v>
      </c>
      <c r="V73" s="8">
        <v>15763807.35</v>
      </c>
      <c r="W73" s="9">
        <v>63.93</v>
      </c>
      <c r="X73" s="9">
        <v>23.71</v>
      </c>
      <c r="Y73" s="9">
        <v>73.13</v>
      </c>
      <c r="Z73" s="8">
        <v>1054926.52</v>
      </c>
      <c r="AA73" s="8">
        <v>1656890.58</v>
      </c>
    </row>
    <row r="74" spans="1:27" ht="12.75">
      <c r="A74" s="33">
        <v>6</v>
      </c>
      <c r="B74" s="33">
        <v>15</v>
      </c>
      <c r="C74" s="33">
        <v>4</v>
      </c>
      <c r="D74" s="34">
        <v>2</v>
      </c>
      <c r="E74" s="35"/>
      <c r="F74" s="7" t="s">
        <v>312</v>
      </c>
      <c r="G74" s="52" t="s">
        <v>376</v>
      </c>
      <c r="H74" s="8">
        <v>37519178.23</v>
      </c>
      <c r="I74" s="8">
        <v>2944279.75</v>
      </c>
      <c r="J74" s="8">
        <v>34574898.48</v>
      </c>
      <c r="K74" s="8">
        <v>27896886.33</v>
      </c>
      <c r="L74" s="8">
        <v>406186.09</v>
      </c>
      <c r="M74" s="8">
        <v>27490700.24</v>
      </c>
      <c r="N74" s="9">
        <v>74.35</v>
      </c>
      <c r="O74" s="9">
        <v>13.79</v>
      </c>
      <c r="P74" s="9">
        <v>79.51</v>
      </c>
      <c r="Q74" s="8">
        <v>40727919.27</v>
      </c>
      <c r="R74" s="8">
        <v>7024956</v>
      </c>
      <c r="S74" s="8">
        <v>33702963.27</v>
      </c>
      <c r="T74" s="8">
        <v>26900884.86</v>
      </c>
      <c r="U74" s="8">
        <v>2430996.79</v>
      </c>
      <c r="V74" s="8">
        <v>24469888.07</v>
      </c>
      <c r="W74" s="9">
        <v>66.05</v>
      </c>
      <c r="X74" s="9">
        <v>34.6</v>
      </c>
      <c r="Y74" s="9">
        <v>72.6</v>
      </c>
      <c r="Z74" s="8">
        <v>871935.21</v>
      </c>
      <c r="AA74" s="8">
        <v>3020812.17</v>
      </c>
    </row>
    <row r="75" spans="1:27" ht="12.75">
      <c r="A75" s="33">
        <v>6</v>
      </c>
      <c r="B75" s="33">
        <v>16</v>
      </c>
      <c r="C75" s="33">
        <v>2</v>
      </c>
      <c r="D75" s="34">
        <v>2</v>
      </c>
      <c r="E75" s="35"/>
      <c r="F75" s="7" t="s">
        <v>312</v>
      </c>
      <c r="G75" s="52" t="s">
        <v>377</v>
      </c>
      <c r="H75" s="8">
        <v>35440354.03</v>
      </c>
      <c r="I75" s="8">
        <v>3071507.5</v>
      </c>
      <c r="J75" s="8">
        <v>32368846.53</v>
      </c>
      <c r="K75" s="8">
        <v>26379861.93</v>
      </c>
      <c r="L75" s="8">
        <v>946827.57</v>
      </c>
      <c r="M75" s="8">
        <v>25433034.36</v>
      </c>
      <c r="N75" s="9">
        <v>74.43</v>
      </c>
      <c r="O75" s="9">
        <v>30.82</v>
      </c>
      <c r="P75" s="9">
        <v>78.57</v>
      </c>
      <c r="Q75" s="8">
        <v>39555451.03</v>
      </c>
      <c r="R75" s="8">
        <v>9444421</v>
      </c>
      <c r="S75" s="8">
        <v>30111030.03</v>
      </c>
      <c r="T75" s="8">
        <v>26133090.15</v>
      </c>
      <c r="U75" s="8">
        <v>4983308.86</v>
      </c>
      <c r="V75" s="8">
        <v>21149781.29</v>
      </c>
      <c r="W75" s="9">
        <v>66.06</v>
      </c>
      <c r="X75" s="9">
        <v>52.76</v>
      </c>
      <c r="Y75" s="9">
        <v>70.23</v>
      </c>
      <c r="Z75" s="8">
        <v>2257816.5</v>
      </c>
      <c r="AA75" s="8">
        <v>4283253.07</v>
      </c>
    </row>
    <row r="76" spans="1:27" ht="12.75">
      <c r="A76" s="33">
        <v>6</v>
      </c>
      <c r="B76" s="33">
        <v>1</v>
      </c>
      <c r="C76" s="33">
        <v>6</v>
      </c>
      <c r="D76" s="34">
        <v>2</v>
      </c>
      <c r="E76" s="35"/>
      <c r="F76" s="7" t="s">
        <v>312</v>
      </c>
      <c r="G76" s="52" t="s">
        <v>378</v>
      </c>
      <c r="H76" s="8">
        <v>21030098.14</v>
      </c>
      <c r="I76" s="8">
        <v>6340603.43</v>
      </c>
      <c r="J76" s="8">
        <v>14689494.71</v>
      </c>
      <c r="K76" s="8">
        <v>14027229.46</v>
      </c>
      <c r="L76" s="8">
        <v>2550054.14</v>
      </c>
      <c r="M76" s="8">
        <v>11477175.32</v>
      </c>
      <c r="N76" s="9">
        <v>66.7</v>
      </c>
      <c r="O76" s="9">
        <v>40.21</v>
      </c>
      <c r="P76" s="9">
        <v>78.13</v>
      </c>
      <c r="Q76" s="8">
        <v>23351275.14</v>
      </c>
      <c r="R76" s="8">
        <v>9502756.85</v>
      </c>
      <c r="S76" s="8">
        <v>13848518.29</v>
      </c>
      <c r="T76" s="8">
        <v>14732284.95</v>
      </c>
      <c r="U76" s="8">
        <v>4754035.62</v>
      </c>
      <c r="V76" s="8">
        <v>9978249.33</v>
      </c>
      <c r="W76" s="9">
        <v>63.08</v>
      </c>
      <c r="X76" s="9">
        <v>50.02</v>
      </c>
      <c r="Y76" s="9">
        <v>72.05</v>
      </c>
      <c r="Z76" s="8">
        <v>840976.42</v>
      </c>
      <c r="AA76" s="8">
        <v>1498925.99</v>
      </c>
    </row>
    <row r="77" spans="1:27" ht="12.75">
      <c r="A77" s="33">
        <v>6</v>
      </c>
      <c r="B77" s="33">
        <v>15</v>
      </c>
      <c r="C77" s="33">
        <v>5</v>
      </c>
      <c r="D77" s="34">
        <v>2</v>
      </c>
      <c r="E77" s="35"/>
      <c r="F77" s="7" t="s">
        <v>312</v>
      </c>
      <c r="G77" s="52" t="s">
        <v>379</v>
      </c>
      <c r="H77" s="8">
        <v>21645371.57</v>
      </c>
      <c r="I77" s="8">
        <v>3178384.98</v>
      </c>
      <c r="J77" s="8">
        <v>18466986.59</v>
      </c>
      <c r="K77" s="8">
        <v>16439658.55</v>
      </c>
      <c r="L77" s="8">
        <v>1823351.55</v>
      </c>
      <c r="M77" s="8">
        <v>14616307</v>
      </c>
      <c r="N77" s="9">
        <v>75.94</v>
      </c>
      <c r="O77" s="9">
        <v>57.36</v>
      </c>
      <c r="P77" s="9">
        <v>79.14</v>
      </c>
      <c r="Q77" s="8">
        <v>22535006.64</v>
      </c>
      <c r="R77" s="8">
        <v>5232192</v>
      </c>
      <c r="S77" s="8">
        <v>17302814.64</v>
      </c>
      <c r="T77" s="8">
        <v>16982474.85</v>
      </c>
      <c r="U77" s="8">
        <v>3603634.83</v>
      </c>
      <c r="V77" s="8">
        <v>13378840.02</v>
      </c>
      <c r="W77" s="9">
        <v>75.36</v>
      </c>
      <c r="X77" s="9">
        <v>68.87</v>
      </c>
      <c r="Y77" s="9">
        <v>77.32</v>
      </c>
      <c r="Z77" s="8">
        <v>1164171.95</v>
      </c>
      <c r="AA77" s="8">
        <v>1237466.98</v>
      </c>
    </row>
    <row r="78" spans="1:27" ht="12.75">
      <c r="A78" s="33">
        <v>6</v>
      </c>
      <c r="B78" s="33">
        <v>20</v>
      </c>
      <c r="C78" s="33">
        <v>3</v>
      </c>
      <c r="D78" s="34">
        <v>2</v>
      </c>
      <c r="E78" s="35"/>
      <c r="F78" s="7" t="s">
        <v>312</v>
      </c>
      <c r="G78" s="52" t="s">
        <v>380</v>
      </c>
      <c r="H78" s="8">
        <v>21108344.16</v>
      </c>
      <c r="I78" s="8">
        <v>1381283.88</v>
      </c>
      <c r="J78" s="8">
        <v>19727060.28</v>
      </c>
      <c r="K78" s="8">
        <v>15351502.4</v>
      </c>
      <c r="L78" s="8">
        <v>781278.25</v>
      </c>
      <c r="M78" s="8">
        <v>14570224.15</v>
      </c>
      <c r="N78" s="9">
        <v>72.72</v>
      </c>
      <c r="O78" s="9">
        <v>56.56</v>
      </c>
      <c r="P78" s="9">
        <v>73.85</v>
      </c>
      <c r="Q78" s="8">
        <v>21406569.39</v>
      </c>
      <c r="R78" s="8">
        <v>2965526.62</v>
      </c>
      <c r="S78" s="8">
        <v>18441042.77</v>
      </c>
      <c r="T78" s="8">
        <v>14417476.33</v>
      </c>
      <c r="U78" s="8">
        <v>1032872.5</v>
      </c>
      <c r="V78" s="8">
        <v>13384603.83</v>
      </c>
      <c r="W78" s="9">
        <v>67.35</v>
      </c>
      <c r="X78" s="9">
        <v>34.82</v>
      </c>
      <c r="Y78" s="9">
        <v>72.58</v>
      </c>
      <c r="Z78" s="8">
        <v>1286017.51</v>
      </c>
      <c r="AA78" s="8">
        <v>1185620.32</v>
      </c>
    </row>
    <row r="79" spans="1:27" ht="12.75">
      <c r="A79" s="33">
        <v>6</v>
      </c>
      <c r="B79" s="33">
        <v>9</v>
      </c>
      <c r="C79" s="33">
        <v>8</v>
      </c>
      <c r="D79" s="34">
        <v>2</v>
      </c>
      <c r="E79" s="35"/>
      <c r="F79" s="7" t="s">
        <v>312</v>
      </c>
      <c r="G79" s="52" t="s">
        <v>381</v>
      </c>
      <c r="H79" s="8">
        <v>58564129.36</v>
      </c>
      <c r="I79" s="8">
        <v>7090321.9</v>
      </c>
      <c r="J79" s="8">
        <v>51473807.46</v>
      </c>
      <c r="K79" s="8">
        <v>42157126.35</v>
      </c>
      <c r="L79" s="8">
        <v>667211.66</v>
      </c>
      <c r="M79" s="8">
        <v>41489914.69</v>
      </c>
      <c r="N79" s="9">
        <v>71.98</v>
      </c>
      <c r="O79" s="9">
        <v>9.41</v>
      </c>
      <c r="P79" s="9">
        <v>80.6</v>
      </c>
      <c r="Q79" s="8">
        <v>65202815.9</v>
      </c>
      <c r="R79" s="8">
        <v>17976618.64</v>
      </c>
      <c r="S79" s="8">
        <v>47226197.26</v>
      </c>
      <c r="T79" s="8">
        <v>39885760.67</v>
      </c>
      <c r="U79" s="8">
        <v>6265736.2</v>
      </c>
      <c r="V79" s="8">
        <v>33620024.47</v>
      </c>
      <c r="W79" s="9">
        <v>61.17</v>
      </c>
      <c r="X79" s="9">
        <v>34.85</v>
      </c>
      <c r="Y79" s="9">
        <v>71.18</v>
      </c>
      <c r="Z79" s="8">
        <v>4247610.2</v>
      </c>
      <c r="AA79" s="8">
        <v>7869890.22</v>
      </c>
    </row>
    <row r="80" spans="1:27" ht="12.75">
      <c r="A80" s="33">
        <v>6</v>
      </c>
      <c r="B80" s="33">
        <v>1</v>
      </c>
      <c r="C80" s="33">
        <v>7</v>
      </c>
      <c r="D80" s="34">
        <v>2</v>
      </c>
      <c r="E80" s="35"/>
      <c r="F80" s="7" t="s">
        <v>312</v>
      </c>
      <c r="G80" s="52" t="s">
        <v>382</v>
      </c>
      <c r="H80" s="8">
        <v>24790181.09</v>
      </c>
      <c r="I80" s="8">
        <v>7245262</v>
      </c>
      <c r="J80" s="8">
        <v>17544919.09</v>
      </c>
      <c r="K80" s="8">
        <v>17283510.82</v>
      </c>
      <c r="L80" s="8">
        <v>3599960.24</v>
      </c>
      <c r="M80" s="8">
        <v>13683550.58</v>
      </c>
      <c r="N80" s="9">
        <v>69.71</v>
      </c>
      <c r="O80" s="9">
        <v>49.68</v>
      </c>
      <c r="P80" s="9">
        <v>77.99</v>
      </c>
      <c r="Q80" s="8">
        <v>26860181.09</v>
      </c>
      <c r="R80" s="8">
        <v>9926085.62</v>
      </c>
      <c r="S80" s="8">
        <v>16934095.47</v>
      </c>
      <c r="T80" s="8">
        <v>17192374.95</v>
      </c>
      <c r="U80" s="8">
        <v>4907788.12</v>
      </c>
      <c r="V80" s="8">
        <v>12284586.83</v>
      </c>
      <c r="W80" s="9">
        <v>64</v>
      </c>
      <c r="X80" s="9">
        <v>49.44</v>
      </c>
      <c r="Y80" s="9">
        <v>72.54</v>
      </c>
      <c r="Z80" s="8">
        <v>610823.62</v>
      </c>
      <c r="AA80" s="8">
        <v>1398963.75</v>
      </c>
    </row>
    <row r="81" spans="1:27" ht="12.75">
      <c r="A81" s="33">
        <v>6</v>
      </c>
      <c r="B81" s="33">
        <v>14</v>
      </c>
      <c r="C81" s="33">
        <v>5</v>
      </c>
      <c r="D81" s="34">
        <v>2</v>
      </c>
      <c r="E81" s="35"/>
      <c r="F81" s="7" t="s">
        <v>312</v>
      </c>
      <c r="G81" s="52" t="s">
        <v>383</v>
      </c>
      <c r="H81" s="8">
        <v>43424043.4</v>
      </c>
      <c r="I81" s="8">
        <v>7906696.49</v>
      </c>
      <c r="J81" s="8">
        <v>35517346.91</v>
      </c>
      <c r="K81" s="8">
        <v>29462604.48</v>
      </c>
      <c r="L81" s="8">
        <v>1587919.59</v>
      </c>
      <c r="M81" s="8">
        <v>27874684.89</v>
      </c>
      <c r="N81" s="9">
        <v>67.84</v>
      </c>
      <c r="O81" s="9">
        <v>20.08</v>
      </c>
      <c r="P81" s="9">
        <v>78.48</v>
      </c>
      <c r="Q81" s="8">
        <v>49566617.05</v>
      </c>
      <c r="R81" s="8">
        <v>15749517.64</v>
      </c>
      <c r="S81" s="8">
        <v>33817099.41</v>
      </c>
      <c r="T81" s="8">
        <v>27346812.65</v>
      </c>
      <c r="U81" s="8">
        <v>3821663.29</v>
      </c>
      <c r="V81" s="8">
        <v>23525149.36</v>
      </c>
      <c r="W81" s="9">
        <v>55.17</v>
      </c>
      <c r="X81" s="9">
        <v>24.26</v>
      </c>
      <c r="Y81" s="9">
        <v>69.56</v>
      </c>
      <c r="Z81" s="8">
        <v>1700247.5</v>
      </c>
      <c r="AA81" s="8">
        <v>4349535.53</v>
      </c>
    </row>
    <row r="82" spans="1:27" ht="12.75">
      <c r="A82" s="33">
        <v>6</v>
      </c>
      <c r="B82" s="33">
        <v>6</v>
      </c>
      <c r="C82" s="33">
        <v>5</v>
      </c>
      <c r="D82" s="34">
        <v>2</v>
      </c>
      <c r="E82" s="35"/>
      <c r="F82" s="7" t="s">
        <v>312</v>
      </c>
      <c r="G82" s="52" t="s">
        <v>317</v>
      </c>
      <c r="H82" s="8">
        <v>36958529.41</v>
      </c>
      <c r="I82" s="8">
        <v>4924856</v>
      </c>
      <c r="J82" s="8">
        <v>32033673.41</v>
      </c>
      <c r="K82" s="8">
        <v>27109185.46</v>
      </c>
      <c r="L82" s="8">
        <v>979156.37</v>
      </c>
      <c r="M82" s="8">
        <v>26130029.09</v>
      </c>
      <c r="N82" s="9">
        <v>73.35</v>
      </c>
      <c r="O82" s="9">
        <v>19.88</v>
      </c>
      <c r="P82" s="9">
        <v>81.57</v>
      </c>
      <c r="Q82" s="8">
        <v>38505686.41</v>
      </c>
      <c r="R82" s="8">
        <v>8402459</v>
      </c>
      <c r="S82" s="8">
        <v>30103227.41</v>
      </c>
      <c r="T82" s="8">
        <v>23390506.16</v>
      </c>
      <c r="U82" s="8">
        <v>1533041.86</v>
      </c>
      <c r="V82" s="8">
        <v>21857464.3</v>
      </c>
      <c r="W82" s="9">
        <v>60.74</v>
      </c>
      <c r="X82" s="9">
        <v>18.24</v>
      </c>
      <c r="Y82" s="9">
        <v>72.6</v>
      </c>
      <c r="Z82" s="8">
        <v>1930446</v>
      </c>
      <c r="AA82" s="8">
        <v>4272564.79</v>
      </c>
    </row>
    <row r="83" spans="1:27" ht="12.75">
      <c r="A83" s="33">
        <v>6</v>
      </c>
      <c r="B83" s="33">
        <v>6</v>
      </c>
      <c r="C83" s="33">
        <v>6</v>
      </c>
      <c r="D83" s="34">
        <v>2</v>
      </c>
      <c r="E83" s="35"/>
      <c r="F83" s="7" t="s">
        <v>312</v>
      </c>
      <c r="G83" s="52" t="s">
        <v>384</v>
      </c>
      <c r="H83" s="8">
        <v>12912330.28</v>
      </c>
      <c r="I83" s="8">
        <v>290051.51</v>
      </c>
      <c r="J83" s="8">
        <v>12622278.77</v>
      </c>
      <c r="K83" s="8">
        <v>9868439.97</v>
      </c>
      <c r="L83" s="8">
        <v>55710</v>
      </c>
      <c r="M83" s="8">
        <v>9812729.97</v>
      </c>
      <c r="N83" s="9">
        <v>76.42</v>
      </c>
      <c r="O83" s="9">
        <v>19.2</v>
      </c>
      <c r="P83" s="9">
        <v>77.74</v>
      </c>
      <c r="Q83" s="8">
        <v>12710870.28</v>
      </c>
      <c r="R83" s="8">
        <v>1332471.01</v>
      </c>
      <c r="S83" s="8">
        <v>11378399.27</v>
      </c>
      <c r="T83" s="8">
        <v>9448413.6</v>
      </c>
      <c r="U83" s="8">
        <v>707291.8</v>
      </c>
      <c r="V83" s="8">
        <v>8741121.8</v>
      </c>
      <c r="W83" s="9">
        <v>74.33</v>
      </c>
      <c r="X83" s="9">
        <v>53.08</v>
      </c>
      <c r="Y83" s="9">
        <v>76.82</v>
      </c>
      <c r="Z83" s="8">
        <v>1243879.5</v>
      </c>
      <c r="AA83" s="8">
        <v>1071608.17</v>
      </c>
    </row>
    <row r="84" spans="1:27" ht="12.75">
      <c r="A84" s="33">
        <v>6</v>
      </c>
      <c r="B84" s="33">
        <v>7</v>
      </c>
      <c r="C84" s="33">
        <v>5</v>
      </c>
      <c r="D84" s="34">
        <v>2</v>
      </c>
      <c r="E84" s="35"/>
      <c r="F84" s="7" t="s">
        <v>312</v>
      </c>
      <c r="G84" s="52" t="s">
        <v>318</v>
      </c>
      <c r="H84" s="8">
        <v>31801662.33</v>
      </c>
      <c r="I84" s="8">
        <v>3981037.16</v>
      </c>
      <c r="J84" s="8">
        <v>27820625.17</v>
      </c>
      <c r="K84" s="8">
        <v>23993981.51</v>
      </c>
      <c r="L84" s="8">
        <v>3122526.15</v>
      </c>
      <c r="M84" s="8">
        <v>20871455.36</v>
      </c>
      <c r="N84" s="9">
        <v>75.44</v>
      </c>
      <c r="O84" s="9">
        <v>78.43</v>
      </c>
      <c r="P84" s="9">
        <v>75.02</v>
      </c>
      <c r="Q84" s="8">
        <v>37801899.33</v>
      </c>
      <c r="R84" s="8">
        <v>11230301</v>
      </c>
      <c r="S84" s="8">
        <v>26571598.33</v>
      </c>
      <c r="T84" s="8">
        <v>23691995.21</v>
      </c>
      <c r="U84" s="8">
        <v>5193097.54</v>
      </c>
      <c r="V84" s="8">
        <v>18498897.67</v>
      </c>
      <c r="W84" s="9">
        <v>62.67</v>
      </c>
      <c r="X84" s="9">
        <v>46.24</v>
      </c>
      <c r="Y84" s="9">
        <v>69.61</v>
      </c>
      <c r="Z84" s="8">
        <v>1249026.84</v>
      </c>
      <c r="AA84" s="8">
        <v>2372557.69</v>
      </c>
    </row>
    <row r="85" spans="1:27" ht="12.75">
      <c r="A85" s="33">
        <v>6</v>
      </c>
      <c r="B85" s="33">
        <v>18</v>
      </c>
      <c r="C85" s="33">
        <v>4</v>
      </c>
      <c r="D85" s="34">
        <v>2</v>
      </c>
      <c r="E85" s="35"/>
      <c r="F85" s="7" t="s">
        <v>312</v>
      </c>
      <c r="G85" s="52" t="s">
        <v>385</v>
      </c>
      <c r="H85" s="8">
        <v>14287277.33</v>
      </c>
      <c r="I85" s="8">
        <v>2042703.8</v>
      </c>
      <c r="J85" s="8">
        <v>12244573.53</v>
      </c>
      <c r="K85" s="8">
        <v>9891855.86</v>
      </c>
      <c r="L85" s="8">
        <v>497692.96</v>
      </c>
      <c r="M85" s="8">
        <v>9394162.9</v>
      </c>
      <c r="N85" s="9">
        <v>69.23</v>
      </c>
      <c r="O85" s="9">
        <v>24.36</v>
      </c>
      <c r="P85" s="9">
        <v>76.72</v>
      </c>
      <c r="Q85" s="8">
        <v>15867897.78</v>
      </c>
      <c r="R85" s="8">
        <v>4040784.96</v>
      </c>
      <c r="S85" s="8">
        <v>11827112.82</v>
      </c>
      <c r="T85" s="8">
        <v>10473348.3</v>
      </c>
      <c r="U85" s="8">
        <v>2087837.1</v>
      </c>
      <c r="V85" s="8">
        <v>8385511.2</v>
      </c>
      <c r="W85" s="9">
        <v>66</v>
      </c>
      <c r="X85" s="9">
        <v>51.66</v>
      </c>
      <c r="Y85" s="9">
        <v>70.9</v>
      </c>
      <c r="Z85" s="8">
        <v>417460.71</v>
      </c>
      <c r="AA85" s="8">
        <v>1008651.7</v>
      </c>
    </row>
    <row r="86" spans="1:27" ht="12.75">
      <c r="A86" s="33">
        <v>6</v>
      </c>
      <c r="B86" s="33">
        <v>9</v>
      </c>
      <c r="C86" s="33">
        <v>9</v>
      </c>
      <c r="D86" s="34">
        <v>2</v>
      </c>
      <c r="E86" s="35"/>
      <c r="F86" s="7" t="s">
        <v>312</v>
      </c>
      <c r="G86" s="52" t="s">
        <v>386</v>
      </c>
      <c r="H86" s="8">
        <v>24537113.96</v>
      </c>
      <c r="I86" s="8">
        <v>7650117.92</v>
      </c>
      <c r="J86" s="8">
        <v>16886996.04</v>
      </c>
      <c r="K86" s="8">
        <v>16385315.44</v>
      </c>
      <c r="L86" s="8">
        <v>2903808.77</v>
      </c>
      <c r="M86" s="8">
        <v>13481506.67</v>
      </c>
      <c r="N86" s="9">
        <v>66.77</v>
      </c>
      <c r="O86" s="9">
        <v>37.95</v>
      </c>
      <c r="P86" s="9">
        <v>79.83</v>
      </c>
      <c r="Q86" s="8">
        <v>25732636.81</v>
      </c>
      <c r="R86" s="8">
        <v>9070400.73</v>
      </c>
      <c r="S86" s="8">
        <v>16662236.08</v>
      </c>
      <c r="T86" s="8">
        <v>15318688.82</v>
      </c>
      <c r="U86" s="8">
        <v>3752337.13</v>
      </c>
      <c r="V86" s="8">
        <v>11566351.69</v>
      </c>
      <c r="W86" s="9">
        <v>59.53</v>
      </c>
      <c r="X86" s="9">
        <v>41.36</v>
      </c>
      <c r="Y86" s="9">
        <v>69.41</v>
      </c>
      <c r="Z86" s="8">
        <v>224759.96</v>
      </c>
      <c r="AA86" s="8">
        <v>1915154.98</v>
      </c>
    </row>
    <row r="87" spans="1:27" ht="12.75">
      <c r="A87" s="33">
        <v>6</v>
      </c>
      <c r="B87" s="33">
        <v>11</v>
      </c>
      <c r="C87" s="33">
        <v>4</v>
      </c>
      <c r="D87" s="34">
        <v>2</v>
      </c>
      <c r="E87" s="35"/>
      <c r="F87" s="7" t="s">
        <v>312</v>
      </c>
      <c r="G87" s="52" t="s">
        <v>387</v>
      </c>
      <c r="H87" s="8">
        <v>51810406.91</v>
      </c>
      <c r="I87" s="8">
        <v>183009</v>
      </c>
      <c r="J87" s="8">
        <v>51627397.91</v>
      </c>
      <c r="K87" s="8">
        <v>40662931.93</v>
      </c>
      <c r="L87" s="8">
        <v>21810.67</v>
      </c>
      <c r="M87" s="8">
        <v>40641121.26</v>
      </c>
      <c r="N87" s="9">
        <v>78.48</v>
      </c>
      <c r="O87" s="9">
        <v>11.91</v>
      </c>
      <c r="P87" s="9">
        <v>78.72</v>
      </c>
      <c r="Q87" s="8">
        <v>53724627.31</v>
      </c>
      <c r="R87" s="8">
        <v>5513222.39</v>
      </c>
      <c r="S87" s="8">
        <v>48211404.92</v>
      </c>
      <c r="T87" s="8">
        <v>37088866.98</v>
      </c>
      <c r="U87" s="8">
        <v>1675115.75</v>
      </c>
      <c r="V87" s="8">
        <v>35413751.23</v>
      </c>
      <c r="W87" s="9">
        <v>69.03</v>
      </c>
      <c r="X87" s="9">
        <v>30.38</v>
      </c>
      <c r="Y87" s="9">
        <v>73.45</v>
      </c>
      <c r="Z87" s="8">
        <v>3415992.99</v>
      </c>
      <c r="AA87" s="8">
        <v>5227370.03</v>
      </c>
    </row>
    <row r="88" spans="1:27" ht="12.75">
      <c r="A88" s="33">
        <v>6</v>
      </c>
      <c r="B88" s="33">
        <v>2</v>
      </c>
      <c r="C88" s="33">
        <v>8</v>
      </c>
      <c r="D88" s="34">
        <v>2</v>
      </c>
      <c r="E88" s="35"/>
      <c r="F88" s="7" t="s">
        <v>312</v>
      </c>
      <c r="G88" s="52" t="s">
        <v>388</v>
      </c>
      <c r="H88" s="8">
        <v>36433304.79</v>
      </c>
      <c r="I88" s="8">
        <v>6609583.43</v>
      </c>
      <c r="J88" s="8">
        <v>29823721.36</v>
      </c>
      <c r="K88" s="8">
        <v>28482281.92</v>
      </c>
      <c r="L88" s="8">
        <v>4604216.07</v>
      </c>
      <c r="M88" s="8">
        <v>23878065.85</v>
      </c>
      <c r="N88" s="9">
        <v>78.17</v>
      </c>
      <c r="O88" s="9">
        <v>69.65</v>
      </c>
      <c r="P88" s="9">
        <v>80.06</v>
      </c>
      <c r="Q88" s="8">
        <v>39133304.79</v>
      </c>
      <c r="R88" s="8">
        <v>13226777.1</v>
      </c>
      <c r="S88" s="8">
        <v>25906527.69</v>
      </c>
      <c r="T88" s="8">
        <v>19429056.86</v>
      </c>
      <c r="U88" s="8">
        <v>887600.08</v>
      </c>
      <c r="V88" s="8">
        <v>18541456.78</v>
      </c>
      <c r="W88" s="9">
        <v>49.64</v>
      </c>
      <c r="X88" s="9">
        <v>6.71</v>
      </c>
      <c r="Y88" s="9">
        <v>71.57</v>
      </c>
      <c r="Z88" s="8">
        <v>3917193.67</v>
      </c>
      <c r="AA88" s="8">
        <v>5336609.07</v>
      </c>
    </row>
    <row r="89" spans="1:27" ht="12.75">
      <c r="A89" s="33">
        <v>6</v>
      </c>
      <c r="B89" s="33">
        <v>14</v>
      </c>
      <c r="C89" s="33">
        <v>6</v>
      </c>
      <c r="D89" s="34">
        <v>2</v>
      </c>
      <c r="E89" s="35"/>
      <c r="F89" s="7" t="s">
        <v>312</v>
      </c>
      <c r="G89" s="52" t="s">
        <v>389</v>
      </c>
      <c r="H89" s="8">
        <v>40160562.52</v>
      </c>
      <c r="I89" s="8">
        <v>9177731.58</v>
      </c>
      <c r="J89" s="8">
        <v>30982830.94</v>
      </c>
      <c r="K89" s="8">
        <v>26874630.6</v>
      </c>
      <c r="L89" s="8">
        <v>1976171.18</v>
      </c>
      <c r="M89" s="8">
        <v>24898459.42</v>
      </c>
      <c r="N89" s="9">
        <v>66.91</v>
      </c>
      <c r="O89" s="9">
        <v>21.53</v>
      </c>
      <c r="P89" s="9">
        <v>80.36</v>
      </c>
      <c r="Q89" s="8">
        <v>42304712.47</v>
      </c>
      <c r="R89" s="8">
        <v>14516536.66</v>
      </c>
      <c r="S89" s="8">
        <v>27788175.81</v>
      </c>
      <c r="T89" s="8">
        <v>24325998.35</v>
      </c>
      <c r="U89" s="8">
        <v>4374665.46</v>
      </c>
      <c r="V89" s="8">
        <v>19951332.89</v>
      </c>
      <c r="W89" s="9">
        <v>57.5</v>
      </c>
      <c r="X89" s="9">
        <v>30.13</v>
      </c>
      <c r="Y89" s="9">
        <v>71.79</v>
      </c>
      <c r="Z89" s="8">
        <v>3194655.13</v>
      </c>
      <c r="AA89" s="8">
        <v>4947126.53</v>
      </c>
    </row>
    <row r="90" spans="1:27" ht="12.75">
      <c r="A90" s="33">
        <v>6</v>
      </c>
      <c r="B90" s="33">
        <v>1</v>
      </c>
      <c r="C90" s="33">
        <v>8</v>
      </c>
      <c r="D90" s="34">
        <v>2</v>
      </c>
      <c r="E90" s="35"/>
      <c r="F90" s="7" t="s">
        <v>312</v>
      </c>
      <c r="G90" s="52" t="s">
        <v>390</v>
      </c>
      <c r="H90" s="8">
        <v>23258170.48</v>
      </c>
      <c r="I90" s="8">
        <v>4658835.42</v>
      </c>
      <c r="J90" s="8">
        <v>18599335.06</v>
      </c>
      <c r="K90" s="8">
        <v>16257582.59</v>
      </c>
      <c r="L90" s="8">
        <v>2312490.95</v>
      </c>
      <c r="M90" s="8">
        <v>13945091.64</v>
      </c>
      <c r="N90" s="9">
        <v>69.9</v>
      </c>
      <c r="O90" s="9">
        <v>49.63</v>
      </c>
      <c r="P90" s="9">
        <v>74.97</v>
      </c>
      <c r="Q90" s="8">
        <v>25518170.48</v>
      </c>
      <c r="R90" s="8">
        <v>7637336.75</v>
      </c>
      <c r="S90" s="8">
        <v>17880833.73</v>
      </c>
      <c r="T90" s="8">
        <v>16612694.24</v>
      </c>
      <c r="U90" s="8">
        <v>3933829.97</v>
      </c>
      <c r="V90" s="8">
        <v>12678864.27</v>
      </c>
      <c r="W90" s="9">
        <v>65.1</v>
      </c>
      <c r="X90" s="9">
        <v>51.5</v>
      </c>
      <c r="Y90" s="9">
        <v>70.9</v>
      </c>
      <c r="Z90" s="8">
        <v>718501.33</v>
      </c>
      <c r="AA90" s="8">
        <v>1266227.37</v>
      </c>
    </row>
    <row r="91" spans="1:27" ht="12.75">
      <c r="A91" s="33">
        <v>6</v>
      </c>
      <c r="B91" s="33">
        <v>3</v>
      </c>
      <c r="C91" s="33">
        <v>7</v>
      </c>
      <c r="D91" s="34">
        <v>2</v>
      </c>
      <c r="E91" s="35"/>
      <c r="F91" s="7" t="s">
        <v>312</v>
      </c>
      <c r="G91" s="52" t="s">
        <v>391</v>
      </c>
      <c r="H91" s="8">
        <v>19932793.02</v>
      </c>
      <c r="I91" s="8">
        <v>4119572.03</v>
      </c>
      <c r="J91" s="8">
        <v>15813220.99</v>
      </c>
      <c r="K91" s="8">
        <v>13503815.35</v>
      </c>
      <c r="L91" s="8">
        <v>1119414.24</v>
      </c>
      <c r="M91" s="8">
        <v>12384401.11</v>
      </c>
      <c r="N91" s="9">
        <v>67.74</v>
      </c>
      <c r="O91" s="9">
        <v>27.17</v>
      </c>
      <c r="P91" s="9">
        <v>78.31</v>
      </c>
      <c r="Q91" s="8">
        <v>21753088.24</v>
      </c>
      <c r="R91" s="8">
        <v>6869595</v>
      </c>
      <c r="S91" s="8">
        <v>14883493.24</v>
      </c>
      <c r="T91" s="8">
        <v>12429311.85</v>
      </c>
      <c r="U91" s="8">
        <v>1575837.91</v>
      </c>
      <c r="V91" s="8">
        <v>10853473.94</v>
      </c>
      <c r="W91" s="9">
        <v>57.13</v>
      </c>
      <c r="X91" s="9">
        <v>22.93</v>
      </c>
      <c r="Y91" s="9">
        <v>72.92</v>
      </c>
      <c r="Z91" s="8">
        <v>929727.75</v>
      </c>
      <c r="AA91" s="8">
        <v>1530927.17</v>
      </c>
    </row>
    <row r="92" spans="1:27" ht="12.75">
      <c r="A92" s="33">
        <v>6</v>
      </c>
      <c r="B92" s="33">
        <v>8</v>
      </c>
      <c r="C92" s="33">
        <v>7</v>
      </c>
      <c r="D92" s="34">
        <v>2</v>
      </c>
      <c r="E92" s="35"/>
      <c r="F92" s="7" t="s">
        <v>312</v>
      </c>
      <c r="G92" s="52" t="s">
        <v>319</v>
      </c>
      <c r="H92" s="8">
        <v>64733399.65</v>
      </c>
      <c r="I92" s="8">
        <v>17783520.74</v>
      </c>
      <c r="J92" s="8">
        <v>46949878.91</v>
      </c>
      <c r="K92" s="8">
        <v>40024742.97</v>
      </c>
      <c r="L92" s="8">
        <v>3897500.62</v>
      </c>
      <c r="M92" s="8">
        <v>36127242.35</v>
      </c>
      <c r="N92" s="9">
        <v>61.83</v>
      </c>
      <c r="O92" s="9">
        <v>21.91</v>
      </c>
      <c r="P92" s="9">
        <v>76.94</v>
      </c>
      <c r="Q92" s="8">
        <v>77749115.47</v>
      </c>
      <c r="R92" s="8">
        <v>33292254.5</v>
      </c>
      <c r="S92" s="8">
        <v>44456860.97</v>
      </c>
      <c r="T92" s="8">
        <v>36994013.1</v>
      </c>
      <c r="U92" s="8">
        <v>7225846.85</v>
      </c>
      <c r="V92" s="8">
        <v>29768166.25</v>
      </c>
      <c r="W92" s="9">
        <v>47.58</v>
      </c>
      <c r="X92" s="9">
        <v>21.7</v>
      </c>
      <c r="Y92" s="9">
        <v>66.95</v>
      </c>
      <c r="Z92" s="8">
        <v>2493017.94</v>
      </c>
      <c r="AA92" s="8">
        <v>6359076.1</v>
      </c>
    </row>
    <row r="93" spans="1:27" ht="12.75">
      <c r="A93" s="33">
        <v>6</v>
      </c>
      <c r="B93" s="33">
        <v>10</v>
      </c>
      <c r="C93" s="33">
        <v>2</v>
      </c>
      <c r="D93" s="34">
        <v>2</v>
      </c>
      <c r="E93" s="35"/>
      <c r="F93" s="7" t="s">
        <v>312</v>
      </c>
      <c r="G93" s="52" t="s">
        <v>392</v>
      </c>
      <c r="H93" s="8">
        <v>25238515.74</v>
      </c>
      <c r="I93" s="8">
        <v>1100472.76</v>
      </c>
      <c r="J93" s="8">
        <v>24138042.98</v>
      </c>
      <c r="K93" s="8">
        <v>19027360.61</v>
      </c>
      <c r="L93" s="8">
        <v>130158.58</v>
      </c>
      <c r="M93" s="8">
        <v>18897202.03</v>
      </c>
      <c r="N93" s="9">
        <v>75.39</v>
      </c>
      <c r="O93" s="9">
        <v>11.82</v>
      </c>
      <c r="P93" s="9">
        <v>78.28</v>
      </c>
      <c r="Q93" s="8">
        <v>25591607.74</v>
      </c>
      <c r="R93" s="8">
        <v>2108206.77</v>
      </c>
      <c r="S93" s="8">
        <v>23483400.97</v>
      </c>
      <c r="T93" s="8">
        <v>18097277.18</v>
      </c>
      <c r="U93" s="8">
        <v>365595.27</v>
      </c>
      <c r="V93" s="8">
        <v>17731681.91</v>
      </c>
      <c r="W93" s="9">
        <v>70.71</v>
      </c>
      <c r="X93" s="9">
        <v>17.34</v>
      </c>
      <c r="Y93" s="9">
        <v>75.5</v>
      </c>
      <c r="Z93" s="8">
        <v>654642.01</v>
      </c>
      <c r="AA93" s="8">
        <v>1165520.12</v>
      </c>
    </row>
    <row r="94" spans="1:27" ht="12.75">
      <c r="A94" s="33">
        <v>6</v>
      </c>
      <c r="B94" s="33">
        <v>20</v>
      </c>
      <c r="C94" s="33">
        <v>5</v>
      </c>
      <c r="D94" s="34">
        <v>2</v>
      </c>
      <c r="E94" s="35"/>
      <c r="F94" s="7" t="s">
        <v>312</v>
      </c>
      <c r="G94" s="52" t="s">
        <v>393</v>
      </c>
      <c r="H94" s="8">
        <v>29708436.23</v>
      </c>
      <c r="I94" s="8">
        <v>6474633.97</v>
      </c>
      <c r="J94" s="8">
        <v>23233802.26</v>
      </c>
      <c r="K94" s="8">
        <v>24132073.53</v>
      </c>
      <c r="L94" s="8">
        <v>5896941.22</v>
      </c>
      <c r="M94" s="8">
        <v>18235132.31</v>
      </c>
      <c r="N94" s="9">
        <v>81.22</v>
      </c>
      <c r="O94" s="9">
        <v>91.07</v>
      </c>
      <c r="P94" s="9">
        <v>78.48</v>
      </c>
      <c r="Q94" s="8">
        <v>32766436.23</v>
      </c>
      <c r="R94" s="8">
        <v>9810915.83</v>
      </c>
      <c r="S94" s="8">
        <v>22955520.4</v>
      </c>
      <c r="T94" s="8">
        <v>21496165.15</v>
      </c>
      <c r="U94" s="8">
        <v>4374354.19</v>
      </c>
      <c r="V94" s="8">
        <v>17121810.96</v>
      </c>
      <c r="W94" s="9">
        <v>65.6</v>
      </c>
      <c r="X94" s="9">
        <v>44.58</v>
      </c>
      <c r="Y94" s="9">
        <v>74.58</v>
      </c>
      <c r="Z94" s="8">
        <v>278281.86</v>
      </c>
      <c r="AA94" s="8">
        <v>1113321.35</v>
      </c>
    </row>
    <row r="95" spans="1:27" ht="12.75">
      <c r="A95" s="33">
        <v>6</v>
      </c>
      <c r="B95" s="33">
        <v>12</v>
      </c>
      <c r="C95" s="33">
        <v>4</v>
      </c>
      <c r="D95" s="34">
        <v>2</v>
      </c>
      <c r="E95" s="35"/>
      <c r="F95" s="7" t="s">
        <v>312</v>
      </c>
      <c r="G95" s="52" t="s">
        <v>394</v>
      </c>
      <c r="H95" s="8">
        <v>20783545.46</v>
      </c>
      <c r="I95" s="8">
        <v>1878658</v>
      </c>
      <c r="J95" s="8">
        <v>18904887.46</v>
      </c>
      <c r="K95" s="8">
        <v>14852075.33</v>
      </c>
      <c r="L95" s="8">
        <v>9916.33</v>
      </c>
      <c r="M95" s="8">
        <v>14842159</v>
      </c>
      <c r="N95" s="9">
        <v>71.46</v>
      </c>
      <c r="O95" s="9">
        <v>0.52</v>
      </c>
      <c r="P95" s="9">
        <v>78.5</v>
      </c>
      <c r="Q95" s="8">
        <v>21479124.46</v>
      </c>
      <c r="R95" s="8">
        <v>2793364</v>
      </c>
      <c r="S95" s="8">
        <v>18685760.46</v>
      </c>
      <c r="T95" s="8">
        <v>13639023.91</v>
      </c>
      <c r="U95" s="8">
        <v>757505.24</v>
      </c>
      <c r="V95" s="8">
        <v>12881518.67</v>
      </c>
      <c r="W95" s="9">
        <v>63.49</v>
      </c>
      <c r="X95" s="9">
        <v>27.11</v>
      </c>
      <c r="Y95" s="9">
        <v>68.93</v>
      </c>
      <c r="Z95" s="8">
        <v>219127</v>
      </c>
      <c r="AA95" s="8">
        <v>1960640.33</v>
      </c>
    </row>
    <row r="96" spans="1:27" ht="12.75">
      <c r="A96" s="33">
        <v>6</v>
      </c>
      <c r="B96" s="33">
        <v>1</v>
      </c>
      <c r="C96" s="33">
        <v>9</v>
      </c>
      <c r="D96" s="34">
        <v>2</v>
      </c>
      <c r="E96" s="35"/>
      <c r="F96" s="7" t="s">
        <v>312</v>
      </c>
      <c r="G96" s="52" t="s">
        <v>395</v>
      </c>
      <c r="H96" s="8">
        <v>26170245.35</v>
      </c>
      <c r="I96" s="8">
        <v>4763082</v>
      </c>
      <c r="J96" s="8">
        <v>21407163.35</v>
      </c>
      <c r="K96" s="8">
        <v>17090124.91</v>
      </c>
      <c r="L96" s="8">
        <v>436386.28</v>
      </c>
      <c r="M96" s="8">
        <v>16653738.63</v>
      </c>
      <c r="N96" s="9">
        <v>65.3</v>
      </c>
      <c r="O96" s="9">
        <v>9.16</v>
      </c>
      <c r="P96" s="9">
        <v>77.79</v>
      </c>
      <c r="Q96" s="8">
        <v>27166872.34</v>
      </c>
      <c r="R96" s="8">
        <v>7395032</v>
      </c>
      <c r="S96" s="8">
        <v>19771840.34</v>
      </c>
      <c r="T96" s="8">
        <v>14918943.13</v>
      </c>
      <c r="U96" s="8">
        <v>756170.28</v>
      </c>
      <c r="V96" s="8">
        <v>14162772.85</v>
      </c>
      <c r="W96" s="9">
        <v>54.91</v>
      </c>
      <c r="X96" s="9">
        <v>10.22</v>
      </c>
      <c r="Y96" s="9">
        <v>71.63</v>
      </c>
      <c r="Z96" s="8">
        <v>1635323.01</v>
      </c>
      <c r="AA96" s="8">
        <v>2490965.78</v>
      </c>
    </row>
    <row r="97" spans="1:27" ht="12.75">
      <c r="A97" s="33">
        <v>6</v>
      </c>
      <c r="B97" s="33">
        <v>6</v>
      </c>
      <c r="C97" s="33">
        <v>7</v>
      </c>
      <c r="D97" s="34">
        <v>2</v>
      </c>
      <c r="E97" s="35"/>
      <c r="F97" s="7" t="s">
        <v>312</v>
      </c>
      <c r="G97" s="52" t="s">
        <v>396</v>
      </c>
      <c r="H97" s="8">
        <v>17285909.23</v>
      </c>
      <c r="I97" s="8">
        <v>2248689.1</v>
      </c>
      <c r="J97" s="8">
        <v>15037220.13</v>
      </c>
      <c r="K97" s="8">
        <v>11611654.94</v>
      </c>
      <c r="L97" s="8">
        <v>183518.49</v>
      </c>
      <c r="M97" s="8">
        <v>11428136.45</v>
      </c>
      <c r="N97" s="9">
        <v>67.17</v>
      </c>
      <c r="O97" s="9">
        <v>8.16</v>
      </c>
      <c r="P97" s="9">
        <v>75.99</v>
      </c>
      <c r="Q97" s="8">
        <v>17710529.23</v>
      </c>
      <c r="R97" s="8">
        <v>4214135.47</v>
      </c>
      <c r="S97" s="8">
        <v>13496393.76</v>
      </c>
      <c r="T97" s="8">
        <v>10826648.06</v>
      </c>
      <c r="U97" s="8">
        <v>975246.3</v>
      </c>
      <c r="V97" s="8">
        <v>9851401.76</v>
      </c>
      <c r="W97" s="9">
        <v>61.13</v>
      </c>
      <c r="X97" s="9">
        <v>23.14</v>
      </c>
      <c r="Y97" s="9">
        <v>72.99</v>
      </c>
      <c r="Z97" s="8">
        <v>1540826.37</v>
      </c>
      <c r="AA97" s="8">
        <v>1576734.69</v>
      </c>
    </row>
    <row r="98" spans="1:27" ht="12.75">
      <c r="A98" s="33">
        <v>6</v>
      </c>
      <c r="B98" s="33">
        <v>2</v>
      </c>
      <c r="C98" s="33">
        <v>9</v>
      </c>
      <c r="D98" s="34">
        <v>2</v>
      </c>
      <c r="E98" s="35"/>
      <c r="F98" s="7" t="s">
        <v>312</v>
      </c>
      <c r="G98" s="52" t="s">
        <v>397</v>
      </c>
      <c r="H98" s="8">
        <v>21955212.19</v>
      </c>
      <c r="I98" s="8">
        <v>4586219.89</v>
      </c>
      <c r="J98" s="8">
        <v>17368992.3</v>
      </c>
      <c r="K98" s="8">
        <v>14538621.9</v>
      </c>
      <c r="L98" s="8">
        <v>1186041.34</v>
      </c>
      <c r="M98" s="8">
        <v>13352580.56</v>
      </c>
      <c r="N98" s="9">
        <v>66.21</v>
      </c>
      <c r="O98" s="9">
        <v>25.86</v>
      </c>
      <c r="P98" s="9">
        <v>76.87</v>
      </c>
      <c r="Q98" s="8">
        <v>23161014.88</v>
      </c>
      <c r="R98" s="8">
        <v>8333720.86</v>
      </c>
      <c r="S98" s="8">
        <v>14827294.02</v>
      </c>
      <c r="T98" s="8">
        <v>12707235.62</v>
      </c>
      <c r="U98" s="8">
        <v>2098538.1</v>
      </c>
      <c r="V98" s="8">
        <v>10608697.52</v>
      </c>
      <c r="W98" s="9">
        <v>54.86</v>
      </c>
      <c r="X98" s="9">
        <v>25.18</v>
      </c>
      <c r="Y98" s="9">
        <v>71.54</v>
      </c>
      <c r="Z98" s="8">
        <v>2541698.28</v>
      </c>
      <c r="AA98" s="8">
        <v>2743883.04</v>
      </c>
    </row>
    <row r="99" spans="1:27" ht="12.75">
      <c r="A99" s="33">
        <v>6</v>
      </c>
      <c r="B99" s="33">
        <v>11</v>
      </c>
      <c r="C99" s="33">
        <v>5</v>
      </c>
      <c r="D99" s="34">
        <v>2</v>
      </c>
      <c r="E99" s="35"/>
      <c r="F99" s="7" t="s">
        <v>312</v>
      </c>
      <c r="G99" s="52" t="s">
        <v>320</v>
      </c>
      <c r="H99" s="8">
        <v>84690839.13</v>
      </c>
      <c r="I99" s="8">
        <v>7239040.28</v>
      </c>
      <c r="J99" s="8">
        <v>77451798.85</v>
      </c>
      <c r="K99" s="8">
        <v>64809803.64</v>
      </c>
      <c r="L99" s="8">
        <v>3038326.26</v>
      </c>
      <c r="M99" s="8">
        <v>61771477.38</v>
      </c>
      <c r="N99" s="9">
        <v>76.52</v>
      </c>
      <c r="O99" s="9">
        <v>41.97</v>
      </c>
      <c r="P99" s="9">
        <v>79.75</v>
      </c>
      <c r="Q99" s="8">
        <v>89047023.13</v>
      </c>
      <c r="R99" s="8">
        <v>16776958.09</v>
      </c>
      <c r="S99" s="8">
        <v>72270065.04</v>
      </c>
      <c r="T99" s="8">
        <v>57617431.12</v>
      </c>
      <c r="U99" s="8">
        <v>5475460.33</v>
      </c>
      <c r="V99" s="8">
        <v>52141970.79</v>
      </c>
      <c r="W99" s="9">
        <v>64.7</v>
      </c>
      <c r="X99" s="9">
        <v>32.63</v>
      </c>
      <c r="Y99" s="9">
        <v>72.14</v>
      </c>
      <c r="Z99" s="8">
        <v>5181733.81</v>
      </c>
      <c r="AA99" s="8">
        <v>9629506.59</v>
      </c>
    </row>
    <row r="100" spans="1:27" ht="12.75">
      <c r="A100" s="33">
        <v>6</v>
      </c>
      <c r="B100" s="33">
        <v>14</v>
      </c>
      <c r="C100" s="33">
        <v>7</v>
      </c>
      <c r="D100" s="34">
        <v>2</v>
      </c>
      <c r="E100" s="35"/>
      <c r="F100" s="7" t="s">
        <v>312</v>
      </c>
      <c r="G100" s="52" t="s">
        <v>398</v>
      </c>
      <c r="H100" s="8">
        <v>16673350.75</v>
      </c>
      <c r="I100" s="8">
        <v>4232410</v>
      </c>
      <c r="J100" s="8">
        <v>12440940.75</v>
      </c>
      <c r="K100" s="8">
        <v>10415057.75</v>
      </c>
      <c r="L100" s="8">
        <v>798835.66</v>
      </c>
      <c r="M100" s="8">
        <v>9616222.09</v>
      </c>
      <c r="N100" s="9">
        <v>62.46</v>
      </c>
      <c r="O100" s="9">
        <v>18.87</v>
      </c>
      <c r="P100" s="9">
        <v>77.29</v>
      </c>
      <c r="Q100" s="8">
        <v>18656950.75</v>
      </c>
      <c r="R100" s="8">
        <v>6921067</v>
      </c>
      <c r="S100" s="8">
        <v>11735883.75</v>
      </c>
      <c r="T100" s="8">
        <v>13844976.23</v>
      </c>
      <c r="U100" s="8">
        <v>5061759.79</v>
      </c>
      <c r="V100" s="8">
        <v>8783216.44</v>
      </c>
      <c r="W100" s="9">
        <v>74.2</v>
      </c>
      <c r="X100" s="9">
        <v>73.13</v>
      </c>
      <c r="Y100" s="9">
        <v>74.84</v>
      </c>
      <c r="Z100" s="8">
        <v>705057</v>
      </c>
      <c r="AA100" s="8">
        <v>833005.65</v>
      </c>
    </row>
    <row r="101" spans="1:27" ht="12.75">
      <c r="A101" s="33">
        <v>6</v>
      </c>
      <c r="B101" s="33">
        <v>17</v>
      </c>
      <c r="C101" s="33">
        <v>2</v>
      </c>
      <c r="D101" s="34">
        <v>2</v>
      </c>
      <c r="E101" s="35"/>
      <c r="F101" s="7" t="s">
        <v>312</v>
      </c>
      <c r="G101" s="52" t="s">
        <v>399</v>
      </c>
      <c r="H101" s="8">
        <v>41433895.14</v>
      </c>
      <c r="I101" s="8">
        <v>5435655.79</v>
      </c>
      <c r="J101" s="8">
        <v>35998239.35</v>
      </c>
      <c r="K101" s="8">
        <v>29430236.48</v>
      </c>
      <c r="L101" s="8">
        <v>1679696.19</v>
      </c>
      <c r="M101" s="8">
        <v>27750540.29</v>
      </c>
      <c r="N101" s="9">
        <v>71.02</v>
      </c>
      <c r="O101" s="9">
        <v>30.9</v>
      </c>
      <c r="P101" s="9">
        <v>77.08</v>
      </c>
      <c r="Q101" s="8">
        <v>43862610.01</v>
      </c>
      <c r="R101" s="8">
        <v>8686073.15</v>
      </c>
      <c r="S101" s="8">
        <v>35176536.86</v>
      </c>
      <c r="T101" s="8">
        <v>25949032.99</v>
      </c>
      <c r="U101" s="8">
        <v>1427640.01</v>
      </c>
      <c r="V101" s="8">
        <v>24521392.98</v>
      </c>
      <c r="W101" s="9">
        <v>59.15</v>
      </c>
      <c r="X101" s="9">
        <v>16.43</v>
      </c>
      <c r="Y101" s="9">
        <v>69.7</v>
      </c>
      <c r="Z101" s="8">
        <v>821702.49</v>
      </c>
      <c r="AA101" s="8">
        <v>3229147.31</v>
      </c>
    </row>
    <row r="102" spans="1:27" ht="12.75">
      <c r="A102" s="33">
        <v>6</v>
      </c>
      <c r="B102" s="33">
        <v>20</v>
      </c>
      <c r="C102" s="33">
        <v>6</v>
      </c>
      <c r="D102" s="34">
        <v>2</v>
      </c>
      <c r="E102" s="35"/>
      <c r="F102" s="7" t="s">
        <v>312</v>
      </c>
      <c r="G102" s="52" t="s">
        <v>400</v>
      </c>
      <c r="H102" s="8">
        <v>25234832.63</v>
      </c>
      <c r="I102" s="8">
        <v>2771214.98</v>
      </c>
      <c r="J102" s="8">
        <v>22463617.65</v>
      </c>
      <c r="K102" s="8">
        <v>17709577.56</v>
      </c>
      <c r="L102" s="8">
        <v>185551.42</v>
      </c>
      <c r="M102" s="8">
        <v>17524026.14</v>
      </c>
      <c r="N102" s="9">
        <v>70.17</v>
      </c>
      <c r="O102" s="9">
        <v>6.69</v>
      </c>
      <c r="P102" s="9">
        <v>78.01</v>
      </c>
      <c r="Q102" s="8">
        <v>24609832.63</v>
      </c>
      <c r="R102" s="8">
        <v>3450311.79</v>
      </c>
      <c r="S102" s="8">
        <v>21159520.84</v>
      </c>
      <c r="T102" s="8">
        <v>16063308.94</v>
      </c>
      <c r="U102" s="8">
        <v>329364.75</v>
      </c>
      <c r="V102" s="8">
        <v>15733944.19</v>
      </c>
      <c r="W102" s="9">
        <v>65.27</v>
      </c>
      <c r="X102" s="9">
        <v>9.54</v>
      </c>
      <c r="Y102" s="9">
        <v>74.35</v>
      </c>
      <c r="Z102" s="8">
        <v>1304096.81</v>
      </c>
      <c r="AA102" s="8">
        <v>1790081.95</v>
      </c>
    </row>
    <row r="103" spans="1:27" ht="12.75">
      <c r="A103" s="33">
        <v>6</v>
      </c>
      <c r="B103" s="33">
        <v>8</v>
      </c>
      <c r="C103" s="33">
        <v>8</v>
      </c>
      <c r="D103" s="34">
        <v>2</v>
      </c>
      <c r="E103" s="35"/>
      <c r="F103" s="7" t="s">
        <v>312</v>
      </c>
      <c r="G103" s="52" t="s">
        <v>401</v>
      </c>
      <c r="H103" s="8">
        <v>29958469.1</v>
      </c>
      <c r="I103" s="8">
        <v>5384809.33</v>
      </c>
      <c r="J103" s="8">
        <v>24573659.77</v>
      </c>
      <c r="K103" s="8">
        <v>19010834.63</v>
      </c>
      <c r="L103" s="8">
        <v>58064.82</v>
      </c>
      <c r="M103" s="8">
        <v>18952769.81</v>
      </c>
      <c r="N103" s="9">
        <v>63.45</v>
      </c>
      <c r="O103" s="9">
        <v>1.07</v>
      </c>
      <c r="P103" s="9">
        <v>77.12</v>
      </c>
      <c r="Q103" s="8">
        <v>33886516.07</v>
      </c>
      <c r="R103" s="8">
        <v>9632709.09</v>
      </c>
      <c r="S103" s="8">
        <v>24253806.98</v>
      </c>
      <c r="T103" s="8">
        <v>19707392.7</v>
      </c>
      <c r="U103" s="8">
        <v>2174584.54</v>
      </c>
      <c r="V103" s="8">
        <v>17532808.16</v>
      </c>
      <c r="W103" s="9">
        <v>58.15</v>
      </c>
      <c r="X103" s="9">
        <v>22.57</v>
      </c>
      <c r="Y103" s="9">
        <v>72.28</v>
      </c>
      <c r="Z103" s="8">
        <v>319852.79</v>
      </c>
      <c r="AA103" s="8">
        <v>1419961.65</v>
      </c>
    </row>
    <row r="104" spans="1:27" ht="12.75">
      <c r="A104" s="33">
        <v>6</v>
      </c>
      <c r="B104" s="33">
        <v>1</v>
      </c>
      <c r="C104" s="33">
        <v>10</v>
      </c>
      <c r="D104" s="34">
        <v>2</v>
      </c>
      <c r="E104" s="35"/>
      <c r="F104" s="7" t="s">
        <v>312</v>
      </c>
      <c r="G104" s="52" t="s">
        <v>321</v>
      </c>
      <c r="H104" s="8">
        <v>63857371.45</v>
      </c>
      <c r="I104" s="8">
        <v>13927473.95</v>
      </c>
      <c r="J104" s="8">
        <v>49929897.5</v>
      </c>
      <c r="K104" s="8">
        <v>40264891.85</v>
      </c>
      <c r="L104" s="8">
        <v>3338049.6</v>
      </c>
      <c r="M104" s="8">
        <v>36926842.25</v>
      </c>
      <c r="N104" s="9">
        <v>63.05</v>
      </c>
      <c r="O104" s="9">
        <v>23.96</v>
      </c>
      <c r="P104" s="9">
        <v>73.95</v>
      </c>
      <c r="Q104" s="8">
        <v>71628312.96</v>
      </c>
      <c r="R104" s="8">
        <v>24062926.25</v>
      </c>
      <c r="S104" s="8">
        <v>47565386.71</v>
      </c>
      <c r="T104" s="8">
        <v>42332791.22</v>
      </c>
      <c r="U104" s="8">
        <v>9819394.55</v>
      </c>
      <c r="V104" s="8">
        <v>32513396.67</v>
      </c>
      <c r="W104" s="9">
        <v>59.1</v>
      </c>
      <c r="X104" s="9">
        <v>40.8</v>
      </c>
      <c r="Y104" s="9">
        <v>68.35</v>
      </c>
      <c r="Z104" s="8">
        <v>2364510.79</v>
      </c>
      <c r="AA104" s="8">
        <v>4413445.58</v>
      </c>
    </row>
    <row r="105" spans="1:27" ht="12.75">
      <c r="A105" s="33">
        <v>6</v>
      </c>
      <c r="B105" s="33">
        <v>13</v>
      </c>
      <c r="C105" s="33">
        <v>3</v>
      </c>
      <c r="D105" s="34">
        <v>2</v>
      </c>
      <c r="E105" s="35"/>
      <c r="F105" s="7" t="s">
        <v>312</v>
      </c>
      <c r="G105" s="52" t="s">
        <v>402</v>
      </c>
      <c r="H105" s="8">
        <v>22899283.38</v>
      </c>
      <c r="I105" s="8">
        <v>4209902.44</v>
      </c>
      <c r="J105" s="8">
        <v>18689380.94</v>
      </c>
      <c r="K105" s="8">
        <v>16579722.13</v>
      </c>
      <c r="L105" s="8">
        <v>1519738.22</v>
      </c>
      <c r="M105" s="8">
        <v>15059983.91</v>
      </c>
      <c r="N105" s="9">
        <v>72.4</v>
      </c>
      <c r="O105" s="9">
        <v>36.09</v>
      </c>
      <c r="P105" s="9">
        <v>80.58</v>
      </c>
      <c r="Q105" s="8">
        <v>22539927.76</v>
      </c>
      <c r="R105" s="8">
        <v>5695473</v>
      </c>
      <c r="S105" s="8">
        <v>16844454.76</v>
      </c>
      <c r="T105" s="8">
        <v>14461651.71</v>
      </c>
      <c r="U105" s="8">
        <v>1926000.39</v>
      </c>
      <c r="V105" s="8">
        <v>12535651.32</v>
      </c>
      <c r="W105" s="9">
        <v>64.16</v>
      </c>
      <c r="X105" s="9">
        <v>33.81</v>
      </c>
      <c r="Y105" s="9">
        <v>74.42</v>
      </c>
      <c r="Z105" s="8">
        <v>1844926.18</v>
      </c>
      <c r="AA105" s="8">
        <v>2524332.59</v>
      </c>
    </row>
    <row r="106" spans="1:27" ht="12.75">
      <c r="A106" s="33">
        <v>6</v>
      </c>
      <c r="B106" s="33">
        <v>10</v>
      </c>
      <c r="C106" s="33">
        <v>4</v>
      </c>
      <c r="D106" s="34">
        <v>2</v>
      </c>
      <c r="E106" s="35"/>
      <c r="F106" s="7" t="s">
        <v>312</v>
      </c>
      <c r="G106" s="52" t="s">
        <v>403</v>
      </c>
      <c r="H106" s="8">
        <v>48504447.39</v>
      </c>
      <c r="I106" s="8">
        <v>11653549.93</v>
      </c>
      <c r="J106" s="8">
        <v>36850897.46</v>
      </c>
      <c r="K106" s="8">
        <v>32624357.93</v>
      </c>
      <c r="L106" s="8">
        <v>4341932.84</v>
      </c>
      <c r="M106" s="8">
        <v>28282425.09</v>
      </c>
      <c r="N106" s="9">
        <v>67.26</v>
      </c>
      <c r="O106" s="9">
        <v>37.25</v>
      </c>
      <c r="P106" s="9">
        <v>76.74</v>
      </c>
      <c r="Q106" s="8">
        <v>55229097.39</v>
      </c>
      <c r="R106" s="8">
        <v>19932383</v>
      </c>
      <c r="S106" s="8">
        <v>35296714.39</v>
      </c>
      <c r="T106" s="8">
        <v>34927917.76</v>
      </c>
      <c r="U106" s="8">
        <v>8770794.88</v>
      </c>
      <c r="V106" s="8">
        <v>26157122.88</v>
      </c>
      <c r="W106" s="9">
        <v>63.24</v>
      </c>
      <c r="X106" s="9">
        <v>44</v>
      </c>
      <c r="Y106" s="9">
        <v>74.1</v>
      </c>
      <c r="Z106" s="8">
        <v>1554183.07</v>
      </c>
      <c r="AA106" s="8">
        <v>2125302.21</v>
      </c>
    </row>
    <row r="107" spans="1:27" ht="12.75">
      <c r="A107" s="33">
        <v>6</v>
      </c>
      <c r="B107" s="33">
        <v>4</v>
      </c>
      <c r="C107" s="33">
        <v>5</v>
      </c>
      <c r="D107" s="34">
        <v>2</v>
      </c>
      <c r="E107" s="35"/>
      <c r="F107" s="7" t="s">
        <v>312</v>
      </c>
      <c r="G107" s="52" t="s">
        <v>404</v>
      </c>
      <c r="H107" s="8">
        <v>27505404.97</v>
      </c>
      <c r="I107" s="8">
        <v>1145873</v>
      </c>
      <c r="J107" s="8">
        <v>26359531.97</v>
      </c>
      <c r="K107" s="8">
        <v>21007153.04</v>
      </c>
      <c r="L107" s="8">
        <v>585045.16</v>
      </c>
      <c r="M107" s="8">
        <v>20422107.88</v>
      </c>
      <c r="N107" s="9">
        <v>76.37</v>
      </c>
      <c r="O107" s="9">
        <v>51.05</v>
      </c>
      <c r="P107" s="9">
        <v>77.47</v>
      </c>
      <c r="Q107" s="8">
        <v>29259156.97</v>
      </c>
      <c r="R107" s="8">
        <v>3451073</v>
      </c>
      <c r="S107" s="8">
        <v>25808083.97</v>
      </c>
      <c r="T107" s="8">
        <v>20585946.47</v>
      </c>
      <c r="U107" s="8">
        <v>2540436.44</v>
      </c>
      <c r="V107" s="8">
        <v>18045510.03</v>
      </c>
      <c r="W107" s="9">
        <v>70.35</v>
      </c>
      <c r="X107" s="9">
        <v>73.61</v>
      </c>
      <c r="Y107" s="9">
        <v>69.92</v>
      </c>
      <c r="Z107" s="8">
        <v>551448</v>
      </c>
      <c r="AA107" s="8">
        <v>2376597.85</v>
      </c>
    </row>
    <row r="108" spans="1:27" ht="12.75">
      <c r="A108" s="33">
        <v>6</v>
      </c>
      <c r="B108" s="33">
        <v>9</v>
      </c>
      <c r="C108" s="33">
        <v>10</v>
      </c>
      <c r="D108" s="34">
        <v>2</v>
      </c>
      <c r="E108" s="35"/>
      <c r="F108" s="7" t="s">
        <v>312</v>
      </c>
      <c r="G108" s="52" t="s">
        <v>405</v>
      </c>
      <c r="H108" s="8">
        <v>68450465.6</v>
      </c>
      <c r="I108" s="8">
        <v>20482288.21</v>
      </c>
      <c r="J108" s="8">
        <v>47968177.39</v>
      </c>
      <c r="K108" s="8">
        <v>47940441.64</v>
      </c>
      <c r="L108" s="8">
        <v>9378784.14</v>
      </c>
      <c r="M108" s="8">
        <v>38561657.5</v>
      </c>
      <c r="N108" s="9">
        <v>70.03</v>
      </c>
      <c r="O108" s="9">
        <v>45.78</v>
      </c>
      <c r="P108" s="9">
        <v>80.39</v>
      </c>
      <c r="Q108" s="8">
        <v>77632365.6</v>
      </c>
      <c r="R108" s="8">
        <v>33848111.72</v>
      </c>
      <c r="S108" s="8">
        <v>43784253.88</v>
      </c>
      <c r="T108" s="8">
        <v>49024852.33</v>
      </c>
      <c r="U108" s="8">
        <v>16141246.66</v>
      </c>
      <c r="V108" s="8">
        <v>32883605.67</v>
      </c>
      <c r="W108" s="9">
        <v>63.15</v>
      </c>
      <c r="X108" s="9">
        <v>47.68</v>
      </c>
      <c r="Y108" s="9">
        <v>75.1</v>
      </c>
      <c r="Z108" s="8">
        <v>4183923.51</v>
      </c>
      <c r="AA108" s="8">
        <v>5678051.83</v>
      </c>
    </row>
    <row r="109" spans="1:27" ht="12.75">
      <c r="A109" s="33">
        <v>6</v>
      </c>
      <c r="B109" s="33">
        <v>8</v>
      </c>
      <c r="C109" s="33">
        <v>9</v>
      </c>
      <c r="D109" s="34">
        <v>2</v>
      </c>
      <c r="E109" s="35"/>
      <c r="F109" s="7" t="s">
        <v>312</v>
      </c>
      <c r="G109" s="52" t="s">
        <v>406</v>
      </c>
      <c r="H109" s="8">
        <v>27514151.46</v>
      </c>
      <c r="I109" s="8">
        <v>2612862.7</v>
      </c>
      <c r="J109" s="8">
        <v>24901288.76</v>
      </c>
      <c r="K109" s="8">
        <v>21331815.02</v>
      </c>
      <c r="L109" s="8">
        <v>1392527.9</v>
      </c>
      <c r="M109" s="8">
        <v>19939287.12</v>
      </c>
      <c r="N109" s="9">
        <v>77.53</v>
      </c>
      <c r="O109" s="9">
        <v>53.29</v>
      </c>
      <c r="P109" s="9">
        <v>80.07</v>
      </c>
      <c r="Q109" s="8">
        <v>28320217.1</v>
      </c>
      <c r="R109" s="8">
        <v>4973810</v>
      </c>
      <c r="S109" s="8">
        <v>23346407.1</v>
      </c>
      <c r="T109" s="8">
        <v>21522714.09</v>
      </c>
      <c r="U109" s="8">
        <v>3999986.29</v>
      </c>
      <c r="V109" s="8">
        <v>17522727.8</v>
      </c>
      <c r="W109" s="9">
        <v>75.99</v>
      </c>
      <c r="X109" s="9">
        <v>80.42</v>
      </c>
      <c r="Y109" s="9">
        <v>75.05</v>
      </c>
      <c r="Z109" s="8">
        <v>1554881.66</v>
      </c>
      <c r="AA109" s="8">
        <v>2416559.32</v>
      </c>
    </row>
    <row r="110" spans="1:27" ht="12.75">
      <c r="A110" s="33">
        <v>6</v>
      </c>
      <c r="B110" s="33">
        <v>20</v>
      </c>
      <c r="C110" s="33">
        <v>7</v>
      </c>
      <c r="D110" s="34">
        <v>2</v>
      </c>
      <c r="E110" s="35"/>
      <c r="F110" s="7" t="s">
        <v>312</v>
      </c>
      <c r="G110" s="52" t="s">
        <v>407</v>
      </c>
      <c r="H110" s="8">
        <v>25444201.34</v>
      </c>
      <c r="I110" s="8">
        <v>4698481.58</v>
      </c>
      <c r="J110" s="8">
        <v>20745719.76</v>
      </c>
      <c r="K110" s="8">
        <v>17735656.87</v>
      </c>
      <c r="L110" s="8">
        <v>1725947.01</v>
      </c>
      <c r="M110" s="8">
        <v>16009709.86</v>
      </c>
      <c r="N110" s="9">
        <v>69.7</v>
      </c>
      <c r="O110" s="9">
        <v>36.73</v>
      </c>
      <c r="P110" s="9">
        <v>77.17</v>
      </c>
      <c r="Q110" s="8">
        <v>24923788.41</v>
      </c>
      <c r="R110" s="8">
        <v>5467441.04</v>
      </c>
      <c r="S110" s="8">
        <v>19456347.37</v>
      </c>
      <c r="T110" s="8">
        <v>17076257.64</v>
      </c>
      <c r="U110" s="8">
        <v>2070438.37</v>
      </c>
      <c r="V110" s="8">
        <v>15005819.27</v>
      </c>
      <c r="W110" s="9">
        <v>68.51</v>
      </c>
      <c r="X110" s="9">
        <v>37.86</v>
      </c>
      <c r="Y110" s="9">
        <v>77.12</v>
      </c>
      <c r="Z110" s="8">
        <v>1289372.39</v>
      </c>
      <c r="AA110" s="8">
        <v>1003890.59</v>
      </c>
    </row>
    <row r="111" spans="1:27" ht="12.75">
      <c r="A111" s="33">
        <v>6</v>
      </c>
      <c r="B111" s="33">
        <v>9</v>
      </c>
      <c r="C111" s="33">
        <v>11</v>
      </c>
      <c r="D111" s="34">
        <v>2</v>
      </c>
      <c r="E111" s="35"/>
      <c r="F111" s="7" t="s">
        <v>312</v>
      </c>
      <c r="G111" s="52" t="s">
        <v>408</v>
      </c>
      <c r="H111" s="8">
        <v>95371100.21</v>
      </c>
      <c r="I111" s="8">
        <v>23430248.22</v>
      </c>
      <c r="J111" s="8">
        <v>71940851.99</v>
      </c>
      <c r="K111" s="8">
        <v>70368445.41</v>
      </c>
      <c r="L111" s="8">
        <v>13839460.74</v>
      </c>
      <c r="M111" s="8">
        <v>56528984.67</v>
      </c>
      <c r="N111" s="9">
        <v>73.78</v>
      </c>
      <c r="O111" s="9">
        <v>59.06</v>
      </c>
      <c r="P111" s="9">
        <v>78.57</v>
      </c>
      <c r="Q111" s="8">
        <v>98668723.57</v>
      </c>
      <c r="R111" s="8">
        <v>30280559.77</v>
      </c>
      <c r="S111" s="8">
        <v>68388163.8</v>
      </c>
      <c r="T111" s="8">
        <v>69547503.67</v>
      </c>
      <c r="U111" s="8">
        <v>18189766.54</v>
      </c>
      <c r="V111" s="8">
        <v>51357737.13</v>
      </c>
      <c r="W111" s="9">
        <v>70.48</v>
      </c>
      <c r="X111" s="9">
        <v>60.07</v>
      </c>
      <c r="Y111" s="9">
        <v>75.09</v>
      </c>
      <c r="Z111" s="8">
        <v>3552688.19</v>
      </c>
      <c r="AA111" s="8">
        <v>5171247.54</v>
      </c>
    </row>
    <row r="112" spans="1:27" ht="12.75">
      <c r="A112" s="33">
        <v>6</v>
      </c>
      <c r="B112" s="33">
        <v>16</v>
      </c>
      <c r="C112" s="33">
        <v>3</v>
      </c>
      <c r="D112" s="34">
        <v>2</v>
      </c>
      <c r="E112" s="35"/>
      <c r="F112" s="7" t="s">
        <v>312</v>
      </c>
      <c r="G112" s="52" t="s">
        <v>409</v>
      </c>
      <c r="H112" s="8">
        <v>24372158.35</v>
      </c>
      <c r="I112" s="8">
        <v>5287678.32</v>
      </c>
      <c r="J112" s="8">
        <v>19084480.03</v>
      </c>
      <c r="K112" s="8">
        <v>18115230.9</v>
      </c>
      <c r="L112" s="8">
        <v>3016680.59</v>
      </c>
      <c r="M112" s="8">
        <v>15098550.31</v>
      </c>
      <c r="N112" s="9">
        <v>74.32</v>
      </c>
      <c r="O112" s="9">
        <v>57.05</v>
      </c>
      <c r="P112" s="9">
        <v>79.11</v>
      </c>
      <c r="Q112" s="8">
        <v>25172158.35</v>
      </c>
      <c r="R112" s="8">
        <v>8133020.84</v>
      </c>
      <c r="S112" s="8">
        <v>17039137.51</v>
      </c>
      <c r="T112" s="8">
        <v>18693395.42</v>
      </c>
      <c r="U112" s="8">
        <v>6503305.93</v>
      </c>
      <c r="V112" s="8">
        <v>12190089.49</v>
      </c>
      <c r="W112" s="9">
        <v>74.26</v>
      </c>
      <c r="X112" s="9">
        <v>79.96</v>
      </c>
      <c r="Y112" s="9">
        <v>71.54</v>
      </c>
      <c r="Z112" s="8">
        <v>2045342.52</v>
      </c>
      <c r="AA112" s="8">
        <v>2908460.82</v>
      </c>
    </row>
    <row r="113" spans="1:27" ht="12.75">
      <c r="A113" s="33">
        <v>6</v>
      </c>
      <c r="B113" s="33">
        <v>2</v>
      </c>
      <c r="C113" s="33">
        <v>10</v>
      </c>
      <c r="D113" s="34">
        <v>2</v>
      </c>
      <c r="E113" s="35"/>
      <c r="F113" s="7" t="s">
        <v>312</v>
      </c>
      <c r="G113" s="52" t="s">
        <v>410</v>
      </c>
      <c r="H113" s="8">
        <v>21264787.24</v>
      </c>
      <c r="I113" s="8">
        <v>3136453.32</v>
      </c>
      <c r="J113" s="8">
        <v>18128333.92</v>
      </c>
      <c r="K113" s="8">
        <v>14154183.17</v>
      </c>
      <c r="L113" s="8">
        <v>74181.19</v>
      </c>
      <c r="M113" s="8">
        <v>14080001.98</v>
      </c>
      <c r="N113" s="9">
        <v>66.56</v>
      </c>
      <c r="O113" s="9">
        <v>2.36</v>
      </c>
      <c r="P113" s="9">
        <v>77.66</v>
      </c>
      <c r="Q113" s="8">
        <v>22155137.24</v>
      </c>
      <c r="R113" s="8">
        <v>4605600</v>
      </c>
      <c r="S113" s="8">
        <v>17549537.24</v>
      </c>
      <c r="T113" s="8">
        <v>13662158.61</v>
      </c>
      <c r="U113" s="8">
        <v>504990.34</v>
      </c>
      <c r="V113" s="8">
        <v>13157168.27</v>
      </c>
      <c r="W113" s="9">
        <v>61.66</v>
      </c>
      <c r="X113" s="9">
        <v>10.96</v>
      </c>
      <c r="Y113" s="9">
        <v>74.97</v>
      </c>
      <c r="Z113" s="8">
        <v>578796.68</v>
      </c>
      <c r="AA113" s="8">
        <v>922833.71</v>
      </c>
    </row>
    <row r="114" spans="1:27" ht="12.75">
      <c r="A114" s="33">
        <v>6</v>
      </c>
      <c r="B114" s="33">
        <v>8</v>
      </c>
      <c r="C114" s="33">
        <v>11</v>
      </c>
      <c r="D114" s="34">
        <v>2</v>
      </c>
      <c r="E114" s="35"/>
      <c r="F114" s="7" t="s">
        <v>312</v>
      </c>
      <c r="G114" s="52" t="s">
        <v>411</v>
      </c>
      <c r="H114" s="8">
        <v>19808741.73</v>
      </c>
      <c r="I114" s="8">
        <v>2396398.24</v>
      </c>
      <c r="J114" s="8">
        <v>17412343.49</v>
      </c>
      <c r="K114" s="8">
        <v>14975071.48</v>
      </c>
      <c r="L114" s="8">
        <v>1201586.52</v>
      </c>
      <c r="M114" s="8">
        <v>13773484.96</v>
      </c>
      <c r="N114" s="9">
        <v>75.59</v>
      </c>
      <c r="O114" s="9">
        <v>50.14</v>
      </c>
      <c r="P114" s="9">
        <v>79.1</v>
      </c>
      <c r="Q114" s="8">
        <v>20955961.06</v>
      </c>
      <c r="R114" s="8">
        <v>3433742.61</v>
      </c>
      <c r="S114" s="8">
        <v>17522218.45</v>
      </c>
      <c r="T114" s="8">
        <v>14413441.31</v>
      </c>
      <c r="U114" s="8">
        <v>2168079.83</v>
      </c>
      <c r="V114" s="8">
        <v>12245361.48</v>
      </c>
      <c r="W114" s="9">
        <v>68.77</v>
      </c>
      <c r="X114" s="9">
        <v>63.14</v>
      </c>
      <c r="Y114" s="9">
        <v>69.88</v>
      </c>
      <c r="Z114" s="8">
        <v>-109874.96</v>
      </c>
      <c r="AA114" s="8">
        <v>1528123.48</v>
      </c>
    </row>
    <row r="115" spans="1:27" ht="12.75">
      <c r="A115" s="33">
        <v>6</v>
      </c>
      <c r="B115" s="33">
        <v>1</v>
      </c>
      <c r="C115" s="33">
        <v>11</v>
      </c>
      <c r="D115" s="34">
        <v>2</v>
      </c>
      <c r="E115" s="35"/>
      <c r="F115" s="7" t="s">
        <v>312</v>
      </c>
      <c r="G115" s="52" t="s">
        <v>413</v>
      </c>
      <c r="H115" s="8">
        <v>38753403.87</v>
      </c>
      <c r="I115" s="8">
        <v>8722640.63</v>
      </c>
      <c r="J115" s="8">
        <v>30030763.24</v>
      </c>
      <c r="K115" s="8">
        <v>27365263.37</v>
      </c>
      <c r="L115" s="8">
        <v>3638778.18</v>
      </c>
      <c r="M115" s="8">
        <v>23726485.19</v>
      </c>
      <c r="N115" s="9">
        <v>70.61</v>
      </c>
      <c r="O115" s="9">
        <v>41.71</v>
      </c>
      <c r="P115" s="9">
        <v>79</v>
      </c>
      <c r="Q115" s="8">
        <v>45840140.51</v>
      </c>
      <c r="R115" s="8">
        <v>16042921.87</v>
      </c>
      <c r="S115" s="8">
        <v>29797218.64</v>
      </c>
      <c r="T115" s="8">
        <v>25765525.13</v>
      </c>
      <c r="U115" s="8">
        <v>3328508.83</v>
      </c>
      <c r="V115" s="8">
        <v>22437016.3</v>
      </c>
      <c r="W115" s="9">
        <v>56.2</v>
      </c>
      <c r="X115" s="9">
        <v>20.74</v>
      </c>
      <c r="Y115" s="9">
        <v>75.29</v>
      </c>
      <c r="Z115" s="8">
        <v>233544.6</v>
      </c>
      <c r="AA115" s="8">
        <v>1289468.89</v>
      </c>
    </row>
    <row r="116" spans="1:27" ht="12.75">
      <c r="A116" s="33">
        <v>6</v>
      </c>
      <c r="B116" s="33">
        <v>13</v>
      </c>
      <c r="C116" s="33">
        <v>5</v>
      </c>
      <c r="D116" s="34">
        <v>2</v>
      </c>
      <c r="E116" s="35"/>
      <c r="F116" s="7" t="s">
        <v>312</v>
      </c>
      <c r="G116" s="52" t="s">
        <v>414</v>
      </c>
      <c r="H116" s="8">
        <v>7669199.89</v>
      </c>
      <c r="I116" s="8">
        <v>1065661.8</v>
      </c>
      <c r="J116" s="8">
        <v>6603538.09</v>
      </c>
      <c r="K116" s="8">
        <v>5355059.51</v>
      </c>
      <c r="L116" s="8">
        <v>254714.76</v>
      </c>
      <c r="M116" s="8">
        <v>5100344.75</v>
      </c>
      <c r="N116" s="9">
        <v>69.82</v>
      </c>
      <c r="O116" s="9">
        <v>23.9</v>
      </c>
      <c r="P116" s="9">
        <v>77.23</v>
      </c>
      <c r="Q116" s="8">
        <v>7169199.89</v>
      </c>
      <c r="R116" s="8">
        <v>1262162</v>
      </c>
      <c r="S116" s="8">
        <v>5907037.89</v>
      </c>
      <c r="T116" s="8">
        <v>4621796.41</v>
      </c>
      <c r="U116" s="8">
        <v>318959.08</v>
      </c>
      <c r="V116" s="8">
        <v>4302837.33</v>
      </c>
      <c r="W116" s="9">
        <v>64.46</v>
      </c>
      <c r="X116" s="9">
        <v>25.27</v>
      </c>
      <c r="Y116" s="9">
        <v>72.84</v>
      </c>
      <c r="Z116" s="8">
        <v>696500.2</v>
      </c>
      <c r="AA116" s="8">
        <v>797507.42</v>
      </c>
    </row>
    <row r="117" spans="1:27" ht="12.75">
      <c r="A117" s="33">
        <v>6</v>
      </c>
      <c r="B117" s="33">
        <v>2</v>
      </c>
      <c r="C117" s="33">
        <v>11</v>
      </c>
      <c r="D117" s="34">
        <v>2</v>
      </c>
      <c r="E117" s="35"/>
      <c r="F117" s="7" t="s">
        <v>312</v>
      </c>
      <c r="G117" s="52" t="s">
        <v>415</v>
      </c>
      <c r="H117" s="8">
        <v>26925889.78</v>
      </c>
      <c r="I117" s="8">
        <v>6515816.19</v>
      </c>
      <c r="J117" s="8">
        <v>20410073.59</v>
      </c>
      <c r="K117" s="8">
        <v>16912137.54</v>
      </c>
      <c r="L117" s="8">
        <v>800948.13</v>
      </c>
      <c r="M117" s="8">
        <v>16111189.41</v>
      </c>
      <c r="N117" s="9">
        <v>62.8</v>
      </c>
      <c r="O117" s="9">
        <v>12.29</v>
      </c>
      <c r="P117" s="9">
        <v>78.93</v>
      </c>
      <c r="Q117" s="8">
        <v>26181728</v>
      </c>
      <c r="R117" s="8">
        <v>7672220.11</v>
      </c>
      <c r="S117" s="8">
        <v>18509507.89</v>
      </c>
      <c r="T117" s="8">
        <v>13881632.18</v>
      </c>
      <c r="U117" s="8">
        <v>568391.68</v>
      </c>
      <c r="V117" s="8">
        <v>13313240.5</v>
      </c>
      <c r="W117" s="9">
        <v>53.02</v>
      </c>
      <c r="X117" s="9">
        <v>7.4</v>
      </c>
      <c r="Y117" s="9">
        <v>71.92</v>
      </c>
      <c r="Z117" s="8">
        <v>1900565.7</v>
      </c>
      <c r="AA117" s="8">
        <v>2797948.91</v>
      </c>
    </row>
    <row r="118" spans="1:27" ht="12.75">
      <c r="A118" s="33">
        <v>6</v>
      </c>
      <c r="B118" s="33">
        <v>5</v>
      </c>
      <c r="C118" s="33">
        <v>7</v>
      </c>
      <c r="D118" s="34">
        <v>2</v>
      </c>
      <c r="E118" s="35"/>
      <c r="F118" s="7" t="s">
        <v>312</v>
      </c>
      <c r="G118" s="52" t="s">
        <v>416</v>
      </c>
      <c r="H118" s="8">
        <v>24532654.03</v>
      </c>
      <c r="I118" s="8">
        <v>6234702</v>
      </c>
      <c r="J118" s="8">
        <v>18297952.03</v>
      </c>
      <c r="K118" s="8">
        <v>19306283.29</v>
      </c>
      <c r="L118" s="8">
        <v>4754444.05</v>
      </c>
      <c r="M118" s="8">
        <v>14551839.24</v>
      </c>
      <c r="N118" s="9">
        <v>78.69</v>
      </c>
      <c r="O118" s="9">
        <v>76.25</v>
      </c>
      <c r="P118" s="9">
        <v>79.52</v>
      </c>
      <c r="Q118" s="8">
        <v>23698495.99</v>
      </c>
      <c r="R118" s="8">
        <v>6559725.96</v>
      </c>
      <c r="S118" s="8">
        <v>17138770.03</v>
      </c>
      <c r="T118" s="8">
        <v>17762981.1</v>
      </c>
      <c r="U118" s="8">
        <v>5461614</v>
      </c>
      <c r="V118" s="8">
        <v>12301367.1</v>
      </c>
      <c r="W118" s="9">
        <v>74.95</v>
      </c>
      <c r="X118" s="9">
        <v>83.25</v>
      </c>
      <c r="Y118" s="9">
        <v>71.77</v>
      </c>
      <c r="Z118" s="8">
        <v>1159182</v>
      </c>
      <c r="AA118" s="8">
        <v>2250472.14</v>
      </c>
    </row>
    <row r="119" spans="1:27" ht="12.75">
      <c r="A119" s="33">
        <v>6</v>
      </c>
      <c r="B119" s="33">
        <v>10</v>
      </c>
      <c r="C119" s="33">
        <v>5</v>
      </c>
      <c r="D119" s="34">
        <v>2</v>
      </c>
      <c r="E119" s="35"/>
      <c r="F119" s="7" t="s">
        <v>312</v>
      </c>
      <c r="G119" s="52" t="s">
        <v>417</v>
      </c>
      <c r="H119" s="8">
        <v>46912124.48</v>
      </c>
      <c r="I119" s="8">
        <v>7042950.36</v>
      </c>
      <c r="J119" s="8">
        <v>39869174.12</v>
      </c>
      <c r="K119" s="8">
        <v>33356184.61</v>
      </c>
      <c r="L119" s="8">
        <v>3191423.11</v>
      </c>
      <c r="M119" s="8">
        <v>30164761.5</v>
      </c>
      <c r="N119" s="9">
        <v>71.1</v>
      </c>
      <c r="O119" s="9">
        <v>45.31</v>
      </c>
      <c r="P119" s="9">
        <v>75.65</v>
      </c>
      <c r="Q119" s="8">
        <v>53249246.38</v>
      </c>
      <c r="R119" s="8">
        <v>16692786.88</v>
      </c>
      <c r="S119" s="8">
        <v>36556459.5</v>
      </c>
      <c r="T119" s="8">
        <v>33231080.76</v>
      </c>
      <c r="U119" s="8">
        <v>6193423.27</v>
      </c>
      <c r="V119" s="8">
        <v>27037657.49</v>
      </c>
      <c r="W119" s="9">
        <v>62.4</v>
      </c>
      <c r="X119" s="9">
        <v>37.1</v>
      </c>
      <c r="Y119" s="9">
        <v>73.96</v>
      </c>
      <c r="Z119" s="8">
        <v>3312714.62</v>
      </c>
      <c r="AA119" s="8">
        <v>3127104.01</v>
      </c>
    </row>
    <row r="120" spans="1:27" ht="12.75">
      <c r="A120" s="33">
        <v>6</v>
      </c>
      <c r="B120" s="33">
        <v>14</v>
      </c>
      <c r="C120" s="33">
        <v>9</v>
      </c>
      <c r="D120" s="34">
        <v>2</v>
      </c>
      <c r="E120" s="35"/>
      <c r="F120" s="7" t="s">
        <v>312</v>
      </c>
      <c r="G120" s="52" t="s">
        <v>322</v>
      </c>
      <c r="H120" s="8">
        <v>46720444.84</v>
      </c>
      <c r="I120" s="8">
        <v>2138096.98</v>
      </c>
      <c r="J120" s="8">
        <v>44582347.86</v>
      </c>
      <c r="K120" s="8">
        <v>37566280.99</v>
      </c>
      <c r="L120" s="8">
        <v>1779150.03</v>
      </c>
      <c r="M120" s="8">
        <v>35787130.96</v>
      </c>
      <c r="N120" s="9">
        <v>80.4</v>
      </c>
      <c r="O120" s="9">
        <v>83.21</v>
      </c>
      <c r="P120" s="9">
        <v>80.27</v>
      </c>
      <c r="Q120" s="8">
        <v>53932306.14</v>
      </c>
      <c r="R120" s="8">
        <v>10170534.81</v>
      </c>
      <c r="S120" s="8">
        <v>43761771.33</v>
      </c>
      <c r="T120" s="8">
        <v>32613234.22</v>
      </c>
      <c r="U120" s="8">
        <v>2929036.77</v>
      </c>
      <c r="V120" s="8">
        <v>29684197.45</v>
      </c>
      <c r="W120" s="9">
        <v>60.47</v>
      </c>
      <c r="X120" s="9">
        <v>28.79</v>
      </c>
      <c r="Y120" s="9">
        <v>67.83</v>
      </c>
      <c r="Z120" s="8">
        <v>820576.53</v>
      </c>
      <c r="AA120" s="8">
        <v>6102933.51</v>
      </c>
    </row>
    <row r="121" spans="1:27" ht="12.75">
      <c r="A121" s="33">
        <v>6</v>
      </c>
      <c r="B121" s="33">
        <v>18</v>
      </c>
      <c r="C121" s="33">
        <v>7</v>
      </c>
      <c r="D121" s="34">
        <v>2</v>
      </c>
      <c r="E121" s="35"/>
      <c r="F121" s="7" t="s">
        <v>312</v>
      </c>
      <c r="G121" s="52" t="s">
        <v>418</v>
      </c>
      <c r="H121" s="8">
        <v>21385415.7</v>
      </c>
      <c r="I121" s="8">
        <v>591586.35</v>
      </c>
      <c r="J121" s="8">
        <v>20793829.35</v>
      </c>
      <c r="K121" s="8">
        <v>16057938.26</v>
      </c>
      <c r="L121" s="8">
        <v>540713.91</v>
      </c>
      <c r="M121" s="8">
        <v>15517224.35</v>
      </c>
      <c r="N121" s="9">
        <v>75.08</v>
      </c>
      <c r="O121" s="9">
        <v>91.4</v>
      </c>
      <c r="P121" s="9">
        <v>74.62</v>
      </c>
      <c r="Q121" s="8">
        <v>21965613.7</v>
      </c>
      <c r="R121" s="8">
        <v>2730668</v>
      </c>
      <c r="S121" s="8">
        <v>19234945.7</v>
      </c>
      <c r="T121" s="8">
        <v>14295102.99</v>
      </c>
      <c r="U121" s="8">
        <v>1781409.35</v>
      </c>
      <c r="V121" s="8">
        <v>12513693.64</v>
      </c>
      <c r="W121" s="9">
        <v>65.07</v>
      </c>
      <c r="X121" s="9">
        <v>65.23</v>
      </c>
      <c r="Y121" s="9">
        <v>65.05</v>
      </c>
      <c r="Z121" s="8">
        <v>1558883.65</v>
      </c>
      <c r="AA121" s="8">
        <v>3003530.71</v>
      </c>
    </row>
    <row r="122" spans="1:27" ht="12.75">
      <c r="A122" s="33">
        <v>6</v>
      </c>
      <c r="B122" s="33">
        <v>20</v>
      </c>
      <c r="C122" s="33">
        <v>8</v>
      </c>
      <c r="D122" s="34">
        <v>2</v>
      </c>
      <c r="E122" s="35"/>
      <c r="F122" s="7" t="s">
        <v>312</v>
      </c>
      <c r="G122" s="52" t="s">
        <v>419</v>
      </c>
      <c r="H122" s="8">
        <v>29115273.19</v>
      </c>
      <c r="I122" s="8">
        <v>9050443.78</v>
      </c>
      <c r="J122" s="8">
        <v>20064829.41</v>
      </c>
      <c r="K122" s="8">
        <v>16326372.06</v>
      </c>
      <c r="L122" s="8">
        <v>745881.79</v>
      </c>
      <c r="M122" s="8">
        <v>15580490.27</v>
      </c>
      <c r="N122" s="9">
        <v>56.07</v>
      </c>
      <c r="O122" s="9">
        <v>8.24</v>
      </c>
      <c r="P122" s="9">
        <v>77.65</v>
      </c>
      <c r="Q122" s="8">
        <v>32232692.8</v>
      </c>
      <c r="R122" s="8">
        <v>12482223.8</v>
      </c>
      <c r="S122" s="8">
        <v>19750469</v>
      </c>
      <c r="T122" s="8">
        <v>15120136.26</v>
      </c>
      <c r="U122" s="8">
        <v>2043166.67</v>
      </c>
      <c r="V122" s="8">
        <v>13076969.59</v>
      </c>
      <c r="W122" s="9">
        <v>46.9</v>
      </c>
      <c r="X122" s="9">
        <v>16.36</v>
      </c>
      <c r="Y122" s="9">
        <v>66.21</v>
      </c>
      <c r="Z122" s="8">
        <v>314360.41</v>
      </c>
      <c r="AA122" s="8">
        <v>2503520.68</v>
      </c>
    </row>
    <row r="123" spans="1:27" ht="12.75">
      <c r="A123" s="33">
        <v>6</v>
      </c>
      <c r="B123" s="33">
        <v>15</v>
      </c>
      <c r="C123" s="33">
        <v>6</v>
      </c>
      <c r="D123" s="34">
        <v>2</v>
      </c>
      <c r="E123" s="35"/>
      <c r="F123" s="7" t="s">
        <v>312</v>
      </c>
      <c r="G123" s="52" t="s">
        <v>323</v>
      </c>
      <c r="H123" s="8">
        <v>38847364.13</v>
      </c>
      <c r="I123" s="8">
        <v>2665734.07</v>
      </c>
      <c r="J123" s="8">
        <v>36181630.06</v>
      </c>
      <c r="K123" s="8">
        <v>30819229.1</v>
      </c>
      <c r="L123" s="8">
        <v>2083839.15</v>
      </c>
      <c r="M123" s="8">
        <v>28735389.95</v>
      </c>
      <c r="N123" s="9">
        <v>79.33</v>
      </c>
      <c r="O123" s="9">
        <v>78.17</v>
      </c>
      <c r="P123" s="9">
        <v>79.41</v>
      </c>
      <c r="Q123" s="8">
        <v>41279112.49</v>
      </c>
      <c r="R123" s="8">
        <v>8715829</v>
      </c>
      <c r="S123" s="8">
        <v>32563283.49</v>
      </c>
      <c r="T123" s="8">
        <v>30189410.21</v>
      </c>
      <c r="U123" s="8">
        <v>5500351.64</v>
      </c>
      <c r="V123" s="8">
        <v>24689058.57</v>
      </c>
      <c r="W123" s="9">
        <v>73.13</v>
      </c>
      <c r="X123" s="9">
        <v>63.1</v>
      </c>
      <c r="Y123" s="9">
        <v>75.81</v>
      </c>
      <c r="Z123" s="8">
        <v>3618346.57</v>
      </c>
      <c r="AA123" s="8">
        <v>4046331.38</v>
      </c>
    </row>
    <row r="124" spans="1:27" ht="12.75">
      <c r="A124" s="33">
        <v>6</v>
      </c>
      <c r="B124" s="33">
        <v>3</v>
      </c>
      <c r="C124" s="33">
        <v>8</v>
      </c>
      <c r="D124" s="34">
        <v>2</v>
      </c>
      <c r="E124" s="35"/>
      <c r="F124" s="7" t="s">
        <v>312</v>
      </c>
      <c r="G124" s="52" t="s">
        <v>324</v>
      </c>
      <c r="H124" s="8">
        <v>23411761.97</v>
      </c>
      <c r="I124" s="8">
        <v>6221178.69</v>
      </c>
      <c r="J124" s="8">
        <v>17190583.28</v>
      </c>
      <c r="K124" s="8">
        <v>14301655.89</v>
      </c>
      <c r="L124" s="8">
        <v>1239394.4</v>
      </c>
      <c r="M124" s="8">
        <v>13062261.49</v>
      </c>
      <c r="N124" s="9">
        <v>61.08</v>
      </c>
      <c r="O124" s="9">
        <v>19.92</v>
      </c>
      <c r="P124" s="9">
        <v>75.98</v>
      </c>
      <c r="Q124" s="8">
        <v>22593321.97</v>
      </c>
      <c r="R124" s="8">
        <v>6646756.99</v>
      </c>
      <c r="S124" s="8">
        <v>15946564.98</v>
      </c>
      <c r="T124" s="8">
        <v>13059005.73</v>
      </c>
      <c r="U124" s="8">
        <v>884418.11</v>
      </c>
      <c r="V124" s="8">
        <v>12174587.62</v>
      </c>
      <c r="W124" s="9">
        <v>57.8</v>
      </c>
      <c r="X124" s="9">
        <v>13.3</v>
      </c>
      <c r="Y124" s="9">
        <v>76.34</v>
      </c>
      <c r="Z124" s="8">
        <v>1244018.3</v>
      </c>
      <c r="AA124" s="8">
        <v>887673.87</v>
      </c>
    </row>
    <row r="125" spans="1:27" ht="12.75">
      <c r="A125" s="33">
        <v>6</v>
      </c>
      <c r="B125" s="33">
        <v>1</v>
      </c>
      <c r="C125" s="33">
        <v>12</v>
      </c>
      <c r="D125" s="34">
        <v>2</v>
      </c>
      <c r="E125" s="35"/>
      <c r="F125" s="7" t="s">
        <v>312</v>
      </c>
      <c r="G125" s="52" t="s">
        <v>420</v>
      </c>
      <c r="H125" s="8">
        <v>14886091.18</v>
      </c>
      <c r="I125" s="8">
        <v>2446682.75</v>
      </c>
      <c r="J125" s="8">
        <v>12439408.43</v>
      </c>
      <c r="K125" s="8">
        <v>11918669.06</v>
      </c>
      <c r="L125" s="8">
        <v>1858556.33</v>
      </c>
      <c r="M125" s="8">
        <v>10060112.73</v>
      </c>
      <c r="N125" s="9">
        <v>80.06</v>
      </c>
      <c r="O125" s="9">
        <v>75.96</v>
      </c>
      <c r="P125" s="9">
        <v>80.87</v>
      </c>
      <c r="Q125" s="8">
        <v>15600163.4</v>
      </c>
      <c r="R125" s="8">
        <v>3548418.46</v>
      </c>
      <c r="S125" s="8">
        <v>12051744.94</v>
      </c>
      <c r="T125" s="8">
        <v>10149154.35</v>
      </c>
      <c r="U125" s="8">
        <v>1539313.58</v>
      </c>
      <c r="V125" s="8">
        <v>8609840.77</v>
      </c>
      <c r="W125" s="9">
        <v>65.05</v>
      </c>
      <c r="X125" s="9">
        <v>43.38</v>
      </c>
      <c r="Y125" s="9">
        <v>71.44</v>
      </c>
      <c r="Z125" s="8">
        <v>387663.49</v>
      </c>
      <c r="AA125" s="8">
        <v>1450271.96</v>
      </c>
    </row>
    <row r="126" spans="1:27" ht="12.75">
      <c r="A126" s="33">
        <v>6</v>
      </c>
      <c r="B126" s="33">
        <v>1</v>
      </c>
      <c r="C126" s="33">
        <v>13</v>
      </c>
      <c r="D126" s="34">
        <v>2</v>
      </c>
      <c r="E126" s="35"/>
      <c r="F126" s="7" t="s">
        <v>312</v>
      </c>
      <c r="G126" s="52" t="s">
        <v>421</v>
      </c>
      <c r="H126" s="8">
        <v>15202550</v>
      </c>
      <c r="I126" s="8">
        <v>5115455.66</v>
      </c>
      <c r="J126" s="8">
        <v>10087094.34</v>
      </c>
      <c r="K126" s="8">
        <v>12319629.56</v>
      </c>
      <c r="L126" s="8">
        <v>4694982.8</v>
      </c>
      <c r="M126" s="8">
        <v>7624646.76</v>
      </c>
      <c r="N126" s="9">
        <v>81.03</v>
      </c>
      <c r="O126" s="9">
        <v>91.78</v>
      </c>
      <c r="P126" s="9">
        <v>75.58</v>
      </c>
      <c r="Q126" s="8">
        <v>14240000</v>
      </c>
      <c r="R126" s="8">
        <v>4735706</v>
      </c>
      <c r="S126" s="8">
        <v>9504294</v>
      </c>
      <c r="T126" s="8">
        <v>7151571.77</v>
      </c>
      <c r="U126" s="8">
        <v>462332.02</v>
      </c>
      <c r="V126" s="8">
        <v>6689239.75</v>
      </c>
      <c r="W126" s="9">
        <v>50.22</v>
      </c>
      <c r="X126" s="9">
        <v>9.76</v>
      </c>
      <c r="Y126" s="9">
        <v>70.38</v>
      </c>
      <c r="Z126" s="8">
        <v>582800.34</v>
      </c>
      <c r="AA126" s="8">
        <v>935407.01</v>
      </c>
    </row>
    <row r="127" spans="1:27" ht="12.75">
      <c r="A127" s="33">
        <v>6</v>
      </c>
      <c r="B127" s="33">
        <v>3</v>
      </c>
      <c r="C127" s="33">
        <v>9</v>
      </c>
      <c r="D127" s="34">
        <v>2</v>
      </c>
      <c r="E127" s="35"/>
      <c r="F127" s="7" t="s">
        <v>312</v>
      </c>
      <c r="G127" s="52" t="s">
        <v>422</v>
      </c>
      <c r="H127" s="8">
        <v>21554500.13</v>
      </c>
      <c r="I127" s="8">
        <v>3409822.76</v>
      </c>
      <c r="J127" s="8">
        <v>18144677.37</v>
      </c>
      <c r="K127" s="8">
        <v>14729000.53</v>
      </c>
      <c r="L127" s="8">
        <v>692834.28</v>
      </c>
      <c r="M127" s="8">
        <v>14036166.25</v>
      </c>
      <c r="N127" s="9">
        <v>68.33</v>
      </c>
      <c r="O127" s="9">
        <v>20.31</v>
      </c>
      <c r="P127" s="9">
        <v>77.35</v>
      </c>
      <c r="Q127" s="8">
        <v>27276824.13</v>
      </c>
      <c r="R127" s="8">
        <v>10117380.11</v>
      </c>
      <c r="S127" s="8">
        <v>17159444.02</v>
      </c>
      <c r="T127" s="8">
        <v>14869886.78</v>
      </c>
      <c r="U127" s="8">
        <v>2666742.15</v>
      </c>
      <c r="V127" s="8">
        <v>12203144.63</v>
      </c>
      <c r="W127" s="9">
        <v>54.51</v>
      </c>
      <c r="X127" s="9">
        <v>26.35</v>
      </c>
      <c r="Y127" s="9">
        <v>71.11</v>
      </c>
      <c r="Z127" s="8">
        <v>985233.35</v>
      </c>
      <c r="AA127" s="8">
        <v>1833021.62</v>
      </c>
    </row>
    <row r="128" spans="1:27" ht="12.75">
      <c r="A128" s="33">
        <v>6</v>
      </c>
      <c r="B128" s="33">
        <v>6</v>
      </c>
      <c r="C128" s="33">
        <v>9</v>
      </c>
      <c r="D128" s="34">
        <v>2</v>
      </c>
      <c r="E128" s="35"/>
      <c r="F128" s="7" t="s">
        <v>312</v>
      </c>
      <c r="G128" s="52" t="s">
        <v>423</v>
      </c>
      <c r="H128" s="8">
        <v>12789582.43</v>
      </c>
      <c r="I128" s="8">
        <v>942390.19</v>
      </c>
      <c r="J128" s="8">
        <v>11847192.24</v>
      </c>
      <c r="K128" s="8">
        <v>9245062.68</v>
      </c>
      <c r="L128" s="8">
        <v>97813.77</v>
      </c>
      <c r="M128" s="8">
        <v>9147248.91</v>
      </c>
      <c r="N128" s="9">
        <v>72.28</v>
      </c>
      <c r="O128" s="9">
        <v>10.37</v>
      </c>
      <c r="P128" s="9">
        <v>77.21</v>
      </c>
      <c r="Q128" s="8">
        <v>14072024.57</v>
      </c>
      <c r="R128" s="8">
        <v>2847867.02</v>
      </c>
      <c r="S128" s="8">
        <v>11224157.55</v>
      </c>
      <c r="T128" s="8">
        <v>9250344.16</v>
      </c>
      <c r="U128" s="8">
        <v>872661.94</v>
      </c>
      <c r="V128" s="8">
        <v>8377682.22</v>
      </c>
      <c r="W128" s="9">
        <v>65.73</v>
      </c>
      <c r="X128" s="9">
        <v>30.64</v>
      </c>
      <c r="Y128" s="9">
        <v>74.63</v>
      </c>
      <c r="Z128" s="8">
        <v>623034.69</v>
      </c>
      <c r="AA128" s="8">
        <v>769566.69</v>
      </c>
    </row>
    <row r="129" spans="1:27" ht="12.75">
      <c r="A129" s="33">
        <v>6</v>
      </c>
      <c r="B129" s="33">
        <v>17</v>
      </c>
      <c r="C129" s="33">
        <v>4</v>
      </c>
      <c r="D129" s="34">
        <v>2</v>
      </c>
      <c r="E129" s="35"/>
      <c r="F129" s="7" t="s">
        <v>312</v>
      </c>
      <c r="G129" s="52" t="s">
        <v>424</v>
      </c>
      <c r="H129" s="8">
        <v>19457595.46</v>
      </c>
      <c r="I129" s="8">
        <v>6087007.1</v>
      </c>
      <c r="J129" s="8">
        <v>13370588.36</v>
      </c>
      <c r="K129" s="8">
        <v>12032550.21</v>
      </c>
      <c r="L129" s="8">
        <v>2263978.65</v>
      </c>
      <c r="M129" s="8">
        <v>9768571.56</v>
      </c>
      <c r="N129" s="9">
        <v>61.83</v>
      </c>
      <c r="O129" s="9">
        <v>37.19</v>
      </c>
      <c r="P129" s="9">
        <v>73.06</v>
      </c>
      <c r="Q129" s="8">
        <v>19943948.46</v>
      </c>
      <c r="R129" s="8">
        <v>8723382</v>
      </c>
      <c r="S129" s="8">
        <v>11220566.46</v>
      </c>
      <c r="T129" s="8">
        <v>10988732.3</v>
      </c>
      <c r="U129" s="8">
        <v>2767913.03</v>
      </c>
      <c r="V129" s="8">
        <v>8220819.27</v>
      </c>
      <c r="W129" s="9">
        <v>55.09</v>
      </c>
      <c r="X129" s="9">
        <v>31.72</v>
      </c>
      <c r="Y129" s="9">
        <v>73.26</v>
      </c>
      <c r="Z129" s="8">
        <v>2150021.9</v>
      </c>
      <c r="AA129" s="8">
        <v>1547752.29</v>
      </c>
    </row>
    <row r="130" spans="1:27" ht="12.75">
      <c r="A130" s="33">
        <v>6</v>
      </c>
      <c r="B130" s="33">
        <v>3</v>
      </c>
      <c r="C130" s="33">
        <v>10</v>
      </c>
      <c r="D130" s="34">
        <v>2</v>
      </c>
      <c r="E130" s="35"/>
      <c r="F130" s="7" t="s">
        <v>312</v>
      </c>
      <c r="G130" s="52" t="s">
        <v>425</v>
      </c>
      <c r="H130" s="8">
        <v>27978279.27</v>
      </c>
      <c r="I130" s="8">
        <v>2178398.76</v>
      </c>
      <c r="J130" s="8">
        <v>25799880.51</v>
      </c>
      <c r="K130" s="8">
        <v>19535927.27</v>
      </c>
      <c r="L130" s="8">
        <v>1165020.91</v>
      </c>
      <c r="M130" s="8">
        <v>18370906.36</v>
      </c>
      <c r="N130" s="9">
        <v>69.82</v>
      </c>
      <c r="O130" s="9">
        <v>53.48</v>
      </c>
      <c r="P130" s="9">
        <v>71.2</v>
      </c>
      <c r="Q130" s="8">
        <v>29980521.31</v>
      </c>
      <c r="R130" s="8">
        <v>4508062.88</v>
      </c>
      <c r="S130" s="8">
        <v>25472458.43</v>
      </c>
      <c r="T130" s="8">
        <v>21025175.09</v>
      </c>
      <c r="U130" s="8">
        <v>2090562.17</v>
      </c>
      <c r="V130" s="8">
        <v>18934612.92</v>
      </c>
      <c r="W130" s="9">
        <v>70.12</v>
      </c>
      <c r="X130" s="9">
        <v>46.37</v>
      </c>
      <c r="Y130" s="9">
        <v>74.33</v>
      </c>
      <c r="Z130" s="8">
        <v>327422.08</v>
      </c>
      <c r="AA130" s="8">
        <v>-563706.56</v>
      </c>
    </row>
    <row r="131" spans="1:27" ht="12.75">
      <c r="A131" s="33">
        <v>6</v>
      </c>
      <c r="B131" s="33">
        <v>8</v>
      </c>
      <c r="C131" s="33">
        <v>12</v>
      </c>
      <c r="D131" s="34">
        <v>2</v>
      </c>
      <c r="E131" s="35"/>
      <c r="F131" s="7" t="s">
        <v>312</v>
      </c>
      <c r="G131" s="52" t="s">
        <v>426</v>
      </c>
      <c r="H131" s="8">
        <v>23219201.32</v>
      </c>
      <c r="I131" s="8">
        <v>5475856</v>
      </c>
      <c r="J131" s="8">
        <v>17743345.32</v>
      </c>
      <c r="K131" s="8">
        <v>16419145.91</v>
      </c>
      <c r="L131" s="8">
        <v>2154997.76</v>
      </c>
      <c r="M131" s="8">
        <v>14264148.15</v>
      </c>
      <c r="N131" s="9">
        <v>70.71</v>
      </c>
      <c r="O131" s="9">
        <v>39.35</v>
      </c>
      <c r="P131" s="9">
        <v>80.39</v>
      </c>
      <c r="Q131" s="8">
        <v>26573482.32</v>
      </c>
      <c r="R131" s="8">
        <v>9765157</v>
      </c>
      <c r="S131" s="8">
        <v>16808325.32</v>
      </c>
      <c r="T131" s="8">
        <v>17710909.16</v>
      </c>
      <c r="U131" s="8">
        <v>5711988.51</v>
      </c>
      <c r="V131" s="8">
        <v>11998920.65</v>
      </c>
      <c r="W131" s="9">
        <v>66.64</v>
      </c>
      <c r="X131" s="9">
        <v>58.49</v>
      </c>
      <c r="Y131" s="9">
        <v>71.38</v>
      </c>
      <c r="Z131" s="8">
        <v>935020</v>
      </c>
      <c r="AA131" s="8">
        <v>2265227.5</v>
      </c>
    </row>
    <row r="132" spans="1:27" ht="12.75">
      <c r="A132" s="33">
        <v>6</v>
      </c>
      <c r="B132" s="33">
        <v>11</v>
      </c>
      <c r="C132" s="33">
        <v>6</v>
      </c>
      <c r="D132" s="34">
        <v>2</v>
      </c>
      <c r="E132" s="35"/>
      <c r="F132" s="7" t="s">
        <v>312</v>
      </c>
      <c r="G132" s="52" t="s">
        <v>427</v>
      </c>
      <c r="H132" s="8">
        <v>20009282.91</v>
      </c>
      <c r="I132" s="8">
        <v>2041624</v>
      </c>
      <c r="J132" s="8">
        <v>17967658.91</v>
      </c>
      <c r="K132" s="8">
        <v>14048961.63</v>
      </c>
      <c r="L132" s="8">
        <v>97455.08</v>
      </c>
      <c r="M132" s="8">
        <v>13951506.55</v>
      </c>
      <c r="N132" s="9">
        <v>70.21</v>
      </c>
      <c r="O132" s="9">
        <v>4.77</v>
      </c>
      <c r="P132" s="9">
        <v>77.64</v>
      </c>
      <c r="Q132" s="8">
        <v>22112777.91</v>
      </c>
      <c r="R132" s="8">
        <v>4453991</v>
      </c>
      <c r="S132" s="8">
        <v>17658786.91</v>
      </c>
      <c r="T132" s="8">
        <v>13556501.99</v>
      </c>
      <c r="U132" s="8">
        <v>1128354.3</v>
      </c>
      <c r="V132" s="8">
        <v>12428147.69</v>
      </c>
      <c r="W132" s="9">
        <v>61.3</v>
      </c>
      <c r="X132" s="9">
        <v>25.33</v>
      </c>
      <c r="Y132" s="9">
        <v>70.37</v>
      </c>
      <c r="Z132" s="8">
        <v>308872</v>
      </c>
      <c r="AA132" s="8">
        <v>1523358.86</v>
      </c>
    </row>
    <row r="133" spans="1:27" ht="12.75">
      <c r="A133" s="33">
        <v>6</v>
      </c>
      <c r="B133" s="33">
        <v>13</v>
      </c>
      <c r="C133" s="33">
        <v>6</v>
      </c>
      <c r="D133" s="34">
        <v>2</v>
      </c>
      <c r="E133" s="35"/>
      <c r="F133" s="7" t="s">
        <v>312</v>
      </c>
      <c r="G133" s="52" t="s">
        <v>428</v>
      </c>
      <c r="H133" s="8">
        <v>17332520.35</v>
      </c>
      <c r="I133" s="8">
        <v>113349.57</v>
      </c>
      <c r="J133" s="8">
        <v>17219170.78</v>
      </c>
      <c r="K133" s="8">
        <v>13954897.42</v>
      </c>
      <c r="L133" s="8">
        <v>128149.39</v>
      </c>
      <c r="M133" s="8">
        <v>13826748.03</v>
      </c>
      <c r="N133" s="9">
        <v>80.51</v>
      </c>
      <c r="O133" s="9">
        <v>113.05</v>
      </c>
      <c r="P133" s="9">
        <v>80.29</v>
      </c>
      <c r="Q133" s="8">
        <v>19944629.85</v>
      </c>
      <c r="R133" s="8">
        <v>2614304.95</v>
      </c>
      <c r="S133" s="8">
        <v>17330324.9</v>
      </c>
      <c r="T133" s="8">
        <v>11777221.38</v>
      </c>
      <c r="U133" s="8">
        <v>207370.46</v>
      </c>
      <c r="V133" s="8">
        <v>11569850.92</v>
      </c>
      <c r="W133" s="9">
        <v>59.04</v>
      </c>
      <c r="X133" s="9">
        <v>7.93</v>
      </c>
      <c r="Y133" s="9">
        <v>66.76</v>
      </c>
      <c r="Z133" s="8">
        <v>-111154.12</v>
      </c>
      <c r="AA133" s="8">
        <v>2256897.11</v>
      </c>
    </row>
    <row r="134" spans="1:27" ht="12.75">
      <c r="A134" s="33">
        <v>6</v>
      </c>
      <c r="B134" s="33">
        <v>6</v>
      </c>
      <c r="C134" s="33">
        <v>10</v>
      </c>
      <c r="D134" s="34">
        <v>2</v>
      </c>
      <c r="E134" s="35"/>
      <c r="F134" s="7" t="s">
        <v>312</v>
      </c>
      <c r="G134" s="52" t="s">
        <v>429</v>
      </c>
      <c r="H134" s="8">
        <v>15729018.7</v>
      </c>
      <c r="I134" s="8">
        <v>1665190.79</v>
      </c>
      <c r="J134" s="8">
        <v>14063827.91</v>
      </c>
      <c r="K134" s="8">
        <v>11155632.83</v>
      </c>
      <c r="L134" s="8">
        <v>175579.72</v>
      </c>
      <c r="M134" s="8">
        <v>10980053.11</v>
      </c>
      <c r="N134" s="9">
        <v>70.92</v>
      </c>
      <c r="O134" s="9">
        <v>10.54</v>
      </c>
      <c r="P134" s="9">
        <v>78.07</v>
      </c>
      <c r="Q134" s="8">
        <v>19642497.15</v>
      </c>
      <c r="R134" s="8">
        <v>6583880.18</v>
      </c>
      <c r="S134" s="8">
        <v>13058616.97</v>
      </c>
      <c r="T134" s="8">
        <v>10637068.75</v>
      </c>
      <c r="U134" s="8">
        <v>1360122.33</v>
      </c>
      <c r="V134" s="8">
        <v>9276946.42</v>
      </c>
      <c r="W134" s="9">
        <v>54.15</v>
      </c>
      <c r="X134" s="9">
        <v>20.65</v>
      </c>
      <c r="Y134" s="9">
        <v>71.04</v>
      </c>
      <c r="Z134" s="8">
        <v>1005210.94</v>
      </c>
      <c r="AA134" s="8">
        <v>1703106.69</v>
      </c>
    </row>
    <row r="135" spans="1:27" ht="12.75">
      <c r="A135" s="33">
        <v>6</v>
      </c>
      <c r="B135" s="33">
        <v>20</v>
      </c>
      <c r="C135" s="33">
        <v>9</v>
      </c>
      <c r="D135" s="34">
        <v>2</v>
      </c>
      <c r="E135" s="35"/>
      <c r="F135" s="7" t="s">
        <v>312</v>
      </c>
      <c r="G135" s="52" t="s">
        <v>430</v>
      </c>
      <c r="H135" s="8">
        <v>33110389.94</v>
      </c>
      <c r="I135" s="8">
        <v>6866676.12</v>
      </c>
      <c r="J135" s="8">
        <v>26243713.82</v>
      </c>
      <c r="K135" s="8">
        <v>21253426.97</v>
      </c>
      <c r="L135" s="8">
        <v>321853.89</v>
      </c>
      <c r="M135" s="8">
        <v>20931573.08</v>
      </c>
      <c r="N135" s="9">
        <v>64.18</v>
      </c>
      <c r="O135" s="9">
        <v>4.68</v>
      </c>
      <c r="P135" s="9">
        <v>79.75</v>
      </c>
      <c r="Q135" s="8">
        <v>33015007.31</v>
      </c>
      <c r="R135" s="8">
        <v>8639273.62</v>
      </c>
      <c r="S135" s="8">
        <v>24375733.69</v>
      </c>
      <c r="T135" s="8">
        <v>19922547.87</v>
      </c>
      <c r="U135" s="8">
        <v>1492492.35</v>
      </c>
      <c r="V135" s="8">
        <v>18430055.52</v>
      </c>
      <c r="W135" s="9">
        <v>60.34</v>
      </c>
      <c r="X135" s="9">
        <v>17.27</v>
      </c>
      <c r="Y135" s="9">
        <v>75.6</v>
      </c>
      <c r="Z135" s="8">
        <v>1867980.13</v>
      </c>
      <c r="AA135" s="8">
        <v>2501517.56</v>
      </c>
    </row>
    <row r="136" spans="1:27" ht="12.75">
      <c r="A136" s="33">
        <v>6</v>
      </c>
      <c r="B136" s="33">
        <v>20</v>
      </c>
      <c r="C136" s="33">
        <v>10</v>
      </c>
      <c r="D136" s="34">
        <v>2</v>
      </c>
      <c r="E136" s="35"/>
      <c r="F136" s="7" t="s">
        <v>312</v>
      </c>
      <c r="G136" s="52" t="s">
        <v>431</v>
      </c>
      <c r="H136" s="8">
        <v>23966131.98</v>
      </c>
      <c r="I136" s="8">
        <v>4276444.27</v>
      </c>
      <c r="J136" s="8">
        <v>19689687.71</v>
      </c>
      <c r="K136" s="8">
        <v>16889449.47</v>
      </c>
      <c r="L136" s="8">
        <v>1381310.17</v>
      </c>
      <c r="M136" s="8">
        <v>15508139.3</v>
      </c>
      <c r="N136" s="9">
        <v>70.47</v>
      </c>
      <c r="O136" s="9">
        <v>32.3</v>
      </c>
      <c r="P136" s="9">
        <v>78.76</v>
      </c>
      <c r="Q136" s="8">
        <v>23466131.98</v>
      </c>
      <c r="R136" s="8">
        <v>5543202.34</v>
      </c>
      <c r="S136" s="8">
        <v>17922929.64</v>
      </c>
      <c r="T136" s="8">
        <v>14226545.14</v>
      </c>
      <c r="U136" s="8">
        <v>1323605.05</v>
      </c>
      <c r="V136" s="8">
        <v>12902940.09</v>
      </c>
      <c r="W136" s="9">
        <v>60.62</v>
      </c>
      <c r="X136" s="9">
        <v>23.87</v>
      </c>
      <c r="Y136" s="9">
        <v>71.99</v>
      </c>
      <c r="Z136" s="8">
        <v>1766758.07</v>
      </c>
      <c r="AA136" s="8">
        <v>2605199.21</v>
      </c>
    </row>
    <row r="137" spans="1:27" ht="12.75">
      <c r="A137" s="33">
        <v>6</v>
      </c>
      <c r="B137" s="33">
        <v>1</v>
      </c>
      <c r="C137" s="33">
        <v>14</v>
      </c>
      <c r="D137" s="34">
        <v>2</v>
      </c>
      <c r="E137" s="35"/>
      <c r="F137" s="7" t="s">
        <v>312</v>
      </c>
      <c r="G137" s="52" t="s">
        <v>432</v>
      </c>
      <c r="H137" s="8">
        <v>13398933.9</v>
      </c>
      <c r="I137" s="8">
        <v>2437408.16</v>
      </c>
      <c r="J137" s="8">
        <v>10961525.74</v>
      </c>
      <c r="K137" s="8">
        <v>8392021.71</v>
      </c>
      <c r="L137" s="8">
        <v>88538.17</v>
      </c>
      <c r="M137" s="8">
        <v>8303483.54</v>
      </c>
      <c r="N137" s="9">
        <v>62.63</v>
      </c>
      <c r="O137" s="9">
        <v>3.63</v>
      </c>
      <c r="P137" s="9">
        <v>75.75</v>
      </c>
      <c r="Q137" s="8">
        <v>13289033.9</v>
      </c>
      <c r="R137" s="8">
        <v>2574042</v>
      </c>
      <c r="S137" s="8">
        <v>10714991.9</v>
      </c>
      <c r="T137" s="8">
        <v>7824693.63</v>
      </c>
      <c r="U137" s="8">
        <v>100915.25</v>
      </c>
      <c r="V137" s="8">
        <v>7723778.38</v>
      </c>
      <c r="W137" s="9">
        <v>58.88</v>
      </c>
      <c r="X137" s="9">
        <v>3.92</v>
      </c>
      <c r="Y137" s="9">
        <v>72.08</v>
      </c>
      <c r="Z137" s="8">
        <v>246533.84</v>
      </c>
      <c r="AA137" s="8">
        <v>579705.16</v>
      </c>
    </row>
    <row r="138" spans="1:27" ht="12.75">
      <c r="A138" s="33">
        <v>6</v>
      </c>
      <c r="B138" s="33">
        <v>13</v>
      </c>
      <c r="C138" s="33">
        <v>7</v>
      </c>
      <c r="D138" s="34">
        <v>2</v>
      </c>
      <c r="E138" s="35"/>
      <c r="F138" s="7" t="s">
        <v>312</v>
      </c>
      <c r="G138" s="52" t="s">
        <v>433</v>
      </c>
      <c r="H138" s="8">
        <v>13817424.81</v>
      </c>
      <c r="I138" s="8">
        <v>3169077.1</v>
      </c>
      <c r="J138" s="8">
        <v>10648347.71</v>
      </c>
      <c r="K138" s="8">
        <v>10190413.79</v>
      </c>
      <c r="L138" s="8">
        <v>1791053.94</v>
      </c>
      <c r="M138" s="8">
        <v>8399359.85</v>
      </c>
      <c r="N138" s="9">
        <v>73.75</v>
      </c>
      <c r="O138" s="9">
        <v>56.51</v>
      </c>
      <c r="P138" s="9">
        <v>78.87</v>
      </c>
      <c r="Q138" s="8">
        <v>15137960.4</v>
      </c>
      <c r="R138" s="8">
        <v>4721546.32</v>
      </c>
      <c r="S138" s="8">
        <v>10416414.08</v>
      </c>
      <c r="T138" s="8">
        <v>8640366.12</v>
      </c>
      <c r="U138" s="8">
        <v>1376625.6</v>
      </c>
      <c r="V138" s="8">
        <v>7263740.52</v>
      </c>
      <c r="W138" s="9">
        <v>57.07</v>
      </c>
      <c r="X138" s="9">
        <v>29.15</v>
      </c>
      <c r="Y138" s="9">
        <v>69.73</v>
      </c>
      <c r="Z138" s="8">
        <v>231933.63</v>
      </c>
      <c r="AA138" s="8">
        <v>1135619.33</v>
      </c>
    </row>
    <row r="139" spans="1:27" ht="12.75">
      <c r="A139" s="33">
        <v>6</v>
      </c>
      <c r="B139" s="33">
        <v>1</v>
      </c>
      <c r="C139" s="33">
        <v>15</v>
      </c>
      <c r="D139" s="34">
        <v>2</v>
      </c>
      <c r="E139" s="35"/>
      <c r="F139" s="7" t="s">
        <v>312</v>
      </c>
      <c r="G139" s="52" t="s">
        <v>434</v>
      </c>
      <c r="H139" s="8">
        <v>11414585.31</v>
      </c>
      <c r="I139" s="8">
        <v>2289089.62</v>
      </c>
      <c r="J139" s="8">
        <v>9125495.69</v>
      </c>
      <c r="K139" s="8">
        <v>7081849.92</v>
      </c>
      <c r="L139" s="8">
        <v>13.99</v>
      </c>
      <c r="M139" s="8">
        <v>7081835.93</v>
      </c>
      <c r="N139" s="9">
        <v>62.04</v>
      </c>
      <c r="O139" s="9">
        <v>0</v>
      </c>
      <c r="P139" s="9">
        <v>77.6</v>
      </c>
      <c r="Q139" s="8">
        <v>11004920.31</v>
      </c>
      <c r="R139" s="8">
        <v>2116529.18</v>
      </c>
      <c r="S139" s="8">
        <v>8888391.13</v>
      </c>
      <c r="T139" s="8">
        <v>7691781.92</v>
      </c>
      <c r="U139" s="8">
        <v>909082.3</v>
      </c>
      <c r="V139" s="8">
        <v>6782699.62</v>
      </c>
      <c r="W139" s="9">
        <v>69.89</v>
      </c>
      <c r="X139" s="9">
        <v>42.95</v>
      </c>
      <c r="Y139" s="9">
        <v>76.3</v>
      </c>
      <c r="Z139" s="8">
        <v>237104.56</v>
      </c>
      <c r="AA139" s="8">
        <v>299136.31</v>
      </c>
    </row>
    <row r="140" spans="1:27" ht="12.75">
      <c r="A140" s="33">
        <v>6</v>
      </c>
      <c r="B140" s="33">
        <v>10</v>
      </c>
      <c r="C140" s="33">
        <v>6</v>
      </c>
      <c r="D140" s="34">
        <v>2</v>
      </c>
      <c r="E140" s="35"/>
      <c r="F140" s="7" t="s">
        <v>312</v>
      </c>
      <c r="G140" s="52" t="s">
        <v>435</v>
      </c>
      <c r="H140" s="8">
        <v>26614182.81</v>
      </c>
      <c r="I140" s="8">
        <v>4459636.6</v>
      </c>
      <c r="J140" s="8">
        <v>22154546.21</v>
      </c>
      <c r="K140" s="8">
        <v>18178543.42</v>
      </c>
      <c r="L140" s="8">
        <v>160718.6</v>
      </c>
      <c r="M140" s="8">
        <v>18017824.82</v>
      </c>
      <c r="N140" s="9">
        <v>68.3</v>
      </c>
      <c r="O140" s="9">
        <v>3.6</v>
      </c>
      <c r="P140" s="9">
        <v>81.32</v>
      </c>
      <c r="Q140" s="8">
        <v>29868046.81</v>
      </c>
      <c r="R140" s="8">
        <v>9454748.6</v>
      </c>
      <c r="S140" s="8">
        <v>20413298.21</v>
      </c>
      <c r="T140" s="8">
        <v>20627207.01</v>
      </c>
      <c r="U140" s="8">
        <v>5272653.56</v>
      </c>
      <c r="V140" s="8">
        <v>15354553.45</v>
      </c>
      <c r="W140" s="9">
        <v>69.06</v>
      </c>
      <c r="X140" s="9">
        <v>55.76</v>
      </c>
      <c r="Y140" s="9">
        <v>75.21</v>
      </c>
      <c r="Z140" s="8">
        <v>1741248</v>
      </c>
      <c r="AA140" s="8">
        <v>2663271.37</v>
      </c>
    </row>
    <row r="141" spans="1:27" ht="12.75">
      <c r="A141" s="33">
        <v>6</v>
      </c>
      <c r="B141" s="33">
        <v>11</v>
      </c>
      <c r="C141" s="33">
        <v>7</v>
      </c>
      <c r="D141" s="34">
        <v>2</v>
      </c>
      <c r="E141" s="35"/>
      <c r="F141" s="7" t="s">
        <v>312</v>
      </c>
      <c r="G141" s="52" t="s">
        <v>436</v>
      </c>
      <c r="H141" s="8">
        <v>51965068.96</v>
      </c>
      <c r="I141" s="8">
        <v>5784439.22</v>
      </c>
      <c r="J141" s="8">
        <v>46180629.74</v>
      </c>
      <c r="K141" s="8">
        <v>38163632.11</v>
      </c>
      <c r="L141" s="8">
        <v>1535691.66</v>
      </c>
      <c r="M141" s="8">
        <v>36627940.45</v>
      </c>
      <c r="N141" s="9">
        <v>73.44</v>
      </c>
      <c r="O141" s="9">
        <v>26.54</v>
      </c>
      <c r="P141" s="9">
        <v>79.31</v>
      </c>
      <c r="Q141" s="8">
        <v>52402485.8</v>
      </c>
      <c r="R141" s="8">
        <v>8656694.88</v>
      </c>
      <c r="S141" s="8">
        <v>43745790.92</v>
      </c>
      <c r="T141" s="8">
        <v>34142459.31</v>
      </c>
      <c r="U141" s="8">
        <v>1303844.95</v>
      </c>
      <c r="V141" s="8">
        <v>32838614.36</v>
      </c>
      <c r="W141" s="9">
        <v>65.15</v>
      </c>
      <c r="X141" s="9">
        <v>15.06</v>
      </c>
      <c r="Y141" s="9">
        <v>75.06</v>
      </c>
      <c r="Z141" s="8">
        <v>2434838.82</v>
      </c>
      <c r="AA141" s="8">
        <v>3789326.09</v>
      </c>
    </row>
    <row r="142" spans="1:27" ht="12.75">
      <c r="A142" s="33">
        <v>6</v>
      </c>
      <c r="B142" s="33">
        <v>19</v>
      </c>
      <c r="C142" s="33">
        <v>4</v>
      </c>
      <c r="D142" s="34">
        <v>2</v>
      </c>
      <c r="E142" s="35"/>
      <c r="F142" s="7" t="s">
        <v>312</v>
      </c>
      <c r="G142" s="52" t="s">
        <v>437</v>
      </c>
      <c r="H142" s="8">
        <v>11012256.76</v>
      </c>
      <c r="I142" s="8">
        <v>1762568</v>
      </c>
      <c r="J142" s="8">
        <v>9249688.76</v>
      </c>
      <c r="K142" s="8">
        <v>7123871.52</v>
      </c>
      <c r="L142" s="8">
        <v>14410</v>
      </c>
      <c r="M142" s="8">
        <v>7109461.52</v>
      </c>
      <c r="N142" s="9">
        <v>64.69</v>
      </c>
      <c r="O142" s="9">
        <v>0.81</v>
      </c>
      <c r="P142" s="9">
        <v>76.86</v>
      </c>
      <c r="Q142" s="8">
        <v>11455391.04</v>
      </c>
      <c r="R142" s="8">
        <v>2245729.28</v>
      </c>
      <c r="S142" s="8">
        <v>9209661.76</v>
      </c>
      <c r="T142" s="8">
        <v>6675688.33</v>
      </c>
      <c r="U142" s="8">
        <v>278996.48</v>
      </c>
      <c r="V142" s="8">
        <v>6396691.85</v>
      </c>
      <c r="W142" s="9">
        <v>58.27</v>
      </c>
      <c r="X142" s="9">
        <v>12.42</v>
      </c>
      <c r="Y142" s="9">
        <v>69.45</v>
      </c>
      <c r="Z142" s="8">
        <v>40027</v>
      </c>
      <c r="AA142" s="8">
        <v>712769.67</v>
      </c>
    </row>
    <row r="143" spans="1:27" ht="12.75">
      <c r="A143" s="33">
        <v>6</v>
      </c>
      <c r="B143" s="33">
        <v>20</v>
      </c>
      <c r="C143" s="33">
        <v>11</v>
      </c>
      <c r="D143" s="34">
        <v>2</v>
      </c>
      <c r="E143" s="35"/>
      <c r="F143" s="7" t="s">
        <v>312</v>
      </c>
      <c r="G143" s="52" t="s">
        <v>438</v>
      </c>
      <c r="H143" s="8">
        <v>21930861.91</v>
      </c>
      <c r="I143" s="8">
        <v>2466674.25</v>
      </c>
      <c r="J143" s="8">
        <v>19464187.66</v>
      </c>
      <c r="K143" s="8">
        <v>16560964.81</v>
      </c>
      <c r="L143" s="8">
        <v>1034651.46</v>
      </c>
      <c r="M143" s="8">
        <v>15526313.35</v>
      </c>
      <c r="N143" s="9">
        <v>75.51</v>
      </c>
      <c r="O143" s="9">
        <v>41.94</v>
      </c>
      <c r="P143" s="9">
        <v>79.76</v>
      </c>
      <c r="Q143" s="8">
        <v>23525322.91</v>
      </c>
      <c r="R143" s="8">
        <v>4995911.18</v>
      </c>
      <c r="S143" s="8">
        <v>18529411.73</v>
      </c>
      <c r="T143" s="8">
        <v>15182492.78</v>
      </c>
      <c r="U143" s="8">
        <v>1215094.31</v>
      </c>
      <c r="V143" s="8">
        <v>13967398.47</v>
      </c>
      <c r="W143" s="9">
        <v>64.53</v>
      </c>
      <c r="X143" s="9">
        <v>24.32</v>
      </c>
      <c r="Y143" s="9">
        <v>75.37</v>
      </c>
      <c r="Z143" s="8">
        <v>934775.93</v>
      </c>
      <c r="AA143" s="8">
        <v>1558914.88</v>
      </c>
    </row>
    <row r="144" spans="1:27" ht="12.75">
      <c r="A144" s="33">
        <v>6</v>
      </c>
      <c r="B144" s="33">
        <v>16</v>
      </c>
      <c r="C144" s="33">
        <v>5</v>
      </c>
      <c r="D144" s="34">
        <v>2</v>
      </c>
      <c r="E144" s="35"/>
      <c r="F144" s="7" t="s">
        <v>312</v>
      </c>
      <c r="G144" s="52" t="s">
        <v>439</v>
      </c>
      <c r="H144" s="8">
        <v>25030615.66</v>
      </c>
      <c r="I144" s="8">
        <v>4095062.27</v>
      </c>
      <c r="J144" s="8">
        <v>20935553.39</v>
      </c>
      <c r="K144" s="8">
        <v>18604725.85</v>
      </c>
      <c r="L144" s="8">
        <v>2439418.04</v>
      </c>
      <c r="M144" s="8">
        <v>16165307.81</v>
      </c>
      <c r="N144" s="9">
        <v>74.32</v>
      </c>
      <c r="O144" s="9">
        <v>59.56</v>
      </c>
      <c r="P144" s="9">
        <v>77.21</v>
      </c>
      <c r="Q144" s="8">
        <v>24473637.66</v>
      </c>
      <c r="R144" s="8">
        <v>5214616.16</v>
      </c>
      <c r="S144" s="8">
        <v>19259021.5</v>
      </c>
      <c r="T144" s="8">
        <v>18510253.86</v>
      </c>
      <c r="U144" s="8">
        <v>4216197.17</v>
      </c>
      <c r="V144" s="8">
        <v>14294056.69</v>
      </c>
      <c r="W144" s="9">
        <v>75.63</v>
      </c>
      <c r="X144" s="9">
        <v>80.85</v>
      </c>
      <c r="Y144" s="9">
        <v>74.22</v>
      </c>
      <c r="Z144" s="8">
        <v>1676531.89</v>
      </c>
      <c r="AA144" s="8">
        <v>1871251.12</v>
      </c>
    </row>
    <row r="145" spans="1:27" ht="12.75">
      <c r="A145" s="33">
        <v>6</v>
      </c>
      <c r="B145" s="33">
        <v>11</v>
      </c>
      <c r="C145" s="33">
        <v>8</v>
      </c>
      <c r="D145" s="34">
        <v>2</v>
      </c>
      <c r="E145" s="35"/>
      <c r="F145" s="7" t="s">
        <v>312</v>
      </c>
      <c r="G145" s="52" t="s">
        <v>325</v>
      </c>
      <c r="H145" s="8">
        <v>40028240.38</v>
      </c>
      <c r="I145" s="8">
        <v>4519505.07</v>
      </c>
      <c r="J145" s="8">
        <v>35508735.31</v>
      </c>
      <c r="K145" s="8">
        <v>29413850.17</v>
      </c>
      <c r="L145" s="8">
        <v>2228314.57</v>
      </c>
      <c r="M145" s="8">
        <v>27185535.6</v>
      </c>
      <c r="N145" s="9">
        <v>73.48</v>
      </c>
      <c r="O145" s="9">
        <v>49.3</v>
      </c>
      <c r="P145" s="9">
        <v>76.56</v>
      </c>
      <c r="Q145" s="8">
        <v>42895940.38</v>
      </c>
      <c r="R145" s="8">
        <v>11971958.9</v>
      </c>
      <c r="S145" s="8">
        <v>30923981.48</v>
      </c>
      <c r="T145" s="8">
        <v>30151932.24</v>
      </c>
      <c r="U145" s="8">
        <v>8358312.86</v>
      </c>
      <c r="V145" s="8">
        <v>21793619.38</v>
      </c>
      <c r="W145" s="9">
        <v>70.29</v>
      </c>
      <c r="X145" s="9">
        <v>69.81</v>
      </c>
      <c r="Y145" s="9">
        <v>70.47</v>
      </c>
      <c r="Z145" s="8">
        <v>4584753.83</v>
      </c>
      <c r="AA145" s="8">
        <v>5391916.22</v>
      </c>
    </row>
    <row r="146" spans="1:27" ht="12.75">
      <c r="A146" s="33">
        <v>6</v>
      </c>
      <c r="B146" s="33">
        <v>9</v>
      </c>
      <c r="C146" s="33">
        <v>12</v>
      </c>
      <c r="D146" s="34">
        <v>2</v>
      </c>
      <c r="E146" s="35"/>
      <c r="F146" s="7" t="s">
        <v>312</v>
      </c>
      <c r="G146" s="52" t="s">
        <v>440</v>
      </c>
      <c r="H146" s="8">
        <v>38189319.86</v>
      </c>
      <c r="I146" s="8">
        <v>10050012.8</v>
      </c>
      <c r="J146" s="8">
        <v>28139307.06</v>
      </c>
      <c r="K146" s="8">
        <v>26460267.39</v>
      </c>
      <c r="L146" s="8">
        <v>3500813.78</v>
      </c>
      <c r="M146" s="8">
        <v>22959453.61</v>
      </c>
      <c r="N146" s="9">
        <v>69.28</v>
      </c>
      <c r="O146" s="9">
        <v>34.83</v>
      </c>
      <c r="P146" s="9">
        <v>81.59</v>
      </c>
      <c r="Q146" s="8">
        <v>45199108.28</v>
      </c>
      <c r="R146" s="8">
        <v>18645738.97</v>
      </c>
      <c r="S146" s="8">
        <v>26553369.31</v>
      </c>
      <c r="T146" s="8">
        <v>25544052.56</v>
      </c>
      <c r="U146" s="8">
        <v>6274629.2</v>
      </c>
      <c r="V146" s="8">
        <v>19269423.36</v>
      </c>
      <c r="W146" s="9">
        <v>56.51</v>
      </c>
      <c r="X146" s="9">
        <v>33.65</v>
      </c>
      <c r="Y146" s="9">
        <v>72.56</v>
      </c>
      <c r="Z146" s="8">
        <v>1585937.75</v>
      </c>
      <c r="AA146" s="8">
        <v>3690030.25</v>
      </c>
    </row>
    <row r="147" spans="1:27" ht="12.75">
      <c r="A147" s="33">
        <v>6</v>
      </c>
      <c r="B147" s="33">
        <v>20</v>
      </c>
      <c r="C147" s="33">
        <v>12</v>
      </c>
      <c r="D147" s="34">
        <v>2</v>
      </c>
      <c r="E147" s="35"/>
      <c r="F147" s="7" t="s">
        <v>312</v>
      </c>
      <c r="G147" s="52" t="s">
        <v>441</v>
      </c>
      <c r="H147" s="8">
        <v>22459371.43</v>
      </c>
      <c r="I147" s="8">
        <v>5702567.08</v>
      </c>
      <c r="J147" s="8">
        <v>16756804.35</v>
      </c>
      <c r="K147" s="8">
        <v>15416105.94</v>
      </c>
      <c r="L147" s="8">
        <v>2515536.62</v>
      </c>
      <c r="M147" s="8">
        <v>12900569.32</v>
      </c>
      <c r="N147" s="9">
        <v>68.63</v>
      </c>
      <c r="O147" s="9">
        <v>44.11</v>
      </c>
      <c r="P147" s="9">
        <v>76.98</v>
      </c>
      <c r="Q147" s="8">
        <v>28451234.43</v>
      </c>
      <c r="R147" s="8">
        <v>12081202.91</v>
      </c>
      <c r="S147" s="8">
        <v>16370031.52</v>
      </c>
      <c r="T147" s="8">
        <v>17697729.23</v>
      </c>
      <c r="U147" s="8">
        <v>5949515</v>
      </c>
      <c r="V147" s="8">
        <v>11748214.23</v>
      </c>
      <c r="W147" s="9">
        <v>62.2</v>
      </c>
      <c r="X147" s="9">
        <v>49.24</v>
      </c>
      <c r="Y147" s="9">
        <v>71.76</v>
      </c>
      <c r="Z147" s="8">
        <v>386772.83</v>
      </c>
      <c r="AA147" s="8">
        <v>1152355.09</v>
      </c>
    </row>
    <row r="148" spans="1:27" ht="12.75">
      <c r="A148" s="33">
        <v>6</v>
      </c>
      <c r="B148" s="33">
        <v>18</v>
      </c>
      <c r="C148" s="33">
        <v>8</v>
      </c>
      <c r="D148" s="34">
        <v>2</v>
      </c>
      <c r="E148" s="35"/>
      <c r="F148" s="7" t="s">
        <v>312</v>
      </c>
      <c r="G148" s="52" t="s">
        <v>442</v>
      </c>
      <c r="H148" s="8">
        <v>34715678.21</v>
      </c>
      <c r="I148" s="8">
        <v>5053597.44</v>
      </c>
      <c r="J148" s="8">
        <v>29662080.77</v>
      </c>
      <c r="K148" s="8">
        <v>25937938.09</v>
      </c>
      <c r="L148" s="8">
        <v>2926799.34</v>
      </c>
      <c r="M148" s="8">
        <v>23011138.75</v>
      </c>
      <c r="N148" s="9">
        <v>74.71</v>
      </c>
      <c r="O148" s="9">
        <v>57.91</v>
      </c>
      <c r="P148" s="9">
        <v>77.57</v>
      </c>
      <c r="Q148" s="8">
        <v>38928981.95</v>
      </c>
      <c r="R148" s="8">
        <v>10599340.15</v>
      </c>
      <c r="S148" s="8">
        <v>28329641.8</v>
      </c>
      <c r="T148" s="8">
        <v>25145795.85</v>
      </c>
      <c r="U148" s="8">
        <v>4530681.28</v>
      </c>
      <c r="V148" s="8">
        <v>20615114.57</v>
      </c>
      <c r="W148" s="9">
        <v>64.59</v>
      </c>
      <c r="X148" s="9">
        <v>42.74</v>
      </c>
      <c r="Y148" s="9">
        <v>72.76</v>
      </c>
      <c r="Z148" s="8">
        <v>1332438.97</v>
      </c>
      <c r="AA148" s="8">
        <v>2396024.18</v>
      </c>
    </row>
    <row r="149" spans="1:27" ht="12.75">
      <c r="A149" s="33">
        <v>6</v>
      </c>
      <c r="B149" s="33">
        <v>7</v>
      </c>
      <c r="C149" s="33">
        <v>6</v>
      </c>
      <c r="D149" s="34">
        <v>2</v>
      </c>
      <c r="E149" s="35"/>
      <c r="F149" s="7" t="s">
        <v>312</v>
      </c>
      <c r="G149" s="52" t="s">
        <v>443</v>
      </c>
      <c r="H149" s="8">
        <v>26839759.83</v>
      </c>
      <c r="I149" s="8">
        <v>4398668.41</v>
      </c>
      <c r="J149" s="8">
        <v>22441091.42</v>
      </c>
      <c r="K149" s="8">
        <v>19018155.3</v>
      </c>
      <c r="L149" s="8">
        <v>1280437.74</v>
      </c>
      <c r="M149" s="8">
        <v>17737717.56</v>
      </c>
      <c r="N149" s="9">
        <v>70.85</v>
      </c>
      <c r="O149" s="9">
        <v>29.1</v>
      </c>
      <c r="P149" s="9">
        <v>79.04</v>
      </c>
      <c r="Q149" s="8">
        <v>27956153.84</v>
      </c>
      <c r="R149" s="8">
        <v>5954931.47</v>
      </c>
      <c r="S149" s="8">
        <v>22001222.37</v>
      </c>
      <c r="T149" s="8">
        <v>18506267.21</v>
      </c>
      <c r="U149" s="8">
        <v>2183800.34</v>
      </c>
      <c r="V149" s="8">
        <v>16322466.87</v>
      </c>
      <c r="W149" s="9">
        <v>66.19</v>
      </c>
      <c r="X149" s="9">
        <v>36.67</v>
      </c>
      <c r="Y149" s="9">
        <v>74.18</v>
      </c>
      <c r="Z149" s="8">
        <v>439869.05</v>
      </c>
      <c r="AA149" s="8">
        <v>1415250.69</v>
      </c>
    </row>
    <row r="150" spans="1:27" ht="12.75">
      <c r="A150" s="33">
        <v>6</v>
      </c>
      <c r="B150" s="33">
        <v>18</v>
      </c>
      <c r="C150" s="33">
        <v>9</v>
      </c>
      <c r="D150" s="34">
        <v>2</v>
      </c>
      <c r="E150" s="35"/>
      <c r="F150" s="7" t="s">
        <v>312</v>
      </c>
      <c r="G150" s="52" t="s">
        <v>444</v>
      </c>
      <c r="H150" s="8">
        <v>18872985.41</v>
      </c>
      <c r="I150" s="8">
        <v>2292830.88</v>
      </c>
      <c r="J150" s="8">
        <v>16580154.53</v>
      </c>
      <c r="K150" s="8">
        <v>14996501.28</v>
      </c>
      <c r="L150" s="8">
        <v>2076147.57</v>
      </c>
      <c r="M150" s="8">
        <v>12920353.71</v>
      </c>
      <c r="N150" s="9">
        <v>79.46</v>
      </c>
      <c r="O150" s="9">
        <v>90.54</v>
      </c>
      <c r="P150" s="9">
        <v>77.92</v>
      </c>
      <c r="Q150" s="8">
        <v>22976338.36</v>
      </c>
      <c r="R150" s="8">
        <v>7576538.39</v>
      </c>
      <c r="S150" s="8">
        <v>15399799.97</v>
      </c>
      <c r="T150" s="8">
        <v>15171668.29</v>
      </c>
      <c r="U150" s="8">
        <v>4322499.03</v>
      </c>
      <c r="V150" s="8">
        <v>10849169.26</v>
      </c>
      <c r="W150" s="9">
        <v>66.03</v>
      </c>
      <c r="X150" s="9">
        <v>57.05</v>
      </c>
      <c r="Y150" s="9">
        <v>70.45</v>
      </c>
      <c r="Z150" s="8">
        <v>1180354.56</v>
      </c>
      <c r="AA150" s="8">
        <v>2071184.45</v>
      </c>
    </row>
    <row r="151" spans="1:27" ht="12.75">
      <c r="A151" s="33">
        <v>6</v>
      </c>
      <c r="B151" s="33">
        <v>18</v>
      </c>
      <c r="C151" s="33">
        <v>10</v>
      </c>
      <c r="D151" s="34">
        <v>2</v>
      </c>
      <c r="E151" s="35"/>
      <c r="F151" s="7" t="s">
        <v>312</v>
      </c>
      <c r="G151" s="52" t="s">
        <v>445</v>
      </c>
      <c r="H151" s="8">
        <v>16623371.82</v>
      </c>
      <c r="I151" s="8">
        <v>2377546.74</v>
      </c>
      <c r="J151" s="8">
        <v>14245825.08</v>
      </c>
      <c r="K151" s="8">
        <v>11978131.5</v>
      </c>
      <c r="L151" s="8">
        <v>998385.05</v>
      </c>
      <c r="M151" s="8">
        <v>10979746.45</v>
      </c>
      <c r="N151" s="9">
        <v>72.05</v>
      </c>
      <c r="O151" s="9">
        <v>41.99</v>
      </c>
      <c r="P151" s="9">
        <v>77.07</v>
      </c>
      <c r="Q151" s="8">
        <v>18783986.45</v>
      </c>
      <c r="R151" s="8">
        <v>5614519.74</v>
      </c>
      <c r="S151" s="8">
        <v>13169466.71</v>
      </c>
      <c r="T151" s="8">
        <v>12602331.93</v>
      </c>
      <c r="U151" s="8">
        <v>3267196.98</v>
      </c>
      <c r="V151" s="8">
        <v>9335134.95</v>
      </c>
      <c r="W151" s="9">
        <v>67.09</v>
      </c>
      <c r="X151" s="9">
        <v>58.19</v>
      </c>
      <c r="Y151" s="9">
        <v>70.88</v>
      </c>
      <c r="Z151" s="8">
        <v>1076358.37</v>
      </c>
      <c r="AA151" s="8">
        <v>1644611.5</v>
      </c>
    </row>
    <row r="152" spans="1:27" ht="12.75">
      <c r="A152" s="33">
        <v>6</v>
      </c>
      <c r="B152" s="33">
        <v>1</v>
      </c>
      <c r="C152" s="33">
        <v>16</v>
      </c>
      <c r="D152" s="34">
        <v>2</v>
      </c>
      <c r="E152" s="35"/>
      <c r="F152" s="7" t="s">
        <v>312</v>
      </c>
      <c r="G152" s="52" t="s">
        <v>327</v>
      </c>
      <c r="H152" s="8">
        <v>33952969.78</v>
      </c>
      <c r="I152" s="8">
        <v>2089900.7</v>
      </c>
      <c r="J152" s="8">
        <v>31863069.08</v>
      </c>
      <c r="K152" s="8">
        <v>29220586.43</v>
      </c>
      <c r="L152" s="8">
        <v>719685.87</v>
      </c>
      <c r="M152" s="8">
        <v>28500900.56</v>
      </c>
      <c r="N152" s="9">
        <v>86.06</v>
      </c>
      <c r="O152" s="9">
        <v>34.43</v>
      </c>
      <c r="P152" s="9">
        <v>89.44</v>
      </c>
      <c r="Q152" s="8">
        <v>44205658.78</v>
      </c>
      <c r="R152" s="8">
        <v>16538287.13</v>
      </c>
      <c r="S152" s="8">
        <v>27667371.65</v>
      </c>
      <c r="T152" s="8">
        <v>28450778.1</v>
      </c>
      <c r="U152" s="8">
        <v>9924606.78</v>
      </c>
      <c r="V152" s="8">
        <v>18526171.32</v>
      </c>
      <c r="W152" s="9">
        <v>64.36</v>
      </c>
      <c r="X152" s="9">
        <v>60</v>
      </c>
      <c r="Y152" s="9">
        <v>66.96</v>
      </c>
      <c r="Z152" s="8">
        <v>4195697.43</v>
      </c>
      <c r="AA152" s="8">
        <v>9974729.24</v>
      </c>
    </row>
    <row r="153" spans="1:27" ht="12.75">
      <c r="A153" s="33">
        <v>6</v>
      </c>
      <c r="B153" s="33">
        <v>2</v>
      </c>
      <c r="C153" s="33">
        <v>13</v>
      </c>
      <c r="D153" s="34">
        <v>2</v>
      </c>
      <c r="E153" s="35"/>
      <c r="F153" s="7" t="s">
        <v>312</v>
      </c>
      <c r="G153" s="52" t="s">
        <v>446</v>
      </c>
      <c r="H153" s="8">
        <v>20580886.11</v>
      </c>
      <c r="I153" s="8">
        <v>5169891.08</v>
      </c>
      <c r="J153" s="8">
        <v>15410995.03</v>
      </c>
      <c r="K153" s="8">
        <v>15462580.06</v>
      </c>
      <c r="L153" s="8">
        <v>3127748.94</v>
      </c>
      <c r="M153" s="8">
        <v>12334831.12</v>
      </c>
      <c r="N153" s="9">
        <v>75.13</v>
      </c>
      <c r="O153" s="9">
        <v>60.49</v>
      </c>
      <c r="P153" s="9">
        <v>80.03</v>
      </c>
      <c r="Q153" s="8">
        <v>21475239.11</v>
      </c>
      <c r="R153" s="8">
        <v>6844085.29</v>
      </c>
      <c r="S153" s="8">
        <v>14631153.82</v>
      </c>
      <c r="T153" s="8">
        <v>11802073.92</v>
      </c>
      <c r="U153" s="8">
        <v>1403930.05</v>
      </c>
      <c r="V153" s="8">
        <v>10398143.87</v>
      </c>
      <c r="W153" s="9">
        <v>54.95</v>
      </c>
      <c r="X153" s="9">
        <v>20.51</v>
      </c>
      <c r="Y153" s="9">
        <v>71.06</v>
      </c>
      <c r="Z153" s="8">
        <v>779841.21</v>
      </c>
      <c r="AA153" s="8">
        <v>1936687.25</v>
      </c>
    </row>
    <row r="154" spans="1:27" ht="12.75">
      <c r="A154" s="33">
        <v>6</v>
      </c>
      <c r="B154" s="33">
        <v>18</v>
      </c>
      <c r="C154" s="33">
        <v>11</v>
      </c>
      <c r="D154" s="34">
        <v>2</v>
      </c>
      <c r="E154" s="35"/>
      <c r="F154" s="7" t="s">
        <v>312</v>
      </c>
      <c r="G154" s="52" t="s">
        <v>328</v>
      </c>
      <c r="H154" s="8">
        <v>49530216.99</v>
      </c>
      <c r="I154" s="8">
        <v>5983196.9</v>
      </c>
      <c r="J154" s="8">
        <v>43547020.09</v>
      </c>
      <c r="K154" s="8">
        <v>34173048.52</v>
      </c>
      <c r="L154" s="8">
        <v>1831480.54</v>
      </c>
      <c r="M154" s="8">
        <v>32341567.98</v>
      </c>
      <c r="N154" s="9">
        <v>68.99</v>
      </c>
      <c r="O154" s="9">
        <v>30.61</v>
      </c>
      <c r="P154" s="9">
        <v>74.26</v>
      </c>
      <c r="Q154" s="8">
        <v>48606716.21</v>
      </c>
      <c r="R154" s="8">
        <v>12031472.03</v>
      </c>
      <c r="S154" s="8">
        <v>36575244.18</v>
      </c>
      <c r="T154" s="8">
        <v>33313097.43</v>
      </c>
      <c r="U154" s="8">
        <v>5619094.96</v>
      </c>
      <c r="V154" s="8">
        <v>27694002.47</v>
      </c>
      <c r="W154" s="9">
        <v>68.53</v>
      </c>
      <c r="X154" s="9">
        <v>46.7</v>
      </c>
      <c r="Y154" s="9">
        <v>75.71</v>
      </c>
      <c r="Z154" s="8">
        <v>6971775.91</v>
      </c>
      <c r="AA154" s="8">
        <v>4647565.51</v>
      </c>
    </row>
    <row r="155" spans="1:27" ht="12.75">
      <c r="A155" s="33">
        <v>6</v>
      </c>
      <c r="B155" s="33">
        <v>17</v>
      </c>
      <c r="C155" s="33">
        <v>5</v>
      </c>
      <c r="D155" s="34">
        <v>2</v>
      </c>
      <c r="E155" s="35"/>
      <c r="F155" s="7" t="s">
        <v>312</v>
      </c>
      <c r="G155" s="52" t="s">
        <v>447</v>
      </c>
      <c r="H155" s="8">
        <v>35688169.04</v>
      </c>
      <c r="I155" s="8">
        <v>2932459</v>
      </c>
      <c r="J155" s="8">
        <v>32755710.04</v>
      </c>
      <c r="K155" s="8">
        <v>27903615.62</v>
      </c>
      <c r="L155" s="8">
        <v>1825237.01</v>
      </c>
      <c r="M155" s="8">
        <v>26078378.61</v>
      </c>
      <c r="N155" s="9">
        <v>78.18</v>
      </c>
      <c r="O155" s="9">
        <v>62.24</v>
      </c>
      <c r="P155" s="9">
        <v>79.61</v>
      </c>
      <c r="Q155" s="8">
        <v>36088169.04</v>
      </c>
      <c r="R155" s="8">
        <v>5433595</v>
      </c>
      <c r="S155" s="8">
        <v>30654574.04</v>
      </c>
      <c r="T155" s="8">
        <v>24713476.38</v>
      </c>
      <c r="U155" s="8">
        <v>2915167.78</v>
      </c>
      <c r="V155" s="8">
        <v>21798308.6</v>
      </c>
      <c r="W155" s="9">
        <v>68.48</v>
      </c>
      <c r="X155" s="9">
        <v>53.65</v>
      </c>
      <c r="Y155" s="9">
        <v>71.1</v>
      </c>
      <c r="Z155" s="8">
        <v>2101136</v>
      </c>
      <c r="AA155" s="8">
        <v>4280070.01</v>
      </c>
    </row>
    <row r="156" spans="1:27" ht="12.75">
      <c r="A156" s="33">
        <v>6</v>
      </c>
      <c r="B156" s="33">
        <v>11</v>
      </c>
      <c r="C156" s="33">
        <v>9</v>
      </c>
      <c r="D156" s="34">
        <v>2</v>
      </c>
      <c r="E156" s="35"/>
      <c r="F156" s="7" t="s">
        <v>312</v>
      </c>
      <c r="G156" s="52" t="s">
        <v>448</v>
      </c>
      <c r="H156" s="8">
        <v>37893131.17</v>
      </c>
      <c r="I156" s="8">
        <v>4810842.57</v>
      </c>
      <c r="J156" s="8">
        <v>33082288.6</v>
      </c>
      <c r="K156" s="8">
        <v>29751402.61</v>
      </c>
      <c r="L156" s="8">
        <v>4019893.13</v>
      </c>
      <c r="M156" s="8">
        <v>25731509.48</v>
      </c>
      <c r="N156" s="9">
        <v>78.51</v>
      </c>
      <c r="O156" s="9">
        <v>83.55</v>
      </c>
      <c r="P156" s="9">
        <v>77.78</v>
      </c>
      <c r="Q156" s="8">
        <v>39768131.17</v>
      </c>
      <c r="R156" s="8">
        <v>6971458.27</v>
      </c>
      <c r="S156" s="8">
        <v>32796672.9</v>
      </c>
      <c r="T156" s="8">
        <v>28784130.03</v>
      </c>
      <c r="U156" s="8">
        <v>5467984.33</v>
      </c>
      <c r="V156" s="8">
        <v>23316145.7</v>
      </c>
      <c r="W156" s="9">
        <v>72.37</v>
      </c>
      <c r="X156" s="9">
        <v>78.43</v>
      </c>
      <c r="Y156" s="9">
        <v>71.09</v>
      </c>
      <c r="Z156" s="8">
        <v>285615.7</v>
      </c>
      <c r="AA156" s="8">
        <v>2415363.78</v>
      </c>
    </row>
    <row r="157" spans="1:27" ht="12.75">
      <c r="A157" s="33">
        <v>6</v>
      </c>
      <c r="B157" s="33">
        <v>4</v>
      </c>
      <c r="C157" s="33">
        <v>6</v>
      </c>
      <c r="D157" s="34">
        <v>2</v>
      </c>
      <c r="E157" s="35"/>
      <c r="F157" s="7" t="s">
        <v>312</v>
      </c>
      <c r="G157" s="52" t="s">
        <v>449</v>
      </c>
      <c r="H157" s="8">
        <v>16337192.21</v>
      </c>
      <c r="I157" s="8">
        <v>1214130.32</v>
      </c>
      <c r="J157" s="8">
        <v>15123061.89</v>
      </c>
      <c r="K157" s="8">
        <v>12562272.09</v>
      </c>
      <c r="L157" s="8">
        <v>958320.55</v>
      </c>
      <c r="M157" s="8">
        <v>11603951.54</v>
      </c>
      <c r="N157" s="9">
        <v>76.89</v>
      </c>
      <c r="O157" s="9">
        <v>78.93</v>
      </c>
      <c r="P157" s="9">
        <v>76.73</v>
      </c>
      <c r="Q157" s="8">
        <v>16773228.67</v>
      </c>
      <c r="R157" s="8">
        <v>1888577</v>
      </c>
      <c r="S157" s="8">
        <v>14884651.67</v>
      </c>
      <c r="T157" s="8">
        <v>11784944.99</v>
      </c>
      <c r="U157" s="8">
        <v>1262751.03</v>
      </c>
      <c r="V157" s="8">
        <v>10522193.96</v>
      </c>
      <c r="W157" s="9">
        <v>70.26</v>
      </c>
      <c r="X157" s="9">
        <v>66.86</v>
      </c>
      <c r="Y157" s="9">
        <v>70.69</v>
      </c>
      <c r="Z157" s="8">
        <v>238410.22</v>
      </c>
      <c r="AA157" s="8">
        <v>1081757.58</v>
      </c>
    </row>
    <row r="158" spans="1:27" ht="12.75">
      <c r="A158" s="33">
        <v>6</v>
      </c>
      <c r="B158" s="33">
        <v>7</v>
      </c>
      <c r="C158" s="33">
        <v>7</v>
      </c>
      <c r="D158" s="34">
        <v>2</v>
      </c>
      <c r="E158" s="35"/>
      <c r="F158" s="7" t="s">
        <v>312</v>
      </c>
      <c r="G158" s="52" t="s">
        <v>450</v>
      </c>
      <c r="H158" s="8">
        <v>25777359.77</v>
      </c>
      <c r="I158" s="8">
        <v>1321803.64</v>
      </c>
      <c r="J158" s="8">
        <v>24455556.13</v>
      </c>
      <c r="K158" s="8">
        <v>19980863.42</v>
      </c>
      <c r="L158" s="8">
        <v>783969.8</v>
      </c>
      <c r="M158" s="8">
        <v>19196893.62</v>
      </c>
      <c r="N158" s="9">
        <v>77.51</v>
      </c>
      <c r="O158" s="9">
        <v>59.31</v>
      </c>
      <c r="P158" s="9">
        <v>78.49</v>
      </c>
      <c r="Q158" s="8">
        <v>28617789.28</v>
      </c>
      <c r="R158" s="8">
        <v>4226155.73</v>
      </c>
      <c r="S158" s="8">
        <v>24391633.55</v>
      </c>
      <c r="T158" s="8">
        <v>19083856.59</v>
      </c>
      <c r="U158" s="8">
        <v>2164075.99</v>
      </c>
      <c r="V158" s="8">
        <v>16919780.6</v>
      </c>
      <c r="W158" s="9">
        <v>66.68</v>
      </c>
      <c r="X158" s="9">
        <v>51.2</v>
      </c>
      <c r="Y158" s="9">
        <v>69.36</v>
      </c>
      <c r="Z158" s="8">
        <v>63922.58</v>
      </c>
      <c r="AA158" s="8">
        <v>2277113.02</v>
      </c>
    </row>
    <row r="159" spans="1:27" ht="12.75">
      <c r="A159" s="33">
        <v>6</v>
      </c>
      <c r="B159" s="33">
        <v>1</v>
      </c>
      <c r="C159" s="33">
        <v>17</v>
      </c>
      <c r="D159" s="34">
        <v>2</v>
      </c>
      <c r="E159" s="35"/>
      <c r="F159" s="7" t="s">
        <v>312</v>
      </c>
      <c r="G159" s="52" t="s">
        <v>451</v>
      </c>
      <c r="H159" s="8">
        <v>19572615.24</v>
      </c>
      <c r="I159" s="8">
        <v>4705851</v>
      </c>
      <c r="J159" s="8">
        <v>14866764.24</v>
      </c>
      <c r="K159" s="8">
        <v>12003198.67</v>
      </c>
      <c r="L159" s="8">
        <v>1231504.29</v>
      </c>
      <c r="M159" s="8">
        <v>10771694.38</v>
      </c>
      <c r="N159" s="9">
        <v>61.32</v>
      </c>
      <c r="O159" s="9">
        <v>26.16</v>
      </c>
      <c r="P159" s="9">
        <v>72.45</v>
      </c>
      <c r="Q159" s="8">
        <v>21235292.24</v>
      </c>
      <c r="R159" s="8">
        <v>6801451</v>
      </c>
      <c r="S159" s="8">
        <v>14433841.24</v>
      </c>
      <c r="T159" s="8">
        <v>12052660.78</v>
      </c>
      <c r="U159" s="8">
        <v>1976274.94</v>
      </c>
      <c r="V159" s="8">
        <v>10076385.84</v>
      </c>
      <c r="W159" s="9">
        <v>56.75</v>
      </c>
      <c r="X159" s="9">
        <v>29.05</v>
      </c>
      <c r="Y159" s="9">
        <v>69.81</v>
      </c>
      <c r="Z159" s="8">
        <v>432923</v>
      </c>
      <c r="AA159" s="8">
        <v>695308.54</v>
      </c>
    </row>
    <row r="160" spans="1:27" ht="12.75">
      <c r="A160" s="33">
        <v>6</v>
      </c>
      <c r="B160" s="33">
        <v>2</v>
      </c>
      <c r="C160" s="33">
        <v>14</v>
      </c>
      <c r="D160" s="34">
        <v>2</v>
      </c>
      <c r="E160" s="35"/>
      <c r="F160" s="7" t="s">
        <v>312</v>
      </c>
      <c r="G160" s="52" t="s">
        <v>452</v>
      </c>
      <c r="H160" s="8">
        <v>28704204.6</v>
      </c>
      <c r="I160" s="8">
        <v>4567413.72</v>
      </c>
      <c r="J160" s="8">
        <v>24136790.88</v>
      </c>
      <c r="K160" s="8">
        <v>22057178.17</v>
      </c>
      <c r="L160" s="8">
        <v>3154894.89</v>
      </c>
      <c r="M160" s="8">
        <v>18902283.28</v>
      </c>
      <c r="N160" s="9">
        <v>76.84</v>
      </c>
      <c r="O160" s="9">
        <v>69.07</v>
      </c>
      <c r="P160" s="9">
        <v>78.31</v>
      </c>
      <c r="Q160" s="8">
        <v>30104204.6</v>
      </c>
      <c r="R160" s="8">
        <v>7093399.69</v>
      </c>
      <c r="S160" s="8">
        <v>23010804.91</v>
      </c>
      <c r="T160" s="8">
        <v>20703778.25</v>
      </c>
      <c r="U160" s="8">
        <v>5036930.55</v>
      </c>
      <c r="V160" s="8">
        <v>15666847.7</v>
      </c>
      <c r="W160" s="9">
        <v>68.77</v>
      </c>
      <c r="X160" s="9">
        <v>71</v>
      </c>
      <c r="Y160" s="9">
        <v>68.08</v>
      </c>
      <c r="Z160" s="8">
        <v>1125985.97</v>
      </c>
      <c r="AA160" s="8">
        <v>3235435.58</v>
      </c>
    </row>
    <row r="161" spans="1:27" ht="12.75">
      <c r="A161" s="33">
        <v>6</v>
      </c>
      <c r="B161" s="33">
        <v>4</v>
      </c>
      <c r="C161" s="33">
        <v>7</v>
      </c>
      <c r="D161" s="34">
        <v>2</v>
      </c>
      <c r="E161" s="35"/>
      <c r="F161" s="7" t="s">
        <v>312</v>
      </c>
      <c r="G161" s="52" t="s">
        <v>453</v>
      </c>
      <c r="H161" s="8">
        <v>17806432.96</v>
      </c>
      <c r="I161" s="8">
        <v>1344788.02</v>
      </c>
      <c r="J161" s="8">
        <v>16461644.94</v>
      </c>
      <c r="K161" s="8">
        <v>12008930.24</v>
      </c>
      <c r="L161" s="8">
        <v>47468.02</v>
      </c>
      <c r="M161" s="8">
        <v>11961462.22</v>
      </c>
      <c r="N161" s="9">
        <v>67.44</v>
      </c>
      <c r="O161" s="9">
        <v>3.52</v>
      </c>
      <c r="P161" s="9">
        <v>72.66</v>
      </c>
      <c r="Q161" s="8">
        <v>20466432.96</v>
      </c>
      <c r="R161" s="8">
        <v>4990038.02</v>
      </c>
      <c r="S161" s="8">
        <v>15476394.94</v>
      </c>
      <c r="T161" s="8">
        <v>11718954.65</v>
      </c>
      <c r="U161" s="8">
        <v>550981.47</v>
      </c>
      <c r="V161" s="8">
        <v>11167973.18</v>
      </c>
      <c r="W161" s="9">
        <v>57.25</v>
      </c>
      <c r="X161" s="9">
        <v>11.04</v>
      </c>
      <c r="Y161" s="9">
        <v>72.16</v>
      </c>
      <c r="Z161" s="8">
        <v>985250</v>
      </c>
      <c r="AA161" s="8">
        <v>793489.04</v>
      </c>
    </row>
    <row r="162" spans="1:27" ht="12.75">
      <c r="A162" s="33">
        <v>6</v>
      </c>
      <c r="B162" s="33">
        <v>15</v>
      </c>
      <c r="C162" s="33">
        <v>7</v>
      </c>
      <c r="D162" s="34">
        <v>2</v>
      </c>
      <c r="E162" s="35"/>
      <c r="F162" s="7" t="s">
        <v>312</v>
      </c>
      <c r="G162" s="52" t="s">
        <v>454</v>
      </c>
      <c r="H162" s="8">
        <v>32220720.44</v>
      </c>
      <c r="I162" s="8">
        <v>6627731</v>
      </c>
      <c r="J162" s="8">
        <v>25592989.44</v>
      </c>
      <c r="K162" s="8">
        <v>24001127.01</v>
      </c>
      <c r="L162" s="8">
        <v>3616188.21</v>
      </c>
      <c r="M162" s="8">
        <v>20384938.8</v>
      </c>
      <c r="N162" s="9">
        <v>74.48</v>
      </c>
      <c r="O162" s="9">
        <v>54.56</v>
      </c>
      <c r="P162" s="9">
        <v>79.65</v>
      </c>
      <c r="Q162" s="8">
        <v>37374720.44</v>
      </c>
      <c r="R162" s="8">
        <v>12790259</v>
      </c>
      <c r="S162" s="8">
        <v>24584461.44</v>
      </c>
      <c r="T162" s="8">
        <v>28605560.26</v>
      </c>
      <c r="U162" s="8">
        <v>10375009.92</v>
      </c>
      <c r="V162" s="8">
        <v>18230550.34</v>
      </c>
      <c r="W162" s="9">
        <v>76.53</v>
      </c>
      <c r="X162" s="9">
        <v>81.11</v>
      </c>
      <c r="Y162" s="9">
        <v>74.15</v>
      </c>
      <c r="Z162" s="8">
        <v>1008528</v>
      </c>
      <c r="AA162" s="8">
        <v>2154388.46</v>
      </c>
    </row>
    <row r="163" spans="1:27" ht="12.75">
      <c r="A163" s="33">
        <v>6</v>
      </c>
      <c r="B163" s="33">
        <v>18</v>
      </c>
      <c r="C163" s="33">
        <v>13</v>
      </c>
      <c r="D163" s="34">
        <v>2</v>
      </c>
      <c r="E163" s="35"/>
      <c r="F163" s="7" t="s">
        <v>312</v>
      </c>
      <c r="G163" s="52" t="s">
        <v>455</v>
      </c>
      <c r="H163" s="8">
        <v>18897693.19</v>
      </c>
      <c r="I163" s="8">
        <v>1563475</v>
      </c>
      <c r="J163" s="8">
        <v>17334218.19</v>
      </c>
      <c r="K163" s="8">
        <v>13416021.75</v>
      </c>
      <c r="L163" s="8">
        <v>134465</v>
      </c>
      <c r="M163" s="8">
        <v>13281556.75</v>
      </c>
      <c r="N163" s="9">
        <v>70.99</v>
      </c>
      <c r="O163" s="9">
        <v>8.6</v>
      </c>
      <c r="P163" s="9">
        <v>76.62</v>
      </c>
      <c r="Q163" s="8">
        <v>20600853.19</v>
      </c>
      <c r="R163" s="8">
        <v>4916205</v>
      </c>
      <c r="S163" s="8">
        <v>15684648.19</v>
      </c>
      <c r="T163" s="8">
        <v>12829223.28</v>
      </c>
      <c r="U163" s="8">
        <v>1708350.77</v>
      </c>
      <c r="V163" s="8">
        <v>11120872.51</v>
      </c>
      <c r="W163" s="9">
        <v>62.27</v>
      </c>
      <c r="X163" s="9">
        <v>34.74</v>
      </c>
      <c r="Y163" s="9">
        <v>70.9</v>
      </c>
      <c r="Z163" s="8">
        <v>1649570</v>
      </c>
      <c r="AA163" s="8">
        <v>2160684.24</v>
      </c>
    </row>
    <row r="164" spans="1:27" ht="12.75">
      <c r="A164" s="33">
        <v>6</v>
      </c>
      <c r="B164" s="33">
        <v>16</v>
      </c>
      <c r="C164" s="33">
        <v>6</v>
      </c>
      <c r="D164" s="34">
        <v>2</v>
      </c>
      <c r="E164" s="35"/>
      <c r="F164" s="7" t="s">
        <v>312</v>
      </c>
      <c r="G164" s="52" t="s">
        <v>456</v>
      </c>
      <c r="H164" s="8">
        <v>17236644.46</v>
      </c>
      <c r="I164" s="8">
        <v>4739803</v>
      </c>
      <c r="J164" s="8">
        <v>12496841.46</v>
      </c>
      <c r="K164" s="8">
        <v>11285077.7</v>
      </c>
      <c r="L164" s="8">
        <v>1558550.7</v>
      </c>
      <c r="M164" s="8">
        <v>9726527</v>
      </c>
      <c r="N164" s="9">
        <v>65.47</v>
      </c>
      <c r="O164" s="9">
        <v>32.88</v>
      </c>
      <c r="P164" s="9">
        <v>77.83</v>
      </c>
      <c r="Q164" s="8">
        <v>21040180.46</v>
      </c>
      <c r="R164" s="8">
        <v>9134121</v>
      </c>
      <c r="S164" s="8">
        <v>11906059.46</v>
      </c>
      <c r="T164" s="8">
        <v>11401692.72</v>
      </c>
      <c r="U164" s="8">
        <v>3051746.56</v>
      </c>
      <c r="V164" s="8">
        <v>8349946.16</v>
      </c>
      <c r="W164" s="9">
        <v>54.19</v>
      </c>
      <c r="X164" s="9">
        <v>33.41</v>
      </c>
      <c r="Y164" s="9">
        <v>70.13</v>
      </c>
      <c r="Z164" s="8">
        <v>590782</v>
      </c>
      <c r="AA164" s="8">
        <v>1376580.84</v>
      </c>
    </row>
    <row r="165" spans="1:27" ht="12.75">
      <c r="A165" s="33">
        <v>6</v>
      </c>
      <c r="B165" s="33">
        <v>19</v>
      </c>
      <c r="C165" s="33">
        <v>5</v>
      </c>
      <c r="D165" s="34">
        <v>2</v>
      </c>
      <c r="E165" s="35"/>
      <c r="F165" s="7" t="s">
        <v>312</v>
      </c>
      <c r="G165" s="52" t="s">
        <v>457</v>
      </c>
      <c r="H165" s="8">
        <v>23679477.54</v>
      </c>
      <c r="I165" s="8">
        <v>4369632.69</v>
      </c>
      <c r="J165" s="8">
        <v>19309844.85</v>
      </c>
      <c r="K165" s="8">
        <v>16162131.28</v>
      </c>
      <c r="L165" s="8">
        <v>1204639.87</v>
      </c>
      <c r="M165" s="8">
        <v>14957491.41</v>
      </c>
      <c r="N165" s="9">
        <v>68.25</v>
      </c>
      <c r="O165" s="9">
        <v>27.56</v>
      </c>
      <c r="P165" s="9">
        <v>77.46</v>
      </c>
      <c r="Q165" s="8">
        <v>25462267.04</v>
      </c>
      <c r="R165" s="8">
        <v>7662738.14</v>
      </c>
      <c r="S165" s="8">
        <v>17799528.9</v>
      </c>
      <c r="T165" s="8">
        <v>17027048.02</v>
      </c>
      <c r="U165" s="8">
        <v>4115634.86</v>
      </c>
      <c r="V165" s="8">
        <v>12911413.16</v>
      </c>
      <c r="W165" s="9">
        <v>66.87</v>
      </c>
      <c r="X165" s="9">
        <v>53.7</v>
      </c>
      <c r="Y165" s="9">
        <v>72.53</v>
      </c>
      <c r="Z165" s="8">
        <v>1510315.95</v>
      </c>
      <c r="AA165" s="8">
        <v>2046078.25</v>
      </c>
    </row>
    <row r="166" spans="1:27" ht="12.75">
      <c r="A166" s="33">
        <v>6</v>
      </c>
      <c r="B166" s="33">
        <v>8</v>
      </c>
      <c r="C166" s="33">
        <v>13</v>
      </c>
      <c r="D166" s="34">
        <v>2</v>
      </c>
      <c r="E166" s="35"/>
      <c r="F166" s="7" t="s">
        <v>312</v>
      </c>
      <c r="G166" s="52" t="s">
        <v>458</v>
      </c>
      <c r="H166" s="8">
        <v>19462533.73</v>
      </c>
      <c r="I166" s="8">
        <v>6730885.64</v>
      </c>
      <c r="J166" s="8">
        <v>12731648.09</v>
      </c>
      <c r="K166" s="8">
        <v>10542472.66</v>
      </c>
      <c r="L166" s="8">
        <v>639384.83</v>
      </c>
      <c r="M166" s="8">
        <v>9903087.83</v>
      </c>
      <c r="N166" s="9">
        <v>54.16</v>
      </c>
      <c r="O166" s="9">
        <v>9.49</v>
      </c>
      <c r="P166" s="9">
        <v>77.78</v>
      </c>
      <c r="Q166" s="8">
        <v>21209129.75</v>
      </c>
      <c r="R166" s="8">
        <v>9466659.59</v>
      </c>
      <c r="S166" s="8">
        <v>11742470.16</v>
      </c>
      <c r="T166" s="8">
        <v>10823260.07</v>
      </c>
      <c r="U166" s="8">
        <v>2032189.77</v>
      </c>
      <c r="V166" s="8">
        <v>8791070.3</v>
      </c>
      <c r="W166" s="9">
        <v>51.03</v>
      </c>
      <c r="X166" s="9">
        <v>21.46</v>
      </c>
      <c r="Y166" s="9">
        <v>74.86</v>
      </c>
      <c r="Z166" s="8">
        <v>989177.93</v>
      </c>
      <c r="AA166" s="8">
        <v>1112017.53</v>
      </c>
    </row>
    <row r="167" spans="1:27" ht="12.75">
      <c r="A167" s="33">
        <v>6</v>
      </c>
      <c r="B167" s="33">
        <v>14</v>
      </c>
      <c r="C167" s="33">
        <v>10</v>
      </c>
      <c r="D167" s="34">
        <v>2</v>
      </c>
      <c r="E167" s="35"/>
      <c r="F167" s="7" t="s">
        <v>312</v>
      </c>
      <c r="G167" s="52" t="s">
        <v>459</v>
      </c>
      <c r="H167" s="8">
        <v>22375735.27</v>
      </c>
      <c r="I167" s="8">
        <v>3662945.16</v>
      </c>
      <c r="J167" s="8">
        <v>18712790.11</v>
      </c>
      <c r="K167" s="8">
        <v>15297248.54</v>
      </c>
      <c r="L167" s="8">
        <v>635126.22</v>
      </c>
      <c r="M167" s="8">
        <v>14662122.32</v>
      </c>
      <c r="N167" s="9">
        <v>68.36</v>
      </c>
      <c r="O167" s="9">
        <v>17.33</v>
      </c>
      <c r="P167" s="9">
        <v>78.35</v>
      </c>
      <c r="Q167" s="8">
        <v>21919068.27</v>
      </c>
      <c r="R167" s="8">
        <v>4169748</v>
      </c>
      <c r="S167" s="8">
        <v>17749320.27</v>
      </c>
      <c r="T167" s="8">
        <v>13651137.03</v>
      </c>
      <c r="U167" s="8">
        <v>1000209.47</v>
      </c>
      <c r="V167" s="8">
        <v>12650927.56</v>
      </c>
      <c r="W167" s="9">
        <v>62.27</v>
      </c>
      <c r="X167" s="9">
        <v>23.98</v>
      </c>
      <c r="Y167" s="9">
        <v>71.27</v>
      </c>
      <c r="Z167" s="8">
        <v>963469.84</v>
      </c>
      <c r="AA167" s="8">
        <v>2011194.76</v>
      </c>
    </row>
    <row r="168" spans="1:27" ht="12.75">
      <c r="A168" s="33">
        <v>6</v>
      </c>
      <c r="B168" s="33">
        <v>4</v>
      </c>
      <c r="C168" s="33">
        <v>8</v>
      </c>
      <c r="D168" s="34">
        <v>2</v>
      </c>
      <c r="E168" s="35"/>
      <c r="F168" s="7" t="s">
        <v>312</v>
      </c>
      <c r="G168" s="52" t="s">
        <v>460</v>
      </c>
      <c r="H168" s="8">
        <v>38549718.21</v>
      </c>
      <c r="I168" s="8">
        <v>2236181.87</v>
      </c>
      <c r="J168" s="8">
        <v>36313536.34</v>
      </c>
      <c r="K168" s="8">
        <v>30014895.92</v>
      </c>
      <c r="L168" s="8">
        <v>630128.93</v>
      </c>
      <c r="M168" s="8">
        <v>29384766.99</v>
      </c>
      <c r="N168" s="9">
        <v>77.86</v>
      </c>
      <c r="O168" s="9">
        <v>28.17</v>
      </c>
      <c r="P168" s="9">
        <v>80.91</v>
      </c>
      <c r="Q168" s="8">
        <v>40175465.1</v>
      </c>
      <c r="R168" s="8">
        <v>6726962.55</v>
      </c>
      <c r="S168" s="8">
        <v>33448502.55</v>
      </c>
      <c r="T168" s="8">
        <v>27293373.07</v>
      </c>
      <c r="U168" s="8">
        <v>2951822.4</v>
      </c>
      <c r="V168" s="8">
        <v>24341550.67</v>
      </c>
      <c r="W168" s="9">
        <v>67.93</v>
      </c>
      <c r="X168" s="9">
        <v>43.88</v>
      </c>
      <c r="Y168" s="9">
        <v>72.77</v>
      </c>
      <c r="Z168" s="8">
        <v>2865033.79</v>
      </c>
      <c r="AA168" s="8">
        <v>5043216.32</v>
      </c>
    </row>
    <row r="169" spans="1:27" ht="12.75">
      <c r="A169" s="33">
        <v>6</v>
      </c>
      <c r="B169" s="33">
        <v>3</v>
      </c>
      <c r="C169" s="33">
        <v>12</v>
      </c>
      <c r="D169" s="34">
        <v>2</v>
      </c>
      <c r="E169" s="35"/>
      <c r="F169" s="7" t="s">
        <v>312</v>
      </c>
      <c r="G169" s="52" t="s">
        <v>461</v>
      </c>
      <c r="H169" s="8">
        <v>29014060.36</v>
      </c>
      <c r="I169" s="8">
        <v>6466515</v>
      </c>
      <c r="J169" s="8">
        <v>22547545.36</v>
      </c>
      <c r="K169" s="8">
        <v>18442782.83</v>
      </c>
      <c r="L169" s="8">
        <v>888842.46</v>
      </c>
      <c r="M169" s="8">
        <v>17553940.37</v>
      </c>
      <c r="N169" s="9">
        <v>63.56</v>
      </c>
      <c r="O169" s="9">
        <v>13.74</v>
      </c>
      <c r="P169" s="9">
        <v>77.85</v>
      </c>
      <c r="Q169" s="8">
        <v>29772881.36</v>
      </c>
      <c r="R169" s="8">
        <v>7685970</v>
      </c>
      <c r="S169" s="8">
        <v>22086911.36</v>
      </c>
      <c r="T169" s="8">
        <v>16252432.92</v>
      </c>
      <c r="U169" s="8">
        <v>271617.5</v>
      </c>
      <c r="V169" s="8">
        <v>15980815.42</v>
      </c>
      <c r="W169" s="9">
        <v>54.58</v>
      </c>
      <c r="X169" s="9">
        <v>3.53</v>
      </c>
      <c r="Y169" s="9">
        <v>72.35</v>
      </c>
      <c r="Z169" s="8">
        <v>460634</v>
      </c>
      <c r="AA169" s="8">
        <v>1573124.95</v>
      </c>
    </row>
    <row r="170" spans="1:27" ht="12.75">
      <c r="A170" s="33">
        <v>6</v>
      </c>
      <c r="B170" s="33">
        <v>7</v>
      </c>
      <c r="C170" s="33">
        <v>9</v>
      </c>
      <c r="D170" s="34">
        <v>2</v>
      </c>
      <c r="E170" s="35"/>
      <c r="F170" s="7" t="s">
        <v>312</v>
      </c>
      <c r="G170" s="52" t="s">
        <v>462</v>
      </c>
      <c r="H170" s="8">
        <v>30873319.17</v>
      </c>
      <c r="I170" s="8">
        <v>8883889</v>
      </c>
      <c r="J170" s="8">
        <v>21989430.17</v>
      </c>
      <c r="K170" s="8">
        <v>21216165.32</v>
      </c>
      <c r="L170" s="8">
        <v>3858569.93</v>
      </c>
      <c r="M170" s="8">
        <v>17357595.39</v>
      </c>
      <c r="N170" s="9">
        <v>68.72</v>
      </c>
      <c r="O170" s="9">
        <v>43.43</v>
      </c>
      <c r="P170" s="9">
        <v>78.93</v>
      </c>
      <c r="Q170" s="8">
        <v>36216798.17</v>
      </c>
      <c r="R170" s="8">
        <v>15125150</v>
      </c>
      <c r="S170" s="8">
        <v>21091648.17</v>
      </c>
      <c r="T170" s="8">
        <v>20672474.13</v>
      </c>
      <c r="U170" s="8">
        <v>5788740.55</v>
      </c>
      <c r="V170" s="8">
        <v>14883733.58</v>
      </c>
      <c r="W170" s="9">
        <v>57.07</v>
      </c>
      <c r="X170" s="9">
        <v>38.27</v>
      </c>
      <c r="Y170" s="9">
        <v>70.56</v>
      </c>
      <c r="Z170" s="8">
        <v>897782</v>
      </c>
      <c r="AA170" s="8">
        <v>2473861.81</v>
      </c>
    </row>
    <row r="171" spans="1:27" ht="12.75">
      <c r="A171" s="33">
        <v>6</v>
      </c>
      <c r="B171" s="33">
        <v>12</v>
      </c>
      <c r="C171" s="33">
        <v>7</v>
      </c>
      <c r="D171" s="34">
        <v>2</v>
      </c>
      <c r="E171" s="35"/>
      <c r="F171" s="7" t="s">
        <v>312</v>
      </c>
      <c r="G171" s="52" t="s">
        <v>463</v>
      </c>
      <c r="H171" s="8">
        <v>19962225.32</v>
      </c>
      <c r="I171" s="8">
        <v>1809234.68</v>
      </c>
      <c r="J171" s="8">
        <v>18152990.64</v>
      </c>
      <c r="K171" s="8">
        <v>14266860.65</v>
      </c>
      <c r="L171" s="8">
        <v>189840.02</v>
      </c>
      <c r="M171" s="8">
        <v>14077020.63</v>
      </c>
      <c r="N171" s="9">
        <v>71.46</v>
      </c>
      <c r="O171" s="9">
        <v>10.49</v>
      </c>
      <c r="P171" s="9">
        <v>77.54</v>
      </c>
      <c r="Q171" s="8">
        <v>20488357.16</v>
      </c>
      <c r="R171" s="8">
        <v>3203935.15</v>
      </c>
      <c r="S171" s="8">
        <v>17284422.01</v>
      </c>
      <c r="T171" s="8">
        <v>14132483.52</v>
      </c>
      <c r="U171" s="8">
        <v>1330032.41</v>
      </c>
      <c r="V171" s="8">
        <v>12802451.11</v>
      </c>
      <c r="W171" s="9">
        <v>68.97</v>
      </c>
      <c r="X171" s="9">
        <v>41.51</v>
      </c>
      <c r="Y171" s="9">
        <v>74.06</v>
      </c>
      <c r="Z171" s="8">
        <v>868568.63</v>
      </c>
      <c r="AA171" s="8">
        <v>1274569.52</v>
      </c>
    </row>
    <row r="172" spans="1:27" ht="12.75">
      <c r="A172" s="33">
        <v>6</v>
      </c>
      <c r="B172" s="33">
        <v>1</v>
      </c>
      <c r="C172" s="33">
        <v>18</v>
      </c>
      <c r="D172" s="34">
        <v>2</v>
      </c>
      <c r="E172" s="35"/>
      <c r="F172" s="7" t="s">
        <v>312</v>
      </c>
      <c r="G172" s="52" t="s">
        <v>464</v>
      </c>
      <c r="H172" s="8">
        <v>24329129</v>
      </c>
      <c r="I172" s="8">
        <v>3689340.79</v>
      </c>
      <c r="J172" s="8">
        <v>20639788.21</v>
      </c>
      <c r="K172" s="8">
        <v>17070343.23</v>
      </c>
      <c r="L172" s="8">
        <v>986179.83</v>
      </c>
      <c r="M172" s="8">
        <v>16084163.4</v>
      </c>
      <c r="N172" s="9">
        <v>70.16</v>
      </c>
      <c r="O172" s="9">
        <v>26.73</v>
      </c>
      <c r="P172" s="9">
        <v>77.92</v>
      </c>
      <c r="Q172" s="8">
        <v>24598492.15</v>
      </c>
      <c r="R172" s="8">
        <v>5442329.04</v>
      </c>
      <c r="S172" s="8">
        <v>19156163.11</v>
      </c>
      <c r="T172" s="8">
        <v>16061271.13</v>
      </c>
      <c r="U172" s="8">
        <v>2067557.66</v>
      </c>
      <c r="V172" s="8">
        <v>13993713.47</v>
      </c>
      <c r="W172" s="9">
        <v>65.29</v>
      </c>
      <c r="X172" s="9">
        <v>37.99</v>
      </c>
      <c r="Y172" s="9">
        <v>73.05</v>
      </c>
      <c r="Z172" s="8">
        <v>1483625.1</v>
      </c>
      <c r="AA172" s="8">
        <v>2090449.93</v>
      </c>
    </row>
    <row r="173" spans="1:27" ht="12.75">
      <c r="A173" s="33">
        <v>6</v>
      </c>
      <c r="B173" s="33">
        <v>19</v>
      </c>
      <c r="C173" s="33">
        <v>6</v>
      </c>
      <c r="D173" s="34">
        <v>2</v>
      </c>
      <c r="E173" s="35"/>
      <c r="F173" s="7" t="s">
        <v>312</v>
      </c>
      <c r="G173" s="52" t="s">
        <v>329</v>
      </c>
      <c r="H173" s="8">
        <v>31936302.2</v>
      </c>
      <c r="I173" s="8">
        <v>6118195.79</v>
      </c>
      <c r="J173" s="8">
        <v>25818106.41</v>
      </c>
      <c r="K173" s="8">
        <v>22126833.08</v>
      </c>
      <c r="L173" s="8">
        <v>2013179.1</v>
      </c>
      <c r="M173" s="8">
        <v>20113653.98</v>
      </c>
      <c r="N173" s="9">
        <v>69.28</v>
      </c>
      <c r="O173" s="9">
        <v>32.9</v>
      </c>
      <c r="P173" s="9">
        <v>77.9</v>
      </c>
      <c r="Q173" s="8">
        <v>30820883.2</v>
      </c>
      <c r="R173" s="8">
        <v>7189435</v>
      </c>
      <c r="S173" s="8">
        <v>23631448.2</v>
      </c>
      <c r="T173" s="8">
        <v>20616172.53</v>
      </c>
      <c r="U173" s="8">
        <v>2697702.2</v>
      </c>
      <c r="V173" s="8">
        <v>17918470.33</v>
      </c>
      <c r="W173" s="9">
        <v>66.89</v>
      </c>
      <c r="X173" s="9">
        <v>37.52</v>
      </c>
      <c r="Y173" s="9">
        <v>75.82</v>
      </c>
      <c r="Z173" s="8">
        <v>2186658.21</v>
      </c>
      <c r="AA173" s="8">
        <v>2195183.65</v>
      </c>
    </row>
    <row r="174" spans="1:27" ht="12.75">
      <c r="A174" s="33">
        <v>6</v>
      </c>
      <c r="B174" s="33">
        <v>15</v>
      </c>
      <c r="C174" s="33">
        <v>8</v>
      </c>
      <c r="D174" s="34">
        <v>2</v>
      </c>
      <c r="E174" s="35"/>
      <c r="F174" s="7" t="s">
        <v>312</v>
      </c>
      <c r="G174" s="52" t="s">
        <v>465</v>
      </c>
      <c r="H174" s="8">
        <v>34008982.82</v>
      </c>
      <c r="I174" s="8">
        <v>5790712.07</v>
      </c>
      <c r="J174" s="8">
        <v>28218270.75</v>
      </c>
      <c r="K174" s="8">
        <v>24506057.85</v>
      </c>
      <c r="L174" s="8">
        <v>1860919.58</v>
      </c>
      <c r="M174" s="8">
        <v>22645138.27</v>
      </c>
      <c r="N174" s="9">
        <v>72.05</v>
      </c>
      <c r="O174" s="9">
        <v>32.13</v>
      </c>
      <c r="P174" s="9">
        <v>80.24</v>
      </c>
      <c r="Q174" s="8">
        <v>36953585.39</v>
      </c>
      <c r="R174" s="8">
        <v>9511156.46</v>
      </c>
      <c r="S174" s="8">
        <v>27442428.93</v>
      </c>
      <c r="T174" s="8">
        <v>22502471.65</v>
      </c>
      <c r="U174" s="8">
        <v>3306445.1</v>
      </c>
      <c r="V174" s="8">
        <v>19196026.55</v>
      </c>
      <c r="W174" s="9">
        <v>60.89</v>
      </c>
      <c r="X174" s="9">
        <v>34.76</v>
      </c>
      <c r="Y174" s="9">
        <v>69.95</v>
      </c>
      <c r="Z174" s="8">
        <v>775841.82</v>
      </c>
      <c r="AA174" s="8">
        <v>3449111.72</v>
      </c>
    </row>
    <row r="175" spans="1:27" ht="12.75">
      <c r="A175" s="33">
        <v>6</v>
      </c>
      <c r="B175" s="33">
        <v>9</v>
      </c>
      <c r="C175" s="33">
        <v>13</v>
      </c>
      <c r="D175" s="34">
        <v>2</v>
      </c>
      <c r="E175" s="35"/>
      <c r="F175" s="7" t="s">
        <v>312</v>
      </c>
      <c r="G175" s="52" t="s">
        <v>466</v>
      </c>
      <c r="H175" s="8">
        <v>30719661.21</v>
      </c>
      <c r="I175" s="8">
        <v>6013417.54</v>
      </c>
      <c r="J175" s="8">
        <v>24706243.67</v>
      </c>
      <c r="K175" s="8">
        <v>20277145.96</v>
      </c>
      <c r="L175" s="8">
        <v>539366.73</v>
      </c>
      <c r="M175" s="8">
        <v>19737779.23</v>
      </c>
      <c r="N175" s="9">
        <v>66</v>
      </c>
      <c r="O175" s="9">
        <v>8.96</v>
      </c>
      <c r="P175" s="9">
        <v>79.88</v>
      </c>
      <c r="Q175" s="8">
        <v>35516154.67</v>
      </c>
      <c r="R175" s="8">
        <v>10780907.65</v>
      </c>
      <c r="S175" s="8">
        <v>24735247.02</v>
      </c>
      <c r="T175" s="8">
        <v>19743918.37</v>
      </c>
      <c r="U175" s="8">
        <v>2353419.87</v>
      </c>
      <c r="V175" s="8">
        <v>17390498.5</v>
      </c>
      <c r="W175" s="9">
        <v>55.59</v>
      </c>
      <c r="X175" s="9">
        <v>21.82</v>
      </c>
      <c r="Y175" s="9">
        <v>70.3</v>
      </c>
      <c r="Z175" s="8">
        <v>-29003.35</v>
      </c>
      <c r="AA175" s="8">
        <v>2347280.73</v>
      </c>
    </row>
    <row r="176" spans="1:27" ht="12.75">
      <c r="A176" s="33">
        <v>6</v>
      </c>
      <c r="B176" s="33">
        <v>11</v>
      </c>
      <c r="C176" s="33">
        <v>10</v>
      </c>
      <c r="D176" s="34">
        <v>2</v>
      </c>
      <c r="E176" s="35"/>
      <c r="F176" s="7" t="s">
        <v>312</v>
      </c>
      <c r="G176" s="52" t="s">
        <v>467</v>
      </c>
      <c r="H176" s="8">
        <v>31303334.27</v>
      </c>
      <c r="I176" s="8">
        <v>577509</v>
      </c>
      <c r="J176" s="8">
        <v>30725825.27</v>
      </c>
      <c r="K176" s="8">
        <v>23944226.55</v>
      </c>
      <c r="L176" s="8">
        <v>129501.22</v>
      </c>
      <c r="M176" s="8">
        <v>23814725.33</v>
      </c>
      <c r="N176" s="9">
        <v>76.49</v>
      </c>
      <c r="O176" s="9">
        <v>22.42</v>
      </c>
      <c r="P176" s="9">
        <v>77.5</v>
      </c>
      <c r="Q176" s="8">
        <v>31062961.16</v>
      </c>
      <c r="R176" s="8">
        <v>1876835.63</v>
      </c>
      <c r="S176" s="8">
        <v>29186125.53</v>
      </c>
      <c r="T176" s="8">
        <v>22624362.66</v>
      </c>
      <c r="U176" s="8">
        <v>1154681.21</v>
      </c>
      <c r="V176" s="8">
        <v>21469681.45</v>
      </c>
      <c r="W176" s="9">
        <v>72.83</v>
      </c>
      <c r="X176" s="9">
        <v>61.52</v>
      </c>
      <c r="Y176" s="9">
        <v>73.56</v>
      </c>
      <c r="Z176" s="8">
        <v>1539699.74</v>
      </c>
      <c r="AA176" s="8">
        <v>2345043.88</v>
      </c>
    </row>
    <row r="177" spans="1:27" ht="12.75">
      <c r="A177" s="33">
        <v>6</v>
      </c>
      <c r="B177" s="33">
        <v>3</v>
      </c>
      <c r="C177" s="33">
        <v>13</v>
      </c>
      <c r="D177" s="34">
        <v>2</v>
      </c>
      <c r="E177" s="35"/>
      <c r="F177" s="7" t="s">
        <v>312</v>
      </c>
      <c r="G177" s="52" t="s">
        <v>468</v>
      </c>
      <c r="H177" s="8">
        <v>20712915.53</v>
      </c>
      <c r="I177" s="8">
        <v>5332257.88</v>
      </c>
      <c r="J177" s="8">
        <v>15380657.65</v>
      </c>
      <c r="K177" s="8">
        <v>12691056.6</v>
      </c>
      <c r="L177" s="8">
        <v>900507.63</v>
      </c>
      <c r="M177" s="8">
        <v>11790548.97</v>
      </c>
      <c r="N177" s="9">
        <v>61.27</v>
      </c>
      <c r="O177" s="9">
        <v>16.88</v>
      </c>
      <c r="P177" s="9">
        <v>76.65</v>
      </c>
      <c r="Q177" s="8">
        <v>23587487.43</v>
      </c>
      <c r="R177" s="8">
        <v>9730564.31</v>
      </c>
      <c r="S177" s="8">
        <v>13856923.12</v>
      </c>
      <c r="T177" s="8">
        <v>12125424.03</v>
      </c>
      <c r="U177" s="8">
        <v>2025856.96</v>
      </c>
      <c r="V177" s="8">
        <v>10099567.07</v>
      </c>
      <c r="W177" s="9">
        <v>51.4</v>
      </c>
      <c r="X177" s="9">
        <v>20.81</v>
      </c>
      <c r="Y177" s="9">
        <v>72.88</v>
      </c>
      <c r="Z177" s="8">
        <v>1523734.53</v>
      </c>
      <c r="AA177" s="8">
        <v>1690981.9</v>
      </c>
    </row>
    <row r="178" spans="1:27" ht="12.75">
      <c r="A178" s="33">
        <v>6</v>
      </c>
      <c r="B178" s="33">
        <v>11</v>
      </c>
      <c r="C178" s="33">
        <v>11</v>
      </c>
      <c r="D178" s="34">
        <v>2</v>
      </c>
      <c r="E178" s="35"/>
      <c r="F178" s="7" t="s">
        <v>312</v>
      </c>
      <c r="G178" s="52" t="s">
        <v>469</v>
      </c>
      <c r="H178" s="8">
        <v>20263197.62</v>
      </c>
      <c r="I178" s="8">
        <v>346440</v>
      </c>
      <c r="J178" s="8">
        <v>19916757.62</v>
      </c>
      <c r="K178" s="8">
        <v>15642661.07</v>
      </c>
      <c r="L178" s="8">
        <v>133286.43</v>
      </c>
      <c r="M178" s="8">
        <v>15509374.64</v>
      </c>
      <c r="N178" s="9">
        <v>77.19</v>
      </c>
      <c r="O178" s="9">
        <v>38.47</v>
      </c>
      <c r="P178" s="9">
        <v>77.87</v>
      </c>
      <c r="Q178" s="8">
        <v>21978197.62</v>
      </c>
      <c r="R178" s="8">
        <v>3245503.14</v>
      </c>
      <c r="S178" s="8">
        <v>18732694.48</v>
      </c>
      <c r="T178" s="8">
        <v>15095307.13</v>
      </c>
      <c r="U178" s="8">
        <v>2344026</v>
      </c>
      <c r="V178" s="8">
        <v>12751281.13</v>
      </c>
      <c r="W178" s="9">
        <v>68.68</v>
      </c>
      <c r="X178" s="9">
        <v>72.22</v>
      </c>
      <c r="Y178" s="9">
        <v>68.06</v>
      </c>
      <c r="Z178" s="8">
        <v>1184063.14</v>
      </c>
      <c r="AA178" s="8">
        <v>2758093.51</v>
      </c>
    </row>
    <row r="179" spans="1:27" ht="12.75">
      <c r="A179" s="33">
        <v>6</v>
      </c>
      <c r="B179" s="33">
        <v>19</v>
      </c>
      <c r="C179" s="33">
        <v>7</v>
      </c>
      <c r="D179" s="34">
        <v>2</v>
      </c>
      <c r="E179" s="35"/>
      <c r="F179" s="7" t="s">
        <v>312</v>
      </c>
      <c r="G179" s="52" t="s">
        <v>470</v>
      </c>
      <c r="H179" s="8">
        <v>19313822.07</v>
      </c>
      <c r="I179" s="8">
        <v>2732527.5</v>
      </c>
      <c r="J179" s="8">
        <v>16581294.57</v>
      </c>
      <c r="K179" s="8">
        <v>13644637.59</v>
      </c>
      <c r="L179" s="8">
        <v>567205.35</v>
      </c>
      <c r="M179" s="8">
        <v>13077432.24</v>
      </c>
      <c r="N179" s="9">
        <v>70.64</v>
      </c>
      <c r="O179" s="9">
        <v>20.75</v>
      </c>
      <c r="P179" s="9">
        <v>78.86</v>
      </c>
      <c r="Q179" s="8">
        <v>18883561.21</v>
      </c>
      <c r="R179" s="8">
        <v>3619058.88</v>
      </c>
      <c r="S179" s="8">
        <v>15264502.33</v>
      </c>
      <c r="T179" s="8">
        <v>11224231.96</v>
      </c>
      <c r="U179" s="8">
        <v>266549.96</v>
      </c>
      <c r="V179" s="8">
        <v>10957682</v>
      </c>
      <c r="W179" s="9">
        <v>59.43</v>
      </c>
      <c r="X179" s="9">
        <v>7.36</v>
      </c>
      <c r="Y179" s="9">
        <v>71.78</v>
      </c>
      <c r="Z179" s="8">
        <v>1316792.24</v>
      </c>
      <c r="AA179" s="8">
        <v>2119750.24</v>
      </c>
    </row>
    <row r="180" spans="1:27" ht="12.75">
      <c r="A180" s="33">
        <v>6</v>
      </c>
      <c r="B180" s="33">
        <v>9</v>
      </c>
      <c r="C180" s="33">
        <v>14</v>
      </c>
      <c r="D180" s="34">
        <v>2</v>
      </c>
      <c r="E180" s="35"/>
      <c r="F180" s="7" t="s">
        <v>312</v>
      </c>
      <c r="G180" s="52" t="s">
        <v>471</v>
      </c>
      <c r="H180" s="8">
        <v>55526401.7</v>
      </c>
      <c r="I180" s="8">
        <v>8829663.22</v>
      </c>
      <c r="J180" s="8">
        <v>46696738.48</v>
      </c>
      <c r="K180" s="8">
        <v>36799245.51</v>
      </c>
      <c r="L180" s="8">
        <v>533494.47</v>
      </c>
      <c r="M180" s="8">
        <v>36265751.04</v>
      </c>
      <c r="N180" s="9">
        <v>66.27</v>
      </c>
      <c r="O180" s="9">
        <v>6.04</v>
      </c>
      <c r="P180" s="9">
        <v>77.66</v>
      </c>
      <c r="Q180" s="8">
        <v>59744950.32</v>
      </c>
      <c r="R180" s="8">
        <v>16018013.69</v>
      </c>
      <c r="S180" s="8">
        <v>43726936.63</v>
      </c>
      <c r="T180" s="8">
        <v>31810344.3</v>
      </c>
      <c r="U180" s="8">
        <v>1314941.58</v>
      </c>
      <c r="V180" s="8">
        <v>30495402.72</v>
      </c>
      <c r="W180" s="9">
        <v>53.24</v>
      </c>
      <c r="X180" s="9">
        <v>8.2</v>
      </c>
      <c r="Y180" s="9">
        <v>69.74</v>
      </c>
      <c r="Z180" s="8">
        <v>2969801.85</v>
      </c>
      <c r="AA180" s="8">
        <v>5770348.32</v>
      </c>
    </row>
    <row r="181" spans="1:27" ht="12.75">
      <c r="A181" s="33">
        <v>6</v>
      </c>
      <c r="B181" s="33">
        <v>19</v>
      </c>
      <c r="C181" s="33">
        <v>8</v>
      </c>
      <c r="D181" s="34">
        <v>2</v>
      </c>
      <c r="E181" s="35"/>
      <c r="F181" s="7" t="s">
        <v>312</v>
      </c>
      <c r="G181" s="52" t="s">
        <v>472</v>
      </c>
      <c r="H181" s="8">
        <v>12544306.51</v>
      </c>
      <c r="I181" s="8">
        <v>1343056</v>
      </c>
      <c r="J181" s="8">
        <v>11201250.51</v>
      </c>
      <c r="K181" s="8">
        <v>9456245.36</v>
      </c>
      <c r="L181" s="8">
        <v>385527.71</v>
      </c>
      <c r="M181" s="8">
        <v>9070717.65</v>
      </c>
      <c r="N181" s="9">
        <v>75.38</v>
      </c>
      <c r="O181" s="9">
        <v>28.7</v>
      </c>
      <c r="P181" s="9">
        <v>80.97</v>
      </c>
      <c r="Q181" s="8">
        <v>12544306.51</v>
      </c>
      <c r="R181" s="8">
        <v>1536162</v>
      </c>
      <c r="S181" s="8">
        <v>11008144.51</v>
      </c>
      <c r="T181" s="8">
        <v>7631022.36</v>
      </c>
      <c r="U181" s="8">
        <v>71748</v>
      </c>
      <c r="V181" s="8">
        <v>7559274.36</v>
      </c>
      <c r="W181" s="9">
        <v>60.83</v>
      </c>
      <c r="X181" s="9">
        <v>4.67</v>
      </c>
      <c r="Y181" s="9">
        <v>68.66</v>
      </c>
      <c r="Z181" s="8">
        <v>193106</v>
      </c>
      <c r="AA181" s="8">
        <v>1511443.29</v>
      </c>
    </row>
    <row r="182" spans="1:27" ht="12.75">
      <c r="A182" s="33">
        <v>6</v>
      </c>
      <c r="B182" s="33">
        <v>9</v>
      </c>
      <c r="C182" s="33">
        <v>15</v>
      </c>
      <c r="D182" s="34">
        <v>2</v>
      </c>
      <c r="E182" s="35"/>
      <c r="F182" s="7" t="s">
        <v>312</v>
      </c>
      <c r="G182" s="52" t="s">
        <v>473</v>
      </c>
      <c r="H182" s="8">
        <v>23757568.7</v>
      </c>
      <c r="I182" s="8">
        <v>7224902.7</v>
      </c>
      <c r="J182" s="8">
        <v>16532666</v>
      </c>
      <c r="K182" s="8">
        <v>15683061.61</v>
      </c>
      <c r="L182" s="8">
        <v>3007857.74</v>
      </c>
      <c r="M182" s="8">
        <v>12675203.87</v>
      </c>
      <c r="N182" s="9">
        <v>66.01</v>
      </c>
      <c r="O182" s="9">
        <v>41.63</v>
      </c>
      <c r="P182" s="9">
        <v>76.66</v>
      </c>
      <c r="Q182" s="8">
        <v>26194734.44</v>
      </c>
      <c r="R182" s="8">
        <v>10149085.54</v>
      </c>
      <c r="S182" s="8">
        <v>16045648.9</v>
      </c>
      <c r="T182" s="8">
        <v>13669736.1</v>
      </c>
      <c r="U182" s="8">
        <v>3196566.52</v>
      </c>
      <c r="V182" s="8">
        <v>10473169.58</v>
      </c>
      <c r="W182" s="9">
        <v>52.18</v>
      </c>
      <c r="X182" s="9">
        <v>31.49</v>
      </c>
      <c r="Y182" s="9">
        <v>65.27</v>
      </c>
      <c r="Z182" s="8">
        <v>487017.1</v>
      </c>
      <c r="AA182" s="8">
        <v>2202034.29</v>
      </c>
    </row>
    <row r="183" spans="1:27" ht="12.75">
      <c r="A183" s="33">
        <v>6</v>
      </c>
      <c r="B183" s="33">
        <v>9</v>
      </c>
      <c r="C183" s="33">
        <v>16</v>
      </c>
      <c r="D183" s="34">
        <v>2</v>
      </c>
      <c r="E183" s="35"/>
      <c r="F183" s="7" t="s">
        <v>312</v>
      </c>
      <c r="G183" s="52" t="s">
        <v>474</v>
      </c>
      <c r="H183" s="8">
        <v>13074754.47</v>
      </c>
      <c r="I183" s="8">
        <v>2740488.13</v>
      </c>
      <c r="J183" s="8">
        <v>10334266.34</v>
      </c>
      <c r="K183" s="8">
        <v>8993887.99</v>
      </c>
      <c r="L183" s="8">
        <v>1028824.67</v>
      </c>
      <c r="M183" s="8">
        <v>7965063.32</v>
      </c>
      <c r="N183" s="9">
        <v>68.78</v>
      </c>
      <c r="O183" s="9">
        <v>37.54</v>
      </c>
      <c r="P183" s="9">
        <v>77.07</v>
      </c>
      <c r="Q183" s="8">
        <v>14646228.47</v>
      </c>
      <c r="R183" s="8">
        <v>5582344</v>
      </c>
      <c r="S183" s="8">
        <v>9063884.47</v>
      </c>
      <c r="T183" s="8">
        <v>8733216.69</v>
      </c>
      <c r="U183" s="8">
        <v>2097577.37</v>
      </c>
      <c r="V183" s="8">
        <v>6635639.32</v>
      </c>
      <c r="W183" s="9">
        <v>59.62</v>
      </c>
      <c r="X183" s="9">
        <v>37.57</v>
      </c>
      <c r="Y183" s="9">
        <v>73.2</v>
      </c>
      <c r="Z183" s="8">
        <v>1270381.87</v>
      </c>
      <c r="AA183" s="8">
        <v>1329424</v>
      </c>
    </row>
    <row r="184" spans="1:27" ht="12.75">
      <c r="A184" s="33">
        <v>6</v>
      </c>
      <c r="B184" s="33">
        <v>7</v>
      </c>
      <c r="C184" s="33">
        <v>10</v>
      </c>
      <c r="D184" s="34">
        <v>2</v>
      </c>
      <c r="E184" s="35"/>
      <c r="F184" s="7" t="s">
        <v>312</v>
      </c>
      <c r="G184" s="52" t="s">
        <v>475</v>
      </c>
      <c r="H184" s="8">
        <v>30087239.2</v>
      </c>
      <c r="I184" s="8">
        <v>5614001</v>
      </c>
      <c r="J184" s="8">
        <v>24473238.2</v>
      </c>
      <c r="K184" s="8">
        <v>19312997.72</v>
      </c>
      <c r="L184" s="8">
        <v>619082.17</v>
      </c>
      <c r="M184" s="8">
        <v>18693915.55</v>
      </c>
      <c r="N184" s="9">
        <v>64.18</v>
      </c>
      <c r="O184" s="9">
        <v>11.02</v>
      </c>
      <c r="P184" s="9">
        <v>76.38</v>
      </c>
      <c r="Q184" s="8">
        <v>30887239.2</v>
      </c>
      <c r="R184" s="8">
        <v>8134973</v>
      </c>
      <c r="S184" s="8">
        <v>22752266.2</v>
      </c>
      <c r="T184" s="8">
        <v>18475371.27</v>
      </c>
      <c r="U184" s="8">
        <v>1168606.93</v>
      </c>
      <c r="V184" s="8">
        <v>17306764.34</v>
      </c>
      <c r="W184" s="9">
        <v>59.81</v>
      </c>
      <c r="X184" s="9">
        <v>14.36</v>
      </c>
      <c r="Y184" s="9">
        <v>76.06</v>
      </c>
      <c r="Z184" s="8">
        <v>1720972</v>
      </c>
      <c r="AA184" s="8">
        <v>1387151.21</v>
      </c>
    </row>
    <row r="185" spans="1:27" ht="12.75">
      <c r="A185" s="33">
        <v>6</v>
      </c>
      <c r="B185" s="33">
        <v>1</v>
      </c>
      <c r="C185" s="33">
        <v>19</v>
      </c>
      <c r="D185" s="34">
        <v>2</v>
      </c>
      <c r="E185" s="35"/>
      <c r="F185" s="7" t="s">
        <v>312</v>
      </c>
      <c r="G185" s="52" t="s">
        <v>476</v>
      </c>
      <c r="H185" s="8">
        <v>22087696.68</v>
      </c>
      <c r="I185" s="8">
        <v>1526966.5</v>
      </c>
      <c r="J185" s="8">
        <v>20560730.18</v>
      </c>
      <c r="K185" s="8">
        <v>17699251.55</v>
      </c>
      <c r="L185" s="8">
        <v>1308403.82</v>
      </c>
      <c r="M185" s="8">
        <v>16390847.73</v>
      </c>
      <c r="N185" s="9">
        <v>80.13</v>
      </c>
      <c r="O185" s="9">
        <v>85.68</v>
      </c>
      <c r="P185" s="9">
        <v>79.71</v>
      </c>
      <c r="Q185" s="8">
        <v>24665181.68</v>
      </c>
      <c r="R185" s="8">
        <v>4478253</v>
      </c>
      <c r="S185" s="8">
        <v>20186928.68</v>
      </c>
      <c r="T185" s="8">
        <v>17738819.73</v>
      </c>
      <c r="U185" s="8">
        <v>2990131.97</v>
      </c>
      <c r="V185" s="8">
        <v>14748687.76</v>
      </c>
      <c r="W185" s="9">
        <v>71.91</v>
      </c>
      <c r="X185" s="9">
        <v>66.77</v>
      </c>
      <c r="Y185" s="9">
        <v>73.06</v>
      </c>
      <c r="Z185" s="8">
        <v>373801.5</v>
      </c>
      <c r="AA185" s="8">
        <v>1642159.97</v>
      </c>
    </row>
    <row r="186" spans="1:27" ht="12.75">
      <c r="A186" s="33">
        <v>6</v>
      </c>
      <c r="B186" s="33">
        <v>20</v>
      </c>
      <c r="C186" s="33">
        <v>14</v>
      </c>
      <c r="D186" s="34">
        <v>2</v>
      </c>
      <c r="E186" s="35"/>
      <c r="F186" s="7" t="s">
        <v>312</v>
      </c>
      <c r="G186" s="52" t="s">
        <v>477</v>
      </c>
      <c r="H186" s="8">
        <v>94984403.6</v>
      </c>
      <c r="I186" s="8">
        <v>13823472.46</v>
      </c>
      <c r="J186" s="8">
        <v>81160931.14</v>
      </c>
      <c r="K186" s="8">
        <v>71269467.52</v>
      </c>
      <c r="L186" s="8">
        <v>7062670.42</v>
      </c>
      <c r="M186" s="8">
        <v>64206797.1</v>
      </c>
      <c r="N186" s="9">
        <v>75.03</v>
      </c>
      <c r="O186" s="9">
        <v>51.09</v>
      </c>
      <c r="P186" s="9">
        <v>79.11</v>
      </c>
      <c r="Q186" s="8">
        <v>101637525</v>
      </c>
      <c r="R186" s="8">
        <v>26341531.71</v>
      </c>
      <c r="S186" s="8">
        <v>75295993.29</v>
      </c>
      <c r="T186" s="8">
        <v>67462592.95</v>
      </c>
      <c r="U186" s="8">
        <v>12527712.66</v>
      </c>
      <c r="V186" s="8">
        <v>54934880.29</v>
      </c>
      <c r="W186" s="9">
        <v>66.37</v>
      </c>
      <c r="X186" s="9">
        <v>47.55</v>
      </c>
      <c r="Y186" s="9">
        <v>72.95</v>
      </c>
      <c r="Z186" s="8">
        <v>5864937.85</v>
      </c>
      <c r="AA186" s="8">
        <v>9271916.81</v>
      </c>
    </row>
    <row r="187" spans="1:27" ht="12.75">
      <c r="A187" s="33">
        <v>6</v>
      </c>
      <c r="B187" s="33">
        <v>3</v>
      </c>
      <c r="C187" s="33">
        <v>14</v>
      </c>
      <c r="D187" s="34">
        <v>2</v>
      </c>
      <c r="E187" s="35"/>
      <c r="F187" s="7" t="s">
        <v>312</v>
      </c>
      <c r="G187" s="52" t="s">
        <v>478</v>
      </c>
      <c r="H187" s="8">
        <v>14537386.78</v>
      </c>
      <c r="I187" s="8">
        <v>652184.33</v>
      </c>
      <c r="J187" s="8">
        <v>13885202.45</v>
      </c>
      <c r="K187" s="8">
        <v>11075178.07</v>
      </c>
      <c r="L187" s="8">
        <v>339716.47</v>
      </c>
      <c r="M187" s="8">
        <v>10735461.6</v>
      </c>
      <c r="N187" s="9">
        <v>76.18</v>
      </c>
      <c r="O187" s="9">
        <v>52.08</v>
      </c>
      <c r="P187" s="9">
        <v>77.31</v>
      </c>
      <c r="Q187" s="8">
        <v>16259690.25</v>
      </c>
      <c r="R187" s="8">
        <v>2880603.83</v>
      </c>
      <c r="S187" s="8">
        <v>13379086.42</v>
      </c>
      <c r="T187" s="8">
        <v>10934358.66</v>
      </c>
      <c r="U187" s="8">
        <v>1388120.64</v>
      </c>
      <c r="V187" s="8">
        <v>9546238.02</v>
      </c>
      <c r="W187" s="9">
        <v>67.24</v>
      </c>
      <c r="X187" s="9">
        <v>48.18</v>
      </c>
      <c r="Y187" s="9">
        <v>71.35</v>
      </c>
      <c r="Z187" s="8">
        <v>506116.03</v>
      </c>
      <c r="AA187" s="8">
        <v>1189223.58</v>
      </c>
    </row>
    <row r="188" spans="1:27" ht="12.75">
      <c r="A188" s="33">
        <v>6</v>
      </c>
      <c r="B188" s="33">
        <v>6</v>
      </c>
      <c r="C188" s="33">
        <v>11</v>
      </c>
      <c r="D188" s="34">
        <v>2</v>
      </c>
      <c r="E188" s="35"/>
      <c r="F188" s="7" t="s">
        <v>312</v>
      </c>
      <c r="G188" s="52" t="s">
        <v>479</v>
      </c>
      <c r="H188" s="8">
        <v>24605505.75</v>
      </c>
      <c r="I188" s="8">
        <v>6286236</v>
      </c>
      <c r="J188" s="8">
        <v>18319269.75</v>
      </c>
      <c r="K188" s="8">
        <v>16420713.11</v>
      </c>
      <c r="L188" s="8">
        <v>1932535.77</v>
      </c>
      <c r="M188" s="8">
        <v>14488177.34</v>
      </c>
      <c r="N188" s="9">
        <v>66.73</v>
      </c>
      <c r="O188" s="9">
        <v>30.74</v>
      </c>
      <c r="P188" s="9">
        <v>79.08</v>
      </c>
      <c r="Q188" s="8">
        <v>24361285.75</v>
      </c>
      <c r="R188" s="8">
        <v>7400398</v>
      </c>
      <c r="S188" s="8">
        <v>16960887.75</v>
      </c>
      <c r="T188" s="8">
        <v>13672286.52</v>
      </c>
      <c r="U188" s="8">
        <v>1260523.45</v>
      </c>
      <c r="V188" s="8">
        <v>12411763.07</v>
      </c>
      <c r="W188" s="9">
        <v>56.12</v>
      </c>
      <c r="X188" s="9">
        <v>17.03</v>
      </c>
      <c r="Y188" s="9">
        <v>73.17</v>
      </c>
      <c r="Z188" s="8">
        <v>1358382</v>
      </c>
      <c r="AA188" s="8">
        <v>2076414.27</v>
      </c>
    </row>
    <row r="189" spans="1:27" ht="12.75">
      <c r="A189" s="33">
        <v>6</v>
      </c>
      <c r="B189" s="33">
        <v>14</v>
      </c>
      <c r="C189" s="33">
        <v>11</v>
      </c>
      <c r="D189" s="34">
        <v>2</v>
      </c>
      <c r="E189" s="35"/>
      <c r="F189" s="7" t="s">
        <v>312</v>
      </c>
      <c r="G189" s="52" t="s">
        <v>480</v>
      </c>
      <c r="H189" s="8">
        <v>41747796.21</v>
      </c>
      <c r="I189" s="8">
        <v>14114496.57</v>
      </c>
      <c r="J189" s="8">
        <v>27633299.64</v>
      </c>
      <c r="K189" s="8">
        <v>22453317.94</v>
      </c>
      <c r="L189" s="8">
        <v>1808779.79</v>
      </c>
      <c r="M189" s="8">
        <v>20644538.15</v>
      </c>
      <c r="N189" s="9">
        <v>53.78</v>
      </c>
      <c r="O189" s="9">
        <v>12.81</v>
      </c>
      <c r="P189" s="9">
        <v>74.7</v>
      </c>
      <c r="Q189" s="8">
        <v>44665269.21</v>
      </c>
      <c r="R189" s="8">
        <v>19617955.91</v>
      </c>
      <c r="S189" s="8">
        <v>25047313.3</v>
      </c>
      <c r="T189" s="8">
        <v>20471875.5</v>
      </c>
      <c r="U189" s="8">
        <v>2733913.64</v>
      </c>
      <c r="V189" s="8">
        <v>17737961.86</v>
      </c>
      <c r="W189" s="9">
        <v>45.83</v>
      </c>
      <c r="X189" s="9">
        <v>13.93</v>
      </c>
      <c r="Y189" s="9">
        <v>70.81</v>
      </c>
      <c r="Z189" s="8">
        <v>2585986.34</v>
      </c>
      <c r="AA189" s="8">
        <v>2906576.29</v>
      </c>
    </row>
    <row r="190" spans="1:27" ht="12.75">
      <c r="A190" s="33">
        <v>6</v>
      </c>
      <c r="B190" s="33">
        <v>7</v>
      </c>
      <c r="C190" s="33">
        <v>2</v>
      </c>
      <c r="D190" s="34">
        <v>3</v>
      </c>
      <c r="E190" s="35"/>
      <c r="F190" s="7" t="s">
        <v>312</v>
      </c>
      <c r="G190" s="52" t="s">
        <v>481</v>
      </c>
      <c r="H190" s="8">
        <v>36961933.01</v>
      </c>
      <c r="I190" s="8">
        <v>475863.87</v>
      </c>
      <c r="J190" s="8">
        <v>36486069.14</v>
      </c>
      <c r="K190" s="8">
        <v>29532082.82</v>
      </c>
      <c r="L190" s="8">
        <v>177873.51</v>
      </c>
      <c r="M190" s="8">
        <v>29354209.31</v>
      </c>
      <c r="N190" s="9">
        <v>79.89</v>
      </c>
      <c r="O190" s="9">
        <v>37.37</v>
      </c>
      <c r="P190" s="9">
        <v>80.45</v>
      </c>
      <c r="Q190" s="8">
        <v>39111933.01</v>
      </c>
      <c r="R190" s="8">
        <v>4119690</v>
      </c>
      <c r="S190" s="8">
        <v>34992243.01</v>
      </c>
      <c r="T190" s="8">
        <v>26964196.96</v>
      </c>
      <c r="U190" s="8">
        <v>995523.14</v>
      </c>
      <c r="V190" s="8">
        <v>25968673.82</v>
      </c>
      <c r="W190" s="9">
        <v>68.94</v>
      </c>
      <c r="X190" s="9">
        <v>24.16</v>
      </c>
      <c r="Y190" s="9">
        <v>74.21</v>
      </c>
      <c r="Z190" s="8">
        <v>1493826.13</v>
      </c>
      <c r="AA190" s="8">
        <v>3385535.49</v>
      </c>
    </row>
    <row r="191" spans="1:27" ht="12.75">
      <c r="A191" s="33">
        <v>6</v>
      </c>
      <c r="B191" s="33">
        <v>9</v>
      </c>
      <c r="C191" s="33">
        <v>1</v>
      </c>
      <c r="D191" s="34">
        <v>3</v>
      </c>
      <c r="E191" s="35"/>
      <c r="F191" s="7" t="s">
        <v>312</v>
      </c>
      <c r="G191" s="52" t="s">
        <v>482</v>
      </c>
      <c r="H191" s="8">
        <v>52706452.2</v>
      </c>
      <c r="I191" s="8">
        <v>5082303.45</v>
      </c>
      <c r="J191" s="8">
        <v>47624148.75</v>
      </c>
      <c r="K191" s="8">
        <v>39321702.47</v>
      </c>
      <c r="L191" s="8">
        <v>491493.65</v>
      </c>
      <c r="M191" s="8">
        <v>38830208.82</v>
      </c>
      <c r="N191" s="9">
        <v>74.6</v>
      </c>
      <c r="O191" s="9">
        <v>9.67</v>
      </c>
      <c r="P191" s="9">
        <v>81.53</v>
      </c>
      <c r="Q191" s="8">
        <v>52906452.2</v>
      </c>
      <c r="R191" s="8">
        <v>6621252.23</v>
      </c>
      <c r="S191" s="8">
        <v>46285199.97</v>
      </c>
      <c r="T191" s="8">
        <v>35317249.99</v>
      </c>
      <c r="U191" s="8">
        <v>451353.31</v>
      </c>
      <c r="V191" s="8">
        <v>34865896.68</v>
      </c>
      <c r="W191" s="9">
        <v>66.75</v>
      </c>
      <c r="X191" s="9">
        <v>6.81</v>
      </c>
      <c r="Y191" s="9">
        <v>75.32</v>
      </c>
      <c r="Z191" s="8">
        <v>1338948.78</v>
      </c>
      <c r="AA191" s="8">
        <v>3964312.14</v>
      </c>
    </row>
    <row r="192" spans="1:27" ht="12.75">
      <c r="A192" s="33">
        <v>6</v>
      </c>
      <c r="B192" s="33">
        <v>9</v>
      </c>
      <c r="C192" s="33">
        <v>3</v>
      </c>
      <c r="D192" s="34">
        <v>3</v>
      </c>
      <c r="E192" s="35"/>
      <c r="F192" s="7" t="s">
        <v>312</v>
      </c>
      <c r="G192" s="52" t="s">
        <v>483</v>
      </c>
      <c r="H192" s="8">
        <v>54647071.88</v>
      </c>
      <c r="I192" s="8">
        <v>12625240.9</v>
      </c>
      <c r="J192" s="8">
        <v>42021830.98</v>
      </c>
      <c r="K192" s="8">
        <v>40673855.27</v>
      </c>
      <c r="L192" s="8">
        <v>7953217.46</v>
      </c>
      <c r="M192" s="8">
        <v>32720637.81</v>
      </c>
      <c r="N192" s="9">
        <v>74.43</v>
      </c>
      <c r="O192" s="9">
        <v>62.99</v>
      </c>
      <c r="P192" s="9">
        <v>77.86</v>
      </c>
      <c r="Q192" s="8">
        <v>56920788.88</v>
      </c>
      <c r="R192" s="8">
        <v>16861810.95</v>
      </c>
      <c r="S192" s="8">
        <v>40058977.93</v>
      </c>
      <c r="T192" s="8">
        <v>37326963.11</v>
      </c>
      <c r="U192" s="8">
        <v>8039027.63</v>
      </c>
      <c r="V192" s="8">
        <v>29287935.48</v>
      </c>
      <c r="W192" s="9">
        <v>65.57</v>
      </c>
      <c r="X192" s="9">
        <v>47.67</v>
      </c>
      <c r="Y192" s="9">
        <v>73.11</v>
      </c>
      <c r="Z192" s="8">
        <v>1962853.05</v>
      </c>
      <c r="AA192" s="8">
        <v>3432702.33</v>
      </c>
    </row>
    <row r="193" spans="1:27" ht="12.75">
      <c r="A193" s="33">
        <v>6</v>
      </c>
      <c r="B193" s="33">
        <v>2</v>
      </c>
      <c r="C193" s="33">
        <v>5</v>
      </c>
      <c r="D193" s="34">
        <v>3</v>
      </c>
      <c r="E193" s="35"/>
      <c r="F193" s="7" t="s">
        <v>312</v>
      </c>
      <c r="G193" s="52" t="s">
        <v>484</v>
      </c>
      <c r="H193" s="8">
        <v>31555934.75</v>
      </c>
      <c r="I193" s="8">
        <v>8098830.98</v>
      </c>
      <c r="J193" s="8">
        <v>23457103.77</v>
      </c>
      <c r="K193" s="8">
        <v>22045120.5</v>
      </c>
      <c r="L193" s="8">
        <v>3878511.66</v>
      </c>
      <c r="M193" s="8">
        <v>18166608.84</v>
      </c>
      <c r="N193" s="9">
        <v>69.86</v>
      </c>
      <c r="O193" s="9">
        <v>47.88</v>
      </c>
      <c r="P193" s="9">
        <v>77.44</v>
      </c>
      <c r="Q193" s="8">
        <v>31764260</v>
      </c>
      <c r="R193" s="8">
        <v>8693491.83</v>
      </c>
      <c r="S193" s="8">
        <v>23070768.17</v>
      </c>
      <c r="T193" s="8">
        <v>19634549.08</v>
      </c>
      <c r="U193" s="8">
        <v>3445979.11</v>
      </c>
      <c r="V193" s="8">
        <v>16188569.97</v>
      </c>
      <c r="W193" s="9">
        <v>61.81</v>
      </c>
      <c r="X193" s="9">
        <v>39.63</v>
      </c>
      <c r="Y193" s="9">
        <v>70.16</v>
      </c>
      <c r="Z193" s="8">
        <v>386335.6</v>
      </c>
      <c r="AA193" s="8">
        <v>1978038.87</v>
      </c>
    </row>
    <row r="194" spans="1:27" ht="12.75">
      <c r="A194" s="33">
        <v>6</v>
      </c>
      <c r="B194" s="33">
        <v>5</v>
      </c>
      <c r="C194" s="33">
        <v>5</v>
      </c>
      <c r="D194" s="34">
        <v>3</v>
      </c>
      <c r="E194" s="35"/>
      <c r="F194" s="7" t="s">
        <v>312</v>
      </c>
      <c r="G194" s="52" t="s">
        <v>485</v>
      </c>
      <c r="H194" s="8">
        <v>61902322.2</v>
      </c>
      <c r="I194" s="8">
        <v>6918703.95</v>
      </c>
      <c r="J194" s="8">
        <v>54983618.25</v>
      </c>
      <c r="K194" s="8">
        <v>45284111.96</v>
      </c>
      <c r="L194" s="8">
        <v>2177164.45</v>
      </c>
      <c r="M194" s="8">
        <v>43106947.51</v>
      </c>
      <c r="N194" s="9">
        <v>73.15</v>
      </c>
      <c r="O194" s="9">
        <v>31.46</v>
      </c>
      <c r="P194" s="9">
        <v>78.39</v>
      </c>
      <c r="Q194" s="8">
        <v>69158122.2</v>
      </c>
      <c r="R194" s="8">
        <v>15101270.09</v>
      </c>
      <c r="S194" s="8">
        <v>54056852.11</v>
      </c>
      <c r="T194" s="8">
        <v>43517869.58</v>
      </c>
      <c r="U194" s="8">
        <v>4456592.63</v>
      </c>
      <c r="V194" s="8">
        <v>39061276.95</v>
      </c>
      <c r="W194" s="9">
        <v>62.92</v>
      </c>
      <c r="X194" s="9">
        <v>29.51</v>
      </c>
      <c r="Y194" s="9">
        <v>72.25</v>
      </c>
      <c r="Z194" s="8">
        <v>926766.14</v>
      </c>
      <c r="AA194" s="8">
        <v>4045670.56</v>
      </c>
    </row>
    <row r="195" spans="1:27" ht="12.75">
      <c r="A195" s="33">
        <v>6</v>
      </c>
      <c r="B195" s="33">
        <v>2</v>
      </c>
      <c r="C195" s="33">
        <v>7</v>
      </c>
      <c r="D195" s="34">
        <v>3</v>
      </c>
      <c r="E195" s="35"/>
      <c r="F195" s="7" t="s">
        <v>312</v>
      </c>
      <c r="G195" s="52" t="s">
        <v>316</v>
      </c>
      <c r="H195" s="8">
        <v>34609056.85</v>
      </c>
      <c r="I195" s="8">
        <v>7754317.41</v>
      </c>
      <c r="J195" s="8">
        <v>26854739.44</v>
      </c>
      <c r="K195" s="8">
        <v>22226427.24</v>
      </c>
      <c r="L195" s="8">
        <v>1635397.2</v>
      </c>
      <c r="M195" s="8">
        <v>20591030.04</v>
      </c>
      <c r="N195" s="9">
        <v>64.22</v>
      </c>
      <c r="O195" s="9">
        <v>21.09</v>
      </c>
      <c r="P195" s="9">
        <v>76.67</v>
      </c>
      <c r="Q195" s="8">
        <v>34782761.45</v>
      </c>
      <c r="R195" s="8">
        <v>9610752.01</v>
      </c>
      <c r="S195" s="8">
        <v>25172009.44</v>
      </c>
      <c r="T195" s="8">
        <v>19737853.25</v>
      </c>
      <c r="U195" s="8">
        <v>2010592.57</v>
      </c>
      <c r="V195" s="8">
        <v>17727260.68</v>
      </c>
      <c r="W195" s="9">
        <v>56.74</v>
      </c>
      <c r="X195" s="9">
        <v>20.92</v>
      </c>
      <c r="Y195" s="9">
        <v>70.42</v>
      </c>
      <c r="Z195" s="8">
        <v>1682730</v>
      </c>
      <c r="AA195" s="8">
        <v>2863769.36</v>
      </c>
    </row>
    <row r="196" spans="1:27" ht="12.75">
      <c r="A196" s="33">
        <v>6</v>
      </c>
      <c r="B196" s="33">
        <v>12</v>
      </c>
      <c r="C196" s="33">
        <v>2</v>
      </c>
      <c r="D196" s="34">
        <v>3</v>
      </c>
      <c r="E196" s="35"/>
      <c r="F196" s="7" t="s">
        <v>312</v>
      </c>
      <c r="G196" s="52" t="s">
        <v>486</v>
      </c>
      <c r="H196" s="8">
        <v>33947589.29</v>
      </c>
      <c r="I196" s="8">
        <v>6654991.85</v>
      </c>
      <c r="J196" s="8">
        <v>27292597.44</v>
      </c>
      <c r="K196" s="8">
        <v>23154713.2</v>
      </c>
      <c r="L196" s="8">
        <v>1549325.1</v>
      </c>
      <c r="M196" s="8">
        <v>21605388.1</v>
      </c>
      <c r="N196" s="9">
        <v>68.2</v>
      </c>
      <c r="O196" s="9">
        <v>23.28</v>
      </c>
      <c r="P196" s="9">
        <v>79.16</v>
      </c>
      <c r="Q196" s="8">
        <v>37707589.29</v>
      </c>
      <c r="R196" s="8">
        <v>11754258.78</v>
      </c>
      <c r="S196" s="8">
        <v>25953330.51</v>
      </c>
      <c r="T196" s="8">
        <v>23119770.42</v>
      </c>
      <c r="U196" s="8">
        <v>4591739.79</v>
      </c>
      <c r="V196" s="8">
        <v>18528030.63</v>
      </c>
      <c r="W196" s="9">
        <v>61.31</v>
      </c>
      <c r="X196" s="9">
        <v>39.06</v>
      </c>
      <c r="Y196" s="9">
        <v>71.38</v>
      </c>
      <c r="Z196" s="8">
        <v>1339266.93</v>
      </c>
      <c r="AA196" s="8">
        <v>3077357.47</v>
      </c>
    </row>
    <row r="197" spans="1:27" ht="12.75">
      <c r="A197" s="33">
        <v>6</v>
      </c>
      <c r="B197" s="33">
        <v>14</v>
      </c>
      <c r="C197" s="33">
        <v>4</v>
      </c>
      <c r="D197" s="34">
        <v>3</v>
      </c>
      <c r="E197" s="35"/>
      <c r="F197" s="7" t="s">
        <v>312</v>
      </c>
      <c r="G197" s="52" t="s">
        <v>487</v>
      </c>
      <c r="H197" s="8">
        <v>29287646.94</v>
      </c>
      <c r="I197" s="8">
        <v>2417029.71</v>
      </c>
      <c r="J197" s="8">
        <v>26870617.23</v>
      </c>
      <c r="K197" s="8">
        <v>21735160.01</v>
      </c>
      <c r="L197" s="8">
        <v>672830.46</v>
      </c>
      <c r="M197" s="8">
        <v>21062329.55</v>
      </c>
      <c r="N197" s="9">
        <v>74.21</v>
      </c>
      <c r="O197" s="9">
        <v>27.83</v>
      </c>
      <c r="P197" s="9">
        <v>78.38</v>
      </c>
      <c r="Q197" s="8">
        <v>33810253.38</v>
      </c>
      <c r="R197" s="8">
        <v>7919413.08</v>
      </c>
      <c r="S197" s="8">
        <v>25890840.3</v>
      </c>
      <c r="T197" s="8">
        <v>21290113.91</v>
      </c>
      <c r="U197" s="8">
        <v>2925732.73</v>
      </c>
      <c r="V197" s="8">
        <v>18364381.18</v>
      </c>
      <c r="W197" s="9">
        <v>62.96</v>
      </c>
      <c r="X197" s="9">
        <v>36.94</v>
      </c>
      <c r="Y197" s="9">
        <v>70.93</v>
      </c>
      <c r="Z197" s="8">
        <v>979776.93</v>
      </c>
      <c r="AA197" s="8">
        <v>2697948.37</v>
      </c>
    </row>
    <row r="198" spans="1:27" ht="12.75">
      <c r="A198" s="33">
        <v>6</v>
      </c>
      <c r="B198" s="33">
        <v>8</v>
      </c>
      <c r="C198" s="33">
        <v>6</v>
      </c>
      <c r="D198" s="34">
        <v>3</v>
      </c>
      <c r="E198" s="35"/>
      <c r="F198" s="7" t="s">
        <v>312</v>
      </c>
      <c r="G198" s="52" t="s">
        <v>488</v>
      </c>
      <c r="H198" s="8">
        <v>35410062.95</v>
      </c>
      <c r="I198" s="8">
        <v>5610825.53</v>
      </c>
      <c r="J198" s="8">
        <v>29799237.42</v>
      </c>
      <c r="K198" s="8">
        <v>24916128.23</v>
      </c>
      <c r="L198" s="8">
        <v>2003368.87</v>
      </c>
      <c r="M198" s="8">
        <v>22912759.36</v>
      </c>
      <c r="N198" s="9">
        <v>70.36</v>
      </c>
      <c r="O198" s="9">
        <v>35.7</v>
      </c>
      <c r="P198" s="9">
        <v>76.89</v>
      </c>
      <c r="Q198" s="8">
        <v>40288864.95</v>
      </c>
      <c r="R198" s="8">
        <v>13522963</v>
      </c>
      <c r="S198" s="8">
        <v>26765901.95</v>
      </c>
      <c r="T198" s="8">
        <v>22327229.18</v>
      </c>
      <c r="U198" s="8">
        <v>3702536.93</v>
      </c>
      <c r="V198" s="8">
        <v>18624692.25</v>
      </c>
      <c r="W198" s="9">
        <v>55.41</v>
      </c>
      <c r="X198" s="9">
        <v>27.37</v>
      </c>
      <c r="Y198" s="9">
        <v>69.58</v>
      </c>
      <c r="Z198" s="8">
        <v>3033335.47</v>
      </c>
      <c r="AA198" s="8">
        <v>4288067.11</v>
      </c>
    </row>
    <row r="199" spans="1:27" ht="12.75">
      <c r="A199" s="33">
        <v>6</v>
      </c>
      <c r="B199" s="33">
        <v>20</v>
      </c>
      <c r="C199" s="33">
        <v>4</v>
      </c>
      <c r="D199" s="34">
        <v>3</v>
      </c>
      <c r="E199" s="35"/>
      <c r="F199" s="7" t="s">
        <v>312</v>
      </c>
      <c r="G199" s="52" t="s">
        <v>489</v>
      </c>
      <c r="H199" s="8">
        <v>28586674.96</v>
      </c>
      <c r="I199" s="8">
        <v>639536</v>
      </c>
      <c r="J199" s="8">
        <v>27947138.96</v>
      </c>
      <c r="K199" s="8">
        <v>22705424.41</v>
      </c>
      <c r="L199" s="8">
        <v>388537.6</v>
      </c>
      <c r="M199" s="8">
        <v>22316886.81</v>
      </c>
      <c r="N199" s="9">
        <v>79.42</v>
      </c>
      <c r="O199" s="9">
        <v>60.75</v>
      </c>
      <c r="P199" s="9">
        <v>79.85</v>
      </c>
      <c r="Q199" s="8">
        <v>29617168.63</v>
      </c>
      <c r="R199" s="8">
        <v>2500683</v>
      </c>
      <c r="S199" s="8">
        <v>27116485.63</v>
      </c>
      <c r="T199" s="8">
        <v>20714579.98</v>
      </c>
      <c r="U199" s="8">
        <v>749119.79</v>
      </c>
      <c r="V199" s="8">
        <v>19965460.19</v>
      </c>
      <c r="W199" s="9">
        <v>69.94</v>
      </c>
      <c r="X199" s="9">
        <v>29.95</v>
      </c>
      <c r="Y199" s="9">
        <v>73.62</v>
      </c>
      <c r="Z199" s="8">
        <v>830653.33</v>
      </c>
      <c r="AA199" s="8">
        <v>2351426.62</v>
      </c>
    </row>
    <row r="200" spans="1:27" ht="12.75">
      <c r="A200" s="33">
        <v>6</v>
      </c>
      <c r="B200" s="33">
        <v>18</v>
      </c>
      <c r="C200" s="33">
        <v>5</v>
      </c>
      <c r="D200" s="34">
        <v>3</v>
      </c>
      <c r="E200" s="35"/>
      <c r="F200" s="7" t="s">
        <v>312</v>
      </c>
      <c r="G200" s="52" t="s">
        <v>490</v>
      </c>
      <c r="H200" s="8">
        <v>29774451.82</v>
      </c>
      <c r="I200" s="8">
        <v>3413274.1</v>
      </c>
      <c r="J200" s="8">
        <v>26361177.72</v>
      </c>
      <c r="K200" s="8">
        <v>19892385.46</v>
      </c>
      <c r="L200" s="8">
        <v>74306.07</v>
      </c>
      <c r="M200" s="8">
        <v>19818079.39</v>
      </c>
      <c r="N200" s="9">
        <v>66.81</v>
      </c>
      <c r="O200" s="9">
        <v>2.17</v>
      </c>
      <c r="P200" s="9">
        <v>75.17</v>
      </c>
      <c r="Q200" s="8">
        <v>30843757.98</v>
      </c>
      <c r="R200" s="8">
        <v>5633093.16</v>
      </c>
      <c r="S200" s="8">
        <v>25210664.82</v>
      </c>
      <c r="T200" s="8">
        <v>18574339.85</v>
      </c>
      <c r="U200" s="8">
        <v>1156302.97</v>
      </c>
      <c r="V200" s="8">
        <v>17418036.88</v>
      </c>
      <c r="W200" s="9">
        <v>60.22</v>
      </c>
      <c r="X200" s="9">
        <v>20.52</v>
      </c>
      <c r="Y200" s="9">
        <v>69.08</v>
      </c>
      <c r="Z200" s="8">
        <v>1150512.9</v>
      </c>
      <c r="AA200" s="8">
        <v>2400042.51</v>
      </c>
    </row>
    <row r="201" spans="1:27" ht="12.75">
      <c r="A201" s="33">
        <v>6</v>
      </c>
      <c r="B201" s="33">
        <v>18</v>
      </c>
      <c r="C201" s="33">
        <v>6</v>
      </c>
      <c r="D201" s="34">
        <v>3</v>
      </c>
      <c r="E201" s="35"/>
      <c r="F201" s="7" t="s">
        <v>312</v>
      </c>
      <c r="G201" s="52" t="s">
        <v>491</v>
      </c>
      <c r="H201" s="8">
        <v>27112881.42</v>
      </c>
      <c r="I201" s="8">
        <v>3204966.5</v>
      </c>
      <c r="J201" s="8">
        <v>23907914.92</v>
      </c>
      <c r="K201" s="8">
        <v>19481655.06</v>
      </c>
      <c r="L201" s="8">
        <v>1423391.81</v>
      </c>
      <c r="M201" s="8">
        <v>18058263.25</v>
      </c>
      <c r="N201" s="9">
        <v>71.85</v>
      </c>
      <c r="O201" s="9">
        <v>44.41</v>
      </c>
      <c r="P201" s="9">
        <v>75.53</v>
      </c>
      <c r="Q201" s="8">
        <v>27112881.42</v>
      </c>
      <c r="R201" s="8">
        <v>4401934</v>
      </c>
      <c r="S201" s="8">
        <v>22710947.42</v>
      </c>
      <c r="T201" s="8">
        <v>20219040.95</v>
      </c>
      <c r="U201" s="8">
        <v>3165190.21</v>
      </c>
      <c r="V201" s="8">
        <v>17053850.74</v>
      </c>
      <c r="W201" s="9">
        <v>74.57</v>
      </c>
      <c r="X201" s="9">
        <v>71.9</v>
      </c>
      <c r="Y201" s="9">
        <v>75.09</v>
      </c>
      <c r="Z201" s="8">
        <v>1196967.5</v>
      </c>
      <c r="AA201" s="8">
        <v>1004412.51</v>
      </c>
    </row>
    <row r="202" spans="1:27" ht="12.75">
      <c r="A202" s="33">
        <v>6</v>
      </c>
      <c r="B202" s="33">
        <v>10</v>
      </c>
      <c r="C202" s="33">
        <v>3</v>
      </c>
      <c r="D202" s="34">
        <v>3</v>
      </c>
      <c r="E202" s="35"/>
      <c r="F202" s="7" t="s">
        <v>312</v>
      </c>
      <c r="G202" s="52" t="s">
        <v>492</v>
      </c>
      <c r="H202" s="8">
        <v>79879448.63</v>
      </c>
      <c r="I202" s="8">
        <v>3517102.87</v>
      </c>
      <c r="J202" s="8">
        <v>76362345.76</v>
      </c>
      <c r="K202" s="8">
        <v>63165957.2</v>
      </c>
      <c r="L202" s="8">
        <v>1814349.32</v>
      </c>
      <c r="M202" s="8">
        <v>61351607.88</v>
      </c>
      <c r="N202" s="9">
        <v>79.07</v>
      </c>
      <c r="O202" s="9">
        <v>51.58</v>
      </c>
      <c r="P202" s="9">
        <v>80.34</v>
      </c>
      <c r="Q202" s="8">
        <v>88088930.18</v>
      </c>
      <c r="R202" s="8">
        <v>12494148.67</v>
      </c>
      <c r="S202" s="8">
        <v>75594781.51</v>
      </c>
      <c r="T202" s="8">
        <v>59896632.95</v>
      </c>
      <c r="U202" s="8">
        <v>4545147.2</v>
      </c>
      <c r="V202" s="8">
        <v>55351485.75</v>
      </c>
      <c r="W202" s="9">
        <v>67.99</v>
      </c>
      <c r="X202" s="9">
        <v>36.37</v>
      </c>
      <c r="Y202" s="9">
        <v>73.22</v>
      </c>
      <c r="Z202" s="8">
        <v>767564.25</v>
      </c>
      <c r="AA202" s="8">
        <v>6000122.13</v>
      </c>
    </row>
    <row r="203" spans="1:27" ht="12.75">
      <c r="A203" s="33">
        <v>6</v>
      </c>
      <c r="B203" s="33">
        <v>5</v>
      </c>
      <c r="C203" s="33">
        <v>6</v>
      </c>
      <c r="D203" s="34">
        <v>3</v>
      </c>
      <c r="E203" s="35"/>
      <c r="F203" s="7" t="s">
        <v>312</v>
      </c>
      <c r="G203" s="52" t="s">
        <v>0</v>
      </c>
      <c r="H203" s="8">
        <v>41367405.51</v>
      </c>
      <c r="I203" s="8">
        <v>14906852</v>
      </c>
      <c r="J203" s="8">
        <v>26460553.51</v>
      </c>
      <c r="K203" s="8">
        <v>29296454.36</v>
      </c>
      <c r="L203" s="8">
        <v>8532282.03</v>
      </c>
      <c r="M203" s="8">
        <v>20764172.33</v>
      </c>
      <c r="N203" s="9">
        <v>70.82</v>
      </c>
      <c r="O203" s="9">
        <v>57.23</v>
      </c>
      <c r="P203" s="9">
        <v>78.47</v>
      </c>
      <c r="Q203" s="8">
        <v>45455405.51</v>
      </c>
      <c r="R203" s="8">
        <v>19720327</v>
      </c>
      <c r="S203" s="8">
        <v>25735078.51</v>
      </c>
      <c r="T203" s="8">
        <v>28224102.23</v>
      </c>
      <c r="U203" s="8">
        <v>10145172.06</v>
      </c>
      <c r="V203" s="8">
        <v>18078930.17</v>
      </c>
      <c r="W203" s="9">
        <v>62.09</v>
      </c>
      <c r="X203" s="9">
        <v>51.44</v>
      </c>
      <c r="Y203" s="9">
        <v>70.25</v>
      </c>
      <c r="Z203" s="8">
        <v>725475</v>
      </c>
      <c r="AA203" s="8">
        <v>2685242.16</v>
      </c>
    </row>
    <row r="204" spans="1:27" ht="12.75">
      <c r="A204" s="33">
        <v>6</v>
      </c>
      <c r="B204" s="33">
        <v>14</v>
      </c>
      <c r="C204" s="33">
        <v>8</v>
      </c>
      <c r="D204" s="34">
        <v>3</v>
      </c>
      <c r="E204" s="35"/>
      <c r="F204" s="7" t="s">
        <v>312</v>
      </c>
      <c r="G204" s="52" t="s">
        <v>1</v>
      </c>
      <c r="H204" s="8">
        <v>46018260.78</v>
      </c>
      <c r="I204" s="8">
        <v>8411089</v>
      </c>
      <c r="J204" s="8">
        <v>37607171.78</v>
      </c>
      <c r="K204" s="8">
        <v>30035442.21</v>
      </c>
      <c r="L204" s="8">
        <v>49647.01</v>
      </c>
      <c r="M204" s="8">
        <v>29985795.2</v>
      </c>
      <c r="N204" s="9">
        <v>65.26</v>
      </c>
      <c r="O204" s="9">
        <v>0.59</v>
      </c>
      <c r="P204" s="9">
        <v>79.73</v>
      </c>
      <c r="Q204" s="8">
        <v>54731599.78</v>
      </c>
      <c r="R204" s="8">
        <v>19441711</v>
      </c>
      <c r="S204" s="8">
        <v>35289888.78</v>
      </c>
      <c r="T204" s="8">
        <v>26886148.34</v>
      </c>
      <c r="U204" s="8">
        <v>1889565.05</v>
      </c>
      <c r="V204" s="8">
        <v>24996583.29</v>
      </c>
      <c r="W204" s="9">
        <v>49.12</v>
      </c>
      <c r="X204" s="9">
        <v>9.71</v>
      </c>
      <c r="Y204" s="9">
        <v>70.83</v>
      </c>
      <c r="Z204" s="8">
        <v>2317283</v>
      </c>
      <c r="AA204" s="8">
        <v>4989211.91</v>
      </c>
    </row>
    <row r="205" spans="1:27" ht="12.75">
      <c r="A205" s="33">
        <v>6</v>
      </c>
      <c r="B205" s="33">
        <v>12</v>
      </c>
      <c r="C205" s="33">
        <v>5</v>
      </c>
      <c r="D205" s="34">
        <v>3</v>
      </c>
      <c r="E205" s="35"/>
      <c r="F205" s="7" t="s">
        <v>312</v>
      </c>
      <c r="G205" s="52" t="s">
        <v>2</v>
      </c>
      <c r="H205" s="8">
        <v>78724253.09</v>
      </c>
      <c r="I205" s="8">
        <v>11304573.84</v>
      </c>
      <c r="J205" s="8">
        <v>67419679.25</v>
      </c>
      <c r="K205" s="8">
        <v>55344152.83</v>
      </c>
      <c r="L205" s="8">
        <v>1974374.97</v>
      </c>
      <c r="M205" s="8">
        <v>53369777.86</v>
      </c>
      <c r="N205" s="9">
        <v>70.3</v>
      </c>
      <c r="O205" s="9">
        <v>17.46</v>
      </c>
      <c r="P205" s="9">
        <v>79.16</v>
      </c>
      <c r="Q205" s="8">
        <v>91181833.84</v>
      </c>
      <c r="R205" s="8">
        <v>24509591.87</v>
      </c>
      <c r="S205" s="8">
        <v>66672241.97</v>
      </c>
      <c r="T205" s="8">
        <v>55474935.65</v>
      </c>
      <c r="U205" s="8">
        <v>8095135.64</v>
      </c>
      <c r="V205" s="8">
        <v>47379800.01</v>
      </c>
      <c r="W205" s="9">
        <v>60.83</v>
      </c>
      <c r="X205" s="9">
        <v>33.02</v>
      </c>
      <c r="Y205" s="9">
        <v>71.06</v>
      </c>
      <c r="Z205" s="8">
        <v>747437.28</v>
      </c>
      <c r="AA205" s="8">
        <v>5989977.85</v>
      </c>
    </row>
    <row r="206" spans="1:27" ht="12.75">
      <c r="A206" s="33">
        <v>6</v>
      </c>
      <c r="B206" s="33">
        <v>8</v>
      </c>
      <c r="C206" s="33">
        <v>10</v>
      </c>
      <c r="D206" s="34">
        <v>3</v>
      </c>
      <c r="E206" s="35"/>
      <c r="F206" s="7" t="s">
        <v>312</v>
      </c>
      <c r="G206" s="52" t="s">
        <v>3</v>
      </c>
      <c r="H206" s="8">
        <v>27205500.73</v>
      </c>
      <c r="I206" s="8">
        <v>6644250.17</v>
      </c>
      <c r="J206" s="8">
        <v>20561250.56</v>
      </c>
      <c r="K206" s="8">
        <v>17507234.3</v>
      </c>
      <c r="L206" s="8">
        <v>769931.43</v>
      </c>
      <c r="M206" s="8">
        <v>16737302.87</v>
      </c>
      <c r="N206" s="9">
        <v>64.35</v>
      </c>
      <c r="O206" s="9">
        <v>11.58</v>
      </c>
      <c r="P206" s="9">
        <v>81.4</v>
      </c>
      <c r="Q206" s="8">
        <v>30647215.24</v>
      </c>
      <c r="R206" s="8">
        <v>11420981.48</v>
      </c>
      <c r="S206" s="8">
        <v>19226233.76</v>
      </c>
      <c r="T206" s="8">
        <v>16276790.9</v>
      </c>
      <c r="U206" s="8">
        <v>2073680.57</v>
      </c>
      <c r="V206" s="8">
        <v>14203110.33</v>
      </c>
      <c r="W206" s="9">
        <v>53.11</v>
      </c>
      <c r="X206" s="9">
        <v>18.15</v>
      </c>
      <c r="Y206" s="9">
        <v>73.87</v>
      </c>
      <c r="Z206" s="8">
        <v>1335016.8</v>
      </c>
      <c r="AA206" s="8">
        <v>2534192.54</v>
      </c>
    </row>
    <row r="207" spans="1:27" ht="12.75">
      <c r="A207" s="33">
        <v>6</v>
      </c>
      <c r="B207" s="33">
        <v>13</v>
      </c>
      <c r="C207" s="33">
        <v>4</v>
      </c>
      <c r="D207" s="34">
        <v>3</v>
      </c>
      <c r="E207" s="35"/>
      <c r="F207" s="7" t="s">
        <v>312</v>
      </c>
      <c r="G207" s="52" t="s">
        <v>4</v>
      </c>
      <c r="H207" s="8">
        <v>61454895.7</v>
      </c>
      <c r="I207" s="8">
        <v>5121308.4</v>
      </c>
      <c r="J207" s="8">
        <v>56333587.3</v>
      </c>
      <c r="K207" s="8">
        <v>47296860.4</v>
      </c>
      <c r="L207" s="8">
        <v>2965679.07</v>
      </c>
      <c r="M207" s="8">
        <v>44331181.33</v>
      </c>
      <c r="N207" s="9">
        <v>76.96</v>
      </c>
      <c r="O207" s="9">
        <v>57.9</v>
      </c>
      <c r="P207" s="9">
        <v>78.69</v>
      </c>
      <c r="Q207" s="8">
        <v>67312656.6</v>
      </c>
      <c r="R207" s="8">
        <v>11505937.4</v>
      </c>
      <c r="S207" s="8">
        <v>55806719.2</v>
      </c>
      <c r="T207" s="8">
        <v>45718893.3</v>
      </c>
      <c r="U207" s="8">
        <v>5584429.51</v>
      </c>
      <c r="V207" s="8">
        <v>40134463.79</v>
      </c>
      <c r="W207" s="9">
        <v>67.92</v>
      </c>
      <c r="X207" s="9">
        <v>48.53</v>
      </c>
      <c r="Y207" s="9">
        <v>71.91</v>
      </c>
      <c r="Z207" s="8">
        <v>526868.1</v>
      </c>
      <c r="AA207" s="8">
        <v>4196717.54</v>
      </c>
    </row>
    <row r="208" spans="1:27" ht="12.75">
      <c r="A208" s="33">
        <v>6</v>
      </c>
      <c r="B208" s="33">
        <v>17</v>
      </c>
      <c r="C208" s="33">
        <v>3</v>
      </c>
      <c r="D208" s="34">
        <v>3</v>
      </c>
      <c r="E208" s="35"/>
      <c r="F208" s="7" t="s">
        <v>312</v>
      </c>
      <c r="G208" s="52" t="s">
        <v>412</v>
      </c>
      <c r="H208" s="8">
        <v>59292044.74</v>
      </c>
      <c r="I208" s="8">
        <v>20041466.33</v>
      </c>
      <c r="J208" s="8">
        <v>39250578.41</v>
      </c>
      <c r="K208" s="8">
        <v>39136121.51</v>
      </c>
      <c r="L208" s="8">
        <v>8405812.9</v>
      </c>
      <c r="M208" s="8">
        <v>30730308.61</v>
      </c>
      <c r="N208" s="9">
        <v>66</v>
      </c>
      <c r="O208" s="9">
        <v>41.94</v>
      </c>
      <c r="P208" s="9">
        <v>78.29</v>
      </c>
      <c r="Q208" s="8">
        <v>70589275.49</v>
      </c>
      <c r="R208" s="8">
        <v>33355539.37</v>
      </c>
      <c r="S208" s="8">
        <v>37233736.12</v>
      </c>
      <c r="T208" s="8">
        <v>37965142.53</v>
      </c>
      <c r="U208" s="8">
        <v>13339071.88</v>
      </c>
      <c r="V208" s="8">
        <v>24626070.65</v>
      </c>
      <c r="W208" s="9">
        <v>53.78</v>
      </c>
      <c r="X208" s="9">
        <v>39.99</v>
      </c>
      <c r="Y208" s="9">
        <v>66.13</v>
      </c>
      <c r="Z208" s="8">
        <v>2016842.29</v>
      </c>
      <c r="AA208" s="8">
        <v>6104237.96</v>
      </c>
    </row>
    <row r="209" spans="1:27" ht="12.75">
      <c r="A209" s="33">
        <v>6</v>
      </c>
      <c r="B209" s="33">
        <v>12</v>
      </c>
      <c r="C209" s="33">
        <v>6</v>
      </c>
      <c r="D209" s="34">
        <v>3</v>
      </c>
      <c r="E209" s="35"/>
      <c r="F209" s="7" t="s">
        <v>312</v>
      </c>
      <c r="G209" s="52" t="s">
        <v>5</v>
      </c>
      <c r="H209" s="8">
        <v>58990525.02</v>
      </c>
      <c r="I209" s="8">
        <v>7518795</v>
      </c>
      <c r="J209" s="8">
        <v>51471730.02</v>
      </c>
      <c r="K209" s="8">
        <v>42741625.52</v>
      </c>
      <c r="L209" s="8">
        <v>2447014.06</v>
      </c>
      <c r="M209" s="8">
        <v>40294611.46</v>
      </c>
      <c r="N209" s="9">
        <v>72.45</v>
      </c>
      <c r="O209" s="9">
        <v>32.54</v>
      </c>
      <c r="P209" s="9">
        <v>78.28</v>
      </c>
      <c r="Q209" s="8">
        <v>63232595</v>
      </c>
      <c r="R209" s="8">
        <v>15387657</v>
      </c>
      <c r="S209" s="8">
        <v>47844938</v>
      </c>
      <c r="T209" s="8">
        <v>40422319.28</v>
      </c>
      <c r="U209" s="8">
        <v>6004664.68</v>
      </c>
      <c r="V209" s="8">
        <v>34417654.6</v>
      </c>
      <c r="W209" s="9">
        <v>63.92</v>
      </c>
      <c r="X209" s="9">
        <v>39.02</v>
      </c>
      <c r="Y209" s="9">
        <v>71.93</v>
      </c>
      <c r="Z209" s="8">
        <v>3626792.02</v>
      </c>
      <c r="AA209" s="8">
        <v>5876956.86</v>
      </c>
    </row>
    <row r="210" spans="1:27" ht="12.75">
      <c r="A210" s="33">
        <v>6</v>
      </c>
      <c r="B210" s="33">
        <v>3</v>
      </c>
      <c r="C210" s="33">
        <v>15</v>
      </c>
      <c r="D210" s="34">
        <v>3</v>
      </c>
      <c r="E210" s="35"/>
      <c r="F210" s="7" t="s">
        <v>312</v>
      </c>
      <c r="G210" s="52" t="s">
        <v>6</v>
      </c>
      <c r="H210" s="8">
        <v>29574057.18</v>
      </c>
      <c r="I210" s="8">
        <v>6030388.28</v>
      </c>
      <c r="J210" s="8">
        <v>23543668.9</v>
      </c>
      <c r="K210" s="8">
        <v>19064954.56</v>
      </c>
      <c r="L210" s="8">
        <v>545329.28</v>
      </c>
      <c r="M210" s="8">
        <v>18519625.28</v>
      </c>
      <c r="N210" s="9">
        <v>64.46</v>
      </c>
      <c r="O210" s="9">
        <v>9.04</v>
      </c>
      <c r="P210" s="9">
        <v>78.66</v>
      </c>
      <c r="Q210" s="8">
        <v>30975267.18</v>
      </c>
      <c r="R210" s="8">
        <v>9856689</v>
      </c>
      <c r="S210" s="8">
        <v>21118578.18</v>
      </c>
      <c r="T210" s="8">
        <v>19005433.99</v>
      </c>
      <c r="U210" s="8">
        <v>3410933.81</v>
      </c>
      <c r="V210" s="8">
        <v>15594500.18</v>
      </c>
      <c r="W210" s="9">
        <v>61.35</v>
      </c>
      <c r="X210" s="9">
        <v>34.6</v>
      </c>
      <c r="Y210" s="9">
        <v>73.84</v>
      </c>
      <c r="Z210" s="8">
        <v>2425090.72</v>
      </c>
      <c r="AA210" s="8">
        <v>2925125.1</v>
      </c>
    </row>
    <row r="211" spans="1:27" ht="12.75">
      <c r="A211" s="33">
        <v>6</v>
      </c>
      <c r="B211" s="33">
        <v>16</v>
      </c>
      <c r="C211" s="33">
        <v>4</v>
      </c>
      <c r="D211" s="34">
        <v>3</v>
      </c>
      <c r="E211" s="35"/>
      <c r="F211" s="7" t="s">
        <v>312</v>
      </c>
      <c r="G211" s="52" t="s">
        <v>7</v>
      </c>
      <c r="H211" s="8">
        <v>90359854.24</v>
      </c>
      <c r="I211" s="8">
        <v>13462583.09</v>
      </c>
      <c r="J211" s="8">
        <v>76897271.15</v>
      </c>
      <c r="K211" s="8">
        <v>68156057.27</v>
      </c>
      <c r="L211" s="8">
        <v>7863399.1</v>
      </c>
      <c r="M211" s="8">
        <v>60292658.17</v>
      </c>
      <c r="N211" s="9">
        <v>75.42</v>
      </c>
      <c r="O211" s="9">
        <v>58.4</v>
      </c>
      <c r="P211" s="9">
        <v>78.4</v>
      </c>
      <c r="Q211" s="8">
        <v>94424773.84</v>
      </c>
      <c r="R211" s="8">
        <v>21536659.31</v>
      </c>
      <c r="S211" s="8">
        <v>72888114.53</v>
      </c>
      <c r="T211" s="8">
        <v>60660192.57</v>
      </c>
      <c r="U211" s="8">
        <v>7448395.63</v>
      </c>
      <c r="V211" s="8">
        <v>53211796.94</v>
      </c>
      <c r="W211" s="9">
        <v>64.24</v>
      </c>
      <c r="X211" s="9">
        <v>34.58</v>
      </c>
      <c r="Y211" s="9">
        <v>73</v>
      </c>
      <c r="Z211" s="8">
        <v>4009156.62</v>
      </c>
      <c r="AA211" s="8">
        <v>7080861.23</v>
      </c>
    </row>
    <row r="212" spans="1:27" ht="12.75">
      <c r="A212" s="33">
        <v>6</v>
      </c>
      <c r="B212" s="33">
        <v>3</v>
      </c>
      <c r="C212" s="33">
        <v>11</v>
      </c>
      <c r="D212" s="34">
        <v>3</v>
      </c>
      <c r="E212" s="35"/>
      <c r="F212" s="7" t="s">
        <v>312</v>
      </c>
      <c r="G212" s="52" t="s">
        <v>8</v>
      </c>
      <c r="H212" s="8">
        <v>30051303.67</v>
      </c>
      <c r="I212" s="8">
        <v>1610404.2</v>
      </c>
      <c r="J212" s="8">
        <v>28440899.47</v>
      </c>
      <c r="K212" s="8">
        <v>23018520.85</v>
      </c>
      <c r="L212" s="8">
        <v>514921.22</v>
      </c>
      <c r="M212" s="8">
        <v>22503599.63</v>
      </c>
      <c r="N212" s="9">
        <v>76.59</v>
      </c>
      <c r="O212" s="9">
        <v>31.97</v>
      </c>
      <c r="P212" s="9">
        <v>79.12</v>
      </c>
      <c r="Q212" s="8">
        <v>31464559.14</v>
      </c>
      <c r="R212" s="8">
        <v>5673381.14</v>
      </c>
      <c r="S212" s="8">
        <v>25791178</v>
      </c>
      <c r="T212" s="8">
        <v>24892101.67</v>
      </c>
      <c r="U212" s="8">
        <v>5112676.53</v>
      </c>
      <c r="V212" s="8">
        <v>19779425.14</v>
      </c>
      <c r="W212" s="9">
        <v>79.11</v>
      </c>
      <c r="X212" s="9">
        <v>90.11</v>
      </c>
      <c r="Y212" s="9">
        <v>76.69</v>
      </c>
      <c r="Z212" s="8">
        <v>2649721.47</v>
      </c>
      <c r="AA212" s="8">
        <v>2724174.49</v>
      </c>
    </row>
    <row r="213" spans="1:27" ht="12.75">
      <c r="A213" s="33">
        <v>6</v>
      </c>
      <c r="B213" s="33">
        <v>20</v>
      </c>
      <c r="C213" s="33">
        <v>13</v>
      </c>
      <c r="D213" s="34">
        <v>3</v>
      </c>
      <c r="E213" s="35"/>
      <c r="F213" s="7" t="s">
        <v>312</v>
      </c>
      <c r="G213" s="52" t="s">
        <v>9</v>
      </c>
      <c r="H213" s="8">
        <v>40914182.29</v>
      </c>
      <c r="I213" s="8">
        <v>1457047.24</v>
      </c>
      <c r="J213" s="8">
        <v>39457135.05</v>
      </c>
      <c r="K213" s="8">
        <v>31126675.83</v>
      </c>
      <c r="L213" s="8">
        <v>278891.03</v>
      </c>
      <c r="M213" s="8">
        <v>30847784.8</v>
      </c>
      <c r="N213" s="9">
        <v>76.07</v>
      </c>
      <c r="O213" s="9">
        <v>19.14</v>
      </c>
      <c r="P213" s="9">
        <v>78.18</v>
      </c>
      <c r="Q213" s="8">
        <v>45623007.29</v>
      </c>
      <c r="R213" s="8">
        <v>9375842.64</v>
      </c>
      <c r="S213" s="8">
        <v>36247164.65</v>
      </c>
      <c r="T213" s="8">
        <v>28630193.67</v>
      </c>
      <c r="U213" s="8">
        <v>2003462.26</v>
      </c>
      <c r="V213" s="8">
        <v>26626731.41</v>
      </c>
      <c r="W213" s="9">
        <v>62.75</v>
      </c>
      <c r="X213" s="9">
        <v>21.36</v>
      </c>
      <c r="Y213" s="9">
        <v>73.45</v>
      </c>
      <c r="Z213" s="8">
        <v>3209970.4</v>
      </c>
      <c r="AA213" s="8">
        <v>4221053.39</v>
      </c>
    </row>
    <row r="214" spans="1:27" ht="12.75">
      <c r="A214" s="33">
        <v>6</v>
      </c>
      <c r="B214" s="33">
        <v>2</v>
      </c>
      <c r="C214" s="33">
        <v>12</v>
      </c>
      <c r="D214" s="34">
        <v>3</v>
      </c>
      <c r="E214" s="35"/>
      <c r="F214" s="7" t="s">
        <v>312</v>
      </c>
      <c r="G214" s="52" t="s">
        <v>10</v>
      </c>
      <c r="H214" s="8">
        <v>30216344.4</v>
      </c>
      <c r="I214" s="8">
        <v>1709939.99</v>
      </c>
      <c r="J214" s="8">
        <v>28506404.41</v>
      </c>
      <c r="K214" s="8">
        <v>23348666.42</v>
      </c>
      <c r="L214" s="8">
        <v>722093.47</v>
      </c>
      <c r="M214" s="8">
        <v>22626572.95</v>
      </c>
      <c r="N214" s="9">
        <v>77.27</v>
      </c>
      <c r="O214" s="9">
        <v>42.22</v>
      </c>
      <c r="P214" s="9">
        <v>79.37</v>
      </c>
      <c r="Q214" s="8">
        <v>32384417.41</v>
      </c>
      <c r="R214" s="8">
        <v>6898843.23</v>
      </c>
      <c r="S214" s="8">
        <v>25485574.18</v>
      </c>
      <c r="T214" s="8">
        <v>22206387.39</v>
      </c>
      <c r="U214" s="8">
        <v>3676650.79</v>
      </c>
      <c r="V214" s="8">
        <v>18529736.6</v>
      </c>
      <c r="W214" s="9">
        <v>68.57</v>
      </c>
      <c r="X214" s="9">
        <v>53.29</v>
      </c>
      <c r="Y214" s="9">
        <v>72.7</v>
      </c>
      <c r="Z214" s="8">
        <v>3020830.23</v>
      </c>
      <c r="AA214" s="8">
        <v>4096836.35</v>
      </c>
    </row>
    <row r="215" spans="1:27" ht="12.75">
      <c r="A215" s="33">
        <v>6</v>
      </c>
      <c r="B215" s="33">
        <v>18</v>
      </c>
      <c r="C215" s="33">
        <v>12</v>
      </c>
      <c r="D215" s="34">
        <v>3</v>
      </c>
      <c r="E215" s="35"/>
      <c r="F215" s="7" t="s">
        <v>312</v>
      </c>
      <c r="G215" s="52" t="s">
        <v>11</v>
      </c>
      <c r="H215" s="8">
        <v>26572266.57</v>
      </c>
      <c r="I215" s="8">
        <v>2781837.4</v>
      </c>
      <c r="J215" s="8">
        <v>23790429.17</v>
      </c>
      <c r="K215" s="8">
        <v>19734227.01</v>
      </c>
      <c r="L215" s="8">
        <v>2072955.16</v>
      </c>
      <c r="M215" s="8">
        <v>17661271.85</v>
      </c>
      <c r="N215" s="9">
        <v>74.26</v>
      </c>
      <c r="O215" s="9">
        <v>74.51</v>
      </c>
      <c r="P215" s="9">
        <v>74.23</v>
      </c>
      <c r="Q215" s="8">
        <v>27050155.78</v>
      </c>
      <c r="R215" s="8">
        <v>4423481.6</v>
      </c>
      <c r="S215" s="8">
        <v>22626674.18</v>
      </c>
      <c r="T215" s="8">
        <v>19790750</v>
      </c>
      <c r="U215" s="8">
        <v>3451637.24</v>
      </c>
      <c r="V215" s="8">
        <v>16339112.76</v>
      </c>
      <c r="W215" s="9">
        <v>73.16</v>
      </c>
      <c r="X215" s="9">
        <v>78.02</v>
      </c>
      <c r="Y215" s="9">
        <v>72.21</v>
      </c>
      <c r="Z215" s="8">
        <v>1163754.99</v>
      </c>
      <c r="AA215" s="8">
        <v>1322159.09</v>
      </c>
    </row>
    <row r="216" spans="1:27" ht="12.75">
      <c r="A216" s="33">
        <v>6</v>
      </c>
      <c r="B216" s="33">
        <v>7</v>
      </c>
      <c r="C216" s="33">
        <v>8</v>
      </c>
      <c r="D216" s="34">
        <v>3</v>
      </c>
      <c r="E216" s="35"/>
      <c r="F216" s="7" t="s">
        <v>312</v>
      </c>
      <c r="G216" s="52" t="s">
        <v>12</v>
      </c>
      <c r="H216" s="8">
        <v>40998165.74</v>
      </c>
      <c r="I216" s="8">
        <v>7464284.02</v>
      </c>
      <c r="J216" s="8">
        <v>33533881.72</v>
      </c>
      <c r="K216" s="8">
        <v>28504917.27</v>
      </c>
      <c r="L216" s="8">
        <v>2991621.91</v>
      </c>
      <c r="M216" s="8">
        <v>25513295.36</v>
      </c>
      <c r="N216" s="9">
        <v>69.52</v>
      </c>
      <c r="O216" s="9">
        <v>40.07</v>
      </c>
      <c r="P216" s="9">
        <v>76.08</v>
      </c>
      <c r="Q216" s="8">
        <v>46043234.74</v>
      </c>
      <c r="R216" s="8">
        <v>14012481</v>
      </c>
      <c r="S216" s="8">
        <v>32030753.74</v>
      </c>
      <c r="T216" s="8">
        <v>27812454.87</v>
      </c>
      <c r="U216" s="8">
        <v>4902133.06</v>
      </c>
      <c r="V216" s="8">
        <v>22910321.81</v>
      </c>
      <c r="W216" s="9">
        <v>60.4</v>
      </c>
      <c r="X216" s="9">
        <v>34.98</v>
      </c>
      <c r="Y216" s="9">
        <v>71.52</v>
      </c>
      <c r="Z216" s="8">
        <v>1503127.98</v>
      </c>
      <c r="AA216" s="8">
        <v>2602973.55</v>
      </c>
    </row>
    <row r="217" spans="1:27" ht="12.75">
      <c r="A217" s="33">
        <v>6</v>
      </c>
      <c r="B217" s="33">
        <v>20</v>
      </c>
      <c r="C217" s="33">
        <v>15</v>
      </c>
      <c r="D217" s="34">
        <v>3</v>
      </c>
      <c r="E217" s="35"/>
      <c r="F217" s="7" t="s">
        <v>312</v>
      </c>
      <c r="G217" s="52" t="s">
        <v>13</v>
      </c>
      <c r="H217" s="8">
        <v>27391439.3</v>
      </c>
      <c r="I217" s="8">
        <v>1038381.57</v>
      </c>
      <c r="J217" s="8">
        <v>26353057.73</v>
      </c>
      <c r="K217" s="8">
        <v>20998036.5</v>
      </c>
      <c r="L217" s="8">
        <v>536221.16</v>
      </c>
      <c r="M217" s="8">
        <v>20461815.34</v>
      </c>
      <c r="N217" s="9">
        <v>76.65</v>
      </c>
      <c r="O217" s="9">
        <v>51.64</v>
      </c>
      <c r="P217" s="9">
        <v>77.64</v>
      </c>
      <c r="Q217" s="8">
        <v>27797222.65</v>
      </c>
      <c r="R217" s="8">
        <v>2498436.37</v>
      </c>
      <c r="S217" s="8">
        <v>25298786.28</v>
      </c>
      <c r="T217" s="8">
        <v>18584782.95</v>
      </c>
      <c r="U217" s="8">
        <v>1254365.37</v>
      </c>
      <c r="V217" s="8">
        <v>17330417.58</v>
      </c>
      <c r="W217" s="9">
        <v>66.85</v>
      </c>
      <c r="X217" s="9">
        <v>50.2</v>
      </c>
      <c r="Y217" s="9">
        <v>68.5</v>
      </c>
      <c r="Z217" s="8">
        <v>1054271.45</v>
      </c>
      <c r="AA217" s="8">
        <v>3131397.76</v>
      </c>
    </row>
    <row r="218" spans="1:27" ht="12.75">
      <c r="A218" s="33">
        <v>6</v>
      </c>
      <c r="B218" s="33">
        <v>61</v>
      </c>
      <c r="C218" s="33">
        <v>0</v>
      </c>
      <c r="D218" s="34">
        <v>0</v>
      </c>
      <c r="E218" s="35"/>
      <c r="F218" s="7" t="s">
        <v>14</v>
      </c>
      <c r="G218" s="52" t="s">
        <v>15</v>
      </c>
      <c r="H218" s="8">
        <v>319899294.81</v>
      </c>
      <c r="I218" s="8">
        <v>22940150.44</v>
      </c>
      <c r="J218" s="8">
        <v>296959144.37</v>
      </c>
      <c r="K218" s="8">
        <v>248947726.52</v>
      </c>
      <c r="L218" s="8">
        <v>5217052.23</v>
      </c>
      <c r="M218" s="8">
        <v>243730674.29</v>
      </c>
      <c r="N218" s="9">
        <v>77.82</v>
      </c>
      <c r="O218" s="9">
        <v>22.74</v>
      </c>
      <c r="P218" s="9">
        <v>82.07</v>
      </c>
      <c r="Q218" s="8">
        <v>349699554.17</v>
      </c>
      <c r="R218" s="8">
        <v>67336377.65</v>
      </c>
      <c r="S218" s="8">
        <v>282363176.52</v>
      </c>
      <c r="T218" s="8">
        <v>224102278.99</v>
      </c>
      <c r="U218" s="8">
        <v>16606274.09</v>
      </c>
      <c r="V218" s="8">
        <v>207496004.9</v>
      </c>
      <c r="W218" s="9">
        <v>64.08</v>
      </c>
      <c r="X218" s="9">
        <v>24.66</v>
      </c>
      <c r="Y218" s="9">
        <v>73.48</v>
      </c>
      <c r="Z218" s="8">
        <v>14595967.85</v>
      </c>
      <c r="AA218" s="8">
        <v>36234669.39</v>
      </c>
    </row>
    <row r="219" spans="1:27" ht="12.75">
      <c r="A219" s="33">
        <v>6</v>
      </c>
      <c r="B219" s="33">
        <v>62</v>
      </c>
      <c r="C219" s="33">
        <v>0</v>
      </c>
      <c r="D219" s="34">
        <v>0</v>
      </c>
      <c r="E219" s="35"/>
      <c r="F219" s="7" t="s">
        <v>14</v>
      </c>
      <c r="G219" s="52" t="s">
        <v>16</v>
      </c>
      <c r="H219" s="8">
        <v>384287927.78</v>
      </c>
      <c r="I219" s="8">
        <v>47004729.09</v>
      </c>
      <c r="J219" s="8">
        <v>337283198.69</v>
      </c>
      <c r="K219" s="8">
        <v>257576358.06</v>
      </c>
      <c r="L219" s="8">
        <v>4123168.78</v>
      </c>
      <c r="M219" s="8">
        <v>253453189.28</v>
      </c>
      <c r="N219" s="9">
        <v>67.02</v>
      </c>
      <c r="O219" s="9">
        <v>8.77</v>
      </c>
      <c r="P219" s="9">
        <v>75.14</v>
      </c>
      <c r="Q219" s="8">
        <v>399287927.78</v>
      </c>
      <c r="R219" s="8">
        <v>68230564.7</v>
      </c>
      <c r="S219" s="8">
        <v>331057363.08</v>
      </c>
      <c r="T219" s="8">
        <v>257317590.67</v>
      </c>
      <c r="U219" s="8">
        <v>13787301.13</v>
      </c>
      <c r="V219" s="8">
        <v>243530289.54</v>
      </c>
      <c r="W219" s="9">
        <v>64.44</v>
      </c>
      <c r="X219" s="9">
        <v>20.2</v>
      </c>
      <c r="Y219" s="9">
        <v>73.56</v>
      </c>
      <c r="Z219" s="8">
        <v>6225835.61</v>
      </c>
      <c r="AA219" s="8">
        <v>9922899.74</v>
      </c>
    </row>
    <row r="220" spans="1:27" ht="12.75">
      <c r="A220" s="33">
        <v>6</v>
      </c>
      <c r="B220" s="33">
        <v>63</v>
      </c>
      <c r="C220" s="33">
        <v>0</v>
      </c>
      <c r="D220" s="34">
        <v>0</v>
      </c>
      <c r="E220" s="35"/>
      <c r="F220" s="7" t="s">
        <v>14</v>
      </c>
      <c r="G220" s="52" t="s">
        <v>17</v>
      </c>
      <c r="H220" s="8">
        <v>2285607185.27</v>
      </c>
      <c r="I220" s="8">
        <v>381835502</v>
      </c>
      <c r="J220" s="8">
        <v>1903771683.27</v>
      </c>
      <c r="K220" s="8">
        <v>1624136953.44</v>
      </c>
      <c r="L220" s="8">
        <v>147480943.66</v>
      </c>
      <c r="M220" s="8">
        <v>1476656009.78</v>
      </c>
      <c r="N220" s="9">
        <v>71.05</v>
      </c>
      <c r="O220" s="9">
        <v>38.62</v>
      </c>
      <c r="P220" s="9">
        <v>77.56</v>
      </c>
      <c r="Q220" s="8">
        <v>2403226576.97</v>
      </c>
      <c r="R220" s="8">
        <v>567076590.98</v>
      </c>
      <c r="S220" s="8">
        <v>1836149985.99</v>
      </c>
      <c r="T220" s="8">
        <v>1707809370.73</v>
      </c>
      <c r="U220" s="8">
        <v>283788168.3</v>
      </c>
      <c r="V220" s="8">
        <v>1424021202.43</v>
      </c>
      <c r="W220" s="9">
        <v>71.06</v>
      </c>
      <c r="X220" s="9">
        <v>50.04</v>
      </c>
      <c r="Y220" s="9">
        <v>77.55</v>
      </c>
      <c r="Z220" s="8">
        <v>67621697.28</v>
      </c>
      <c r="AA220" s="8">
        <v>52634807.35</v>
      </c>
    </row>
    <row r="221" spans="1:27" ht="12.75">
      <c r="A221" s="33">
        <v>6</v>
      </c>
      <c r="B221" s="33">
        <v>64</v>
      </c>
      <c r="C221" s="33">
        <v>0</v>
      </c>
      <c r="D221" s="34">
        <v>0</v>
      </c>
      <c r="E221" s="35"/>
      <c r="F221" s="7" t="s">
        <v>14</v>
      </c>
      <c r="G221" s="52" t="s">
        <v>18</v>
      </c>
      <c r="H221" s="8">
        <v>434876929.81</v>
      </c>
      <c r="I221" s="8">
        <v>48503629</v>
      </c>
      <c r="J221" s="8">
        <v>386373300.81</v>
      </c>
      <c r="K221" s="8">
        <v>313857350.34</v>
      </c>
      <c r="L221" s="8">
        <v>9950534.05</v>
      </c>
      <c r="M221" s="8">
        <v>303906816.29</v>
      </c>
      <c r="N221" s="9">
        <v>72.17</v>
      </c>
      <c r="O221" s="9">
        <v>20.51</v>
      </c>
      <c r="P221" s="9">
        <v>78.65</v>
      </c>
      <c r="Q221" s="8">
        <v>473049150.81</v>
      </c>
      <c r="R221" s="8">
        <v>89717208</v>
      </c>
      <c r="S221" s="8">
        <v>383331942.81</v>
      </c>
      <c r="T221" s="8">
        <v>288255594.01</v>
      </c>
      <c r="U221" s="8">
        <v>13492440.79</v>
      </c>
      <c r="V221" s="8">
        <v>274763153.22</v>
      </c>
      <c r="W221" s="9">
        <v>60.93</v>
      </c>
      <c r="X221" s="9">
        <v>15.03</v>
      </c>
      <c r="Y221" s="9">
        <v>71.67</v>
      </c>
      <c r="Z221" s="8">
        <v>3041358</v>
      </c>
      <c r="AA221" s="8">
        <v>29143663.07</v>
      </c>
    </row>
    <row r="222" spans="1:27" ht="12.75">
      <c r="A222" s="33">
        <v>6</v>
      </c>
      <c r="B222" s="33">
        <v>1</v>
      </c>
      <c r="C222" s="33">
        <v>0</v>
      </c>
      <c r="D222" s="34">
        <v>0</v>
      </c>
      <c r="E222" s="35"/>
      <c r="F222" s="7" t="s">
        <v>19</v>
      </c>
      <c r="G222" s="52" t="s">
        <v>20</v>
      </c>
      <c r="H222" s="8">
        <v>118418436.84</v>
      </c>
      <c r="I222" s="8">
        <v>28528442.19</v>
      </c>
      <c r="J222" s="8">
        <v>89889994.65</v>
      </c>
      <c r="K222" s="8">
        <v>73205943.85</v>
      </c>
      <c r="L222" s="8">
        <v>4831283.41</v>
      </c>
      <c r="M222" s="8">
        <v>68374660.44</v>
      </c>
      <c r="N222" s="9">
        <v>61.81</v>
      </c>
      <c r="O222" s="9">
        <v>16.93</v>
      </c>
      <c r="P222" s="9">
        <v>76.06</v>
      </c>
      <c r="Q222" s="8">
        <v>125449120.23</v>
      </c>
      <c r="R222" s="8">
        <v>39541971.6</v>
      </c>
      <c r="S222" s="8">
        <v>85907148.63</v>
      </c>
      <c r="T222" s="8">
        <v>64511525.66</v>
      </c>
      <c r="U222" s="8">
        <v>5212129.54</v>
      </c>
      <c r="V222" s="8">
        <v>59299396.12</v>
      </c>
      <c r="W222" s="9">
        <v>51.42</v>
      </c>
      <c r="X222" s="9">
        <v>13.18</v>
      </c>
      <c r="Y222" s="9">
        <v>69.02</v>
      </c>
      <c r="Z222" s="8">
        <v>3982846.02</v>
      </c>
      <c r="AA222" s="8">
        <v>9075264.32</v>
      </c>
    </row>
    <row r="223" spans="1:27" ht="12.75">
      <c r="A223" s="33">
        <v>6</v>
      </c>
      <c r="B223" s="33">
        <v>2</v>
      </c>
      <c r="C223" s="33">
        <v>0</v>
      </c>
      <c r="D223" s="34">
        <v>0</v>
      </c>
      <c r="E223" s="35"/>
      <c r="F223" s="7" t="s">
        <v>19</v>
      </c>
      <c r="G223" s="52" t="s">
        <v>21</v>
      </c>
      <c r="H223" s="8">
        <v>116694834.78</v>
      </c>
      <c r="I223" s="8">
        <v>20642104</v>
      </c>
      <c r="J223" s="8">
        <v>96052730.78</v>
      </c>
      <c r="K223" s="8">
        <v>83610733.82</v>
      </c>
      <c r="L223" s="8">
        <v>8947476.11</v>
      </c>
      <c r="M223" s="8">
        <v>74663257.71</v>
      </c>
      <c r="N223" s="9">
        <v>71.64</v>
      </c>
      <c r="O223" s="9">
        <v>43.34</v>
      </c>
      <c r="P223" s="9">
        <v>77.73</v>
      </c>
      <c r="Q223" s="8">
        <v>125101328.78</v>
      </c>
      <c r="R223" s="8">
        <v>33251425</v>
      </c>
      <c r="S223" s="8">
        <v>91849903.78</v>
      </c>
      <c r="T223" s="8">
        <v>78064645.3</v>
      </c>
      <c r="U223" s="8">
        <v>12940837.82</v>
      </c>
      <c r="V223" s="8">
        <v>65123807.48</v>
      </c>
      <c r="W223" s="9">
        <v>62.4</v>
      </c>
      <c r="X223" s="9">
        <v>38.91</v>
      </c>
      <c r="Y223" s="9">
        <v>70.9</v>
      </c>
      <c r="Z223" s="8">
        <v>4202827</v>
      </c>
      <c r="AA223" s="8">
        <v>9539450.23</v>
      </c>
    </row>
    <row r="224" spans="1:27" ht="12.75">
      <c r="A224" s="33">
        <v>6</v>
      </c>
      <c r="B224" s="33">
        <v>3</v>
      </c>
      <c r="C224" s="33">
        <v>0</v>
      </c>
      <c r="D224" s="34">
        <v>0</v>
      </c>
      <c r="E224" s="35"/>
      <c r="F224" s="7" t="s">
        <v>19</v>
      </c>
      <c r="G224" s="52" t="s">
        <v>22</v>
      </c>
      <c r="H224" s="8">
        <v>83304825.43</v>
      </c>
      <c r="I224" s="8">
        <v>15343620.8</v>
      </c>
      <c r="J224" s="8">
        <v>67961204.63</v>
      </c>
      <c r="K224" s="8">
        <v>59392186.97</v>
      </c>
      <c r="L224" s="8">
        <v>11602607.22</v>
      </c>
      <c r="M224" s="8">
        <v>47789579.75</v>
      </c>
      <c r="N224" s="9">
        <v>71.29</v>
      </c>
      <c r="O224" s="9">
        <v>75.61</v>
      </c>
      <c r="P224" s="9">
        <v>70.31</v>
      </c>
      <c r="Q224" s="8">
        <v>94960640.45</v>
      </c>
      <c r="R224" s="8">
        <v>33899850.87</v>
      </c>
      <c r="S224" s="8">
        <v>61060789.58</v>
      </c>
      <c r="T224" s="8">
        <v>51216655.85</v>
      </c>
      <c r="U224" s="8">
        <v>12398790.68</v>
      </c>
      <c r="V224" s="8">
        <v>38817865.17</v>
      </c>
      <c r="W224" s="9">
        <v>53.93</v>
      </c>
      <c r="X224" s="9">
        <v>36.57</v>
      </c>
      <c r="Y224" s="9">
        <v>63.57</v>
      </c>
      <c r="Z224" s="8">
        <v>6900415.05</v>
      </c>
      <c r="AA224" s="8">
        <v>8971714.58</v>
      </c>
    </row>
    <row r="225" spans="1:27" ht="12.75">
      <c r="A225" s="33">
        <v>6</v>
      </c>
      <c r="B225" s="33">
        <v>4</v>
      </c>
      <c r="C225" s="33">
        <v>0</v>
      </c>
      <c r="D225" s="34">
        <v>0</v>
      </c>
      <c r="E225" s="35"/>
      <c r="F225" s="7" t="s">
        <v>19</v>
      </c>
      <c r="G225" s="52" t="s">
        <v>23</v>
      </c>
      <c r="H225" s="8">
        <v>69547199.76</v>
      </c>
      <c r="I225" s="8">
        <v>12005026.45</v>
      </c>
      <c r="J225" s="8">
        <v>57542173.31</v>
      </c>
      <c r="K225" s="8">
        <v>55095663.57</v>
      </c>
      <c r="L225" s="8">
        <v>8947772.51</v>
      </c>
      <c r="M225" s="8">
        <v>46147891.06</v>
      </c>
      <c r="N225" s="9">
        <v>79.22</v>
      </c>
      <c r="O225" s="9">
        <v>74.53</v>
      </c>
      <c r="P225" s="9">
        <v>80.19</v>
      </c>
      <c r="Q225" s="8">
        <v>74437699.76</v>
      </c>
      <c r="R225" s="8">
        <v>13667452.87</v>
      </c>
      <c r="S225" s="8">
        <v>60770246.89</v>
      </c>
      <c r="T225" s="8">
        <v>43949472.24</v>
      </c>
      <c r="U225" s="8">
        <v>1207219.36</v>
      </c>
      <c r="V225" s="8">
        <v>42742252.88</v>
      </c>
      <c r="W225" s="9">
        <v>59.04</v>
      </c>
      <c r="X225" s="9">
        <v>8.83</v>
      </c>
      <c r="Y225" s="9">
        <v>70.33</v>
      </c>
      <c r="Z225" s="8">
        <v>-3228073.58</v>
      </c>
      <c r="AA225" s="8">
        <v>3405638.18</v>
      </c>
    </row>
    <row r="226" spans="1:27" ht="12.75">
      <c r="A226" s="33">
        <v>6</v>
      </c>
      <c r="B226" s="33">
        <v>5</v>
      </c>
      <c r="C226" s="33">
        <v>0</v>
      </c>
      <c r="D226" s="34">
        <v>0</v>
      </c>
      <c r="E226" s="35"/>
      <c r="F226" s="7" t="s">
        <v>19</v>
      </c>
      <c r="G226" s="52" t="s">
        <v>24</v>
      </c>
      <c r="H226" s="8">
        <v>59143135.27</v>
      </c>
      <c r="I226" s="8">
        <v>15302009.64</v>
      </c>
      <c r="J226" s="8">
        <v>43841125.63</v>
      </c>
      <c r="K226" s="8">
        <v>39242710.31</v>
      </c>
      <c r="L226" s="8">
        <v>4863592.78</v>
      </c>
      <c r="M226" s="8">
        <v>34379117.53</v>
      </c>
      <c r="N226" s="9">
        <v>66.35</v>
      </c>
      <c r="O226" s="9">
        <v>31.78</v>
      </c>
      <c r="P226" s="9">
        <v>78.41</v>
      </c>
      <c r="Q226" s="8">
        <v>63838798.68</v>
      </c>
      <c r="R226" s="8">
        <v>22829745.42</v>
      </c>
      <c r="S226" s="8">
        <v>41009053.26</v>
      </c>
      <c r="T226" s="8">
        <v>35491096.94</v>
      </c>
      <c r="U226" s="8">
        <v>6169304.92</v>
      </c>
      <c r="V226" s="8">
        <v>29321792.02</v>
      </c>
      <c r="W226" s="9">
        <v>55.59</v>
      </c>
      <c r="X226" s="9">
        <v>27.02</v>
      </c>
      <c r="Y226" s="9">
        <v>71.5</v>
      </c>
      <c r="Z226" s="8">
        <v>2832072.37</v>
      </c>
      <c r="AA226" s="8">
        <v>5057325.51</v>
      </c>
    </row>
    <row r="227" spans="1:27" ht="12.75">
      <c r="A227" s="33">
        <v>6</v>
      </c>
      <c r="B227" s="33">
        <v>6</v>
      </c>
      <c r="C227" s="33">
        <v>0</v>
      </c>
      <c r="D227" s="34">
        <v>0</v>
      </c>
      <c r="E227" s="35"/>
      <c r="F227" s="7" t="s">
        <v>19</v>
      </c>
      <c r="G227" s="52" t="s">
        <v>25</v>
      </c>
      <c r="H227" s="8">
        <v>96406515.23</v>
      </c>
      <c r="I227" s="8">
        <v>19133575.59</v>
      </c>
      <c r="J227" s="8">
        <v>77272939.64</v>
      </c>
      <c r="K227" s="8">
        <v>66010652.55</v>
      </c>
      <c r="L227" s="8">
        <v>7420996.27</v>
      </c>
      <c r="M227" s="8">
        <v>58589656.28</v>
      </c>
      <c r="N227" s="9">
        <v>68.47</v>
      </c>
      <c r="O227" s="9">
        <v>38.78</v>
      </c>
      <c r="P227" s="9">
        <v>75.82</v>
      </c>
      <c r="Q227" s="8">
        <v>96377800.95</v>
      </c>
      <c r="R227" s="8">
        <v>24198938.85</v>
      </c>
      <c r="S227" s="8">
        <v>72178862.1</v>
      </c>
      <c r="T227" s="8">
        <v>56610360.91</v>
      </c>
      <c r="U227" s="8">
        <v>5722058.43</v>
      </c>
      <c r="V227" s="8">
        <v>50888302.48</v>
      </c>
      <c r="W227" s="9">
        <v>58.73</v>
      </c>
      <c r="X227" s="9">
        <v>23.64</v>
      </c>
      <c r="Y227" s="9">
        <v>70.5</v>
      </c>
      <c r="Z227" s="8">
        <v>5094077.54</v>
      </c>
      <c r="AA227" s="8">
        <v>7701353.8</v>
      </c>
    </row>
    <row r="228" spans="1:27" ht="12.75">
      <c r="A228" s="33">
        <v>6</v>
      </c>
      <c r="B228" s="33">
        <v>7</v>
      </c>
      <c r="C228" s="33">
        <v>0</v>
      </c>
      <c r="D228" s="34">
        <v>0</v>
      </c>
      <c r="E228" s="35"/>
      <c r="F228" s="7" t="s">
        <v>19</v>
      </c>
      <c r="G228" s="52" t="s">
        <v>26</v>
      </c>
      <c r="H228" s="8">
        <v>123143271.32</v>
      </c>
      <c r="I228" s="8">
        <v>27079716.09</v>
      </c>
      <c r="J228" s="8">
        <v>96063555.23</v>
      </c>
      <c r="K228" s="8">
        <v>86985347.9</v>
      </c>
      <c r="L228" s="8">
        <v>13000264.44</v>
      </c>
      <c r="M228" s="8">
        <v>73985083.46</v>
      </c>
      <c r="N228" s="9">
        <v>70.63</v>
      </c>
      <c r="O228" s="9">
        <v>48</v>
      </c>
      <c r="P228" s="9">
        <v>77.01</v>
      </c>
      <c r="Q228" s="8">
        <v>138411452.55</v>
      </c>
      <c r="R228" s="8">
        <v>42736444.09</v>
      </c>
      <c r="S228" s="8">
        <v>95675008.46</v>
      </c>
      <c r="T228" s="8">
        <v>84964594.35</v>
      </c>
      <c r="U228" s="8">
        <v>16707817.48</v>
      </c>
      <c r="V228" s="8">
        <v>68256776.87</v>
      </c>
      <c r="W228" s="9">
        <v>61.38</v>
      </c>
      <c r="X228" s="9">
        <v>39.09</v>
      </c>
      <c r="Y228" s="9">
        <v>71.34</v>
      </c>
      <c r="Z228" s="8">
        <v>388546.77</v>
      </c>
      <c r="AA228" s="8">
        <v>5728306.59</v>
      </c>
    </row>
    <row r="229" spans="1:27" ht="12.75">
      <c r="A229" s="33">
        <v>6</v>
      </c>
      <c r="B229" s="33">
        <v>8</v>
      </c>
      <c r="C229" s="33">
        <v>0</v>
      </c>
      <c r="D229" s="34">
        <v>0</v>
      </c>
      <c r="E229" s="35"/>
      <c r="F229" s="7" t="s">
        <v>19</v>
      </c>
      <c r="G229" s="52" t="s">
        <v>27</v>
      </c>
      <c r="H229" s="8">
        <v>90047969.63</v>
      </c>
      <c r="I229" s="8">
        <v>17143880</v>
      </c>
      <c r="J229" s="8">
        <v>72904089.63</v>
      </c>
      <c r="K229" s="8">
        <v>64878374.15</v>
      </c>
      <c r="L229" s="8">
        <v>9115679.64</v>
      </c>
      <c r="M229" s="8">
        <v>55762694.51</v>
      </c>
      <c r="N229" s="9">
        <v>72.04</v>
      </c>
      <c r="O229" s="9">
        <v>53.17</v>
      </c>
      <c r="P229" s="9">
        <v>76.48</v>
      </c>
      <c r="Q229" s="8">
        <v>96456806.63</v>
      </c>
      <c r="R229" s="8">
        <v>28046791</v>
      </c>
      <c r="S229" s="8">
        <v>68410015.63</v>
      </c>
      <c r="T229" s="8">
        <v>59320285.88</v>
      </c>
      <c r="U229" s="8">
        <v>12864561.22</v>
      </c>
      <c r="V229" s="8">
        <v>46455724.66</v>
      </c>
      <c r="W229" s="9">
        <v>61.49</v>
      </c>
      <c r="X229" s="9">
        <v>45.86</v>
      </c>
      <c r="Y229" s="9">
        <v>67.9</v>
      </c>
      <c r="Z229" s="8">
        <v>4494074</v>
      </c>
      <c r="AA229" s="8">
        <v>9306969.85</v>
      </c>
    </row>
    <row r="230" spans="1:27" ht="12.75">
      <c r="A230" s="33">
        <v>6</v>
      </c>
      <c r="B230" s="33">
        <v>9</v>
      </c>
      <c r="C230" s="33">
        <v>0</v>
      </c>
      <c r="D230" s="34">
        <v>0</v>
      </c>
      <c r="E230" s="35"/>
      <c r="F230" s="7" t="s">
        <v>19</v>
      </c>
      <c r="G230" s="52" t="s">
        <v>28</v>
      </c>
      <c r="H230" s="8">
        <v>145608464.81</v>
      </c>
      <c r="I230" s="8">
        <v>31091825.21</v>
      </c>
      <c r="J230" s="8">
        <v>114516639.6</v>
      </c>
      <c r="K230" s="8">
        <v>111651746.62</v>
      </c>
      <c r="L230" s="8">
        <v>21581285.19</v>
      </c>
      <c r="M230" s="8">
        <v>90070461.43</v>
      </c>
      <c r="N230" s="9">
        <v>76.67</v>
      </c>
      <c r="O230" s="9">
        <v>69.41</v>
      </c>
      <c r="P230" s="9">
        <v>78.65</v>
      </c>
      <c r="Q230" s="8">
        <v>157462201.57</v>
      </c>
      <c r="R230" s="8">
        <v>53737525</v>
      </c>
      <c r="S230" s="8">
        <v>103724676.57</v>
      </c>
      <c r="T230" s="8">
        <v>94181073.46</v>
      </c>
      <c r="U230" s="8">
        <v>19588366.11</v>
      </c>
      <c r="V230" s="8">
        <v>74592707.35</v>
      </c>
      <c r="W230" s="9">
        <v>59.81</v>
      </c>
      <c r="X230" s="9">
        <v>36.45</v>
      </c>
      <c r="Y230" s="9">
        <v>71.91</v>
      </c>
      <c r="Z230" s="8">
        <v>10791963.03</v>
      </c>
      <c r="AA230" s="8">
        <v>15477754.08</v>
      </c>
    </row>
    <row r="231" spans="1:27" ht="12.75">
      <c r="A231" s="33">
        <v>6</v>
      </c>
      <c r="B231" s="33">
        <v>10</v>
      </c>
      <c r="C231" s="33">
        <v>0</v>
      </c>
      <c r="D231" s="34">
        <v>0</v>
      </c>
      <c r="E231" s="35"/>
      <c r="F231" s="7" t="s">
        <v>19</v>
      </c>
      <c r="G231" s="52" t="s">
        <v>29</v>
      </c>
      <c r="H231" s="8">
        <v>60720132.48</v>
      </c>
      <c r="I231" s="8">
        <v>10733361</v>
      </c>
      <c r="J231" s="8">
        <v>49986771.48</v>
      </c>
      <c r="K231" s="8">
        <v>42631716.31</v>
      </c>
      <c r="L231" s="8">
        <v>4919246</v>
      </c>
      <c r="M231" s="8">
        <v>37712470.31</v>
      </c>
      <c r="N231" s="9">
        <v>70.21</v>
      </c>
      <c r="O231" s="9">
        <v>45.83</v>
      </c>
      <c r="P231" s="9">
        <v>75.44</v>
      </c>
      <c r="Q231" s="8">
        <v>60489654.48</v>
      </c>
      <c r="R231" s="8">
        <v>10708294</v>
      </c>
      <c r="S231" s="8">
        <v>49781360.48</v>
      </c>
      <c r="T231" s="8">
        <v>36699515.33</v>
      </c>
      <c r="U231" s="8">
        <v>2057274.83</v>
      </c>
      <c r="V231" s="8">
        <v>34642240.5</v>
      </c>
      <c r="W231" s="9">
        <v>60.67</v>
      </c>
      <c r="X231" s="9">
        <v>19.21</v>
      </c>
      <c r="Y231" s="9">
        <v>69.58</v>
      </c>
      <c r="Z231" s="8">
        <v>205411</v>
      </c>
      <c r="AA231" s="8">
        <v>3070229.81</v>
      </c>
    </row>
    <row r="232" spans="1:27" ht="12.75">
      <c r="A232" s="33">
        <v>6</v>
      </c>
      <c r="B232" s="33">
        <v>11</v>
      </c>
      <c r="C232" s="33">
        <v>0</v>
      </c>
      <c r="D232" s="34">
        <v>0</v>
      </c>
      <c r="E232" s="35"/>
      <c r="F232" s="7" t="s">
        <v>19</v>
      </c>
      <c r="G232" s="52" t="s">
        <v>30</v>
      </c>
      <c r="H232" s="8">
        <v>120011314.41</v>
      </c>
      <c r="I232" s="8">
        <v>25848535.31</v>
      </c>
      <c r="J232" s="8">
        <v>94162779.1</v>
      </c>
      <c r="K232" s="8">
        <v>90934600.77</v>
      </c>
      <c r="L232" s="8">
        <v>16058829.19</v>
      </c>
      <c r="M232" s="8">
        <v>74875771.58</v>
      </c>
      <c r="N232" s="9">
        <v>75.77</v>
      </c>
      <c r="O232" s="9">
        <v>62.12</v>
      </c>
      <c r="P232" s="9">
        <v>79.51</v>
      </c>
      <c r="Q232" s="8">
        <v>128313777.06</v>
      </c>
      <c r="R232" s="8">
        <v>39768772.81</v>
      </c>
      <c r="S232" s="8">
        <v>88545004.25</v>
      </c>
      <c r="T232" s="8">
        <v>86821118.12</v>
      </c>
      <c r="U232" s="8">
        <v>25013034.65</v>
      </c>
      <c r="V232" s="8">
        <v>61808083.47</v>
      </c>
      <c r="W232" s="9">
        <v>67.66</v>
      </c>
      <c r="X232" s="9">
        <v>62.89</v>
      </c>
      <c r="Y232" s="9">
        <v>69.8</v>
      </c>
      <c r="Z232" s="8">
        <v>5617774.85</v>
      </c>
      <c r="AA232" s="8">
        <v>13067688.11</v>
      </c>
    </row>
    <row r="233" spans="1:27" ht="12.75">
      <c r="A233" s="33">
        <v>6</v>
      </c>
      <c r="B233" s="33">
        <v>12</v>
      </c>
      <c r="C233" s="33">
        <v>0</v>
      </c>
      <c r="D233" s="34">
        <v>0</v>
      </c>
      <c r="E233" s="35"/>
      <c r="F233" s="7" t="s">
        <v>19</v>
      </c>
      <c r="G233" s="52" t="s">
        <v>31</v>
      </c>
      <c r="H233" s="8">
        <v>54080466.32</v>
      </c>
      <c r="I233" s="8">
        <v>8594303</v>
      </c>
      <c r="J233" s="8">
        <v>45486163.32</v>
      </c>
      <c r="K233" s="8">
        <v>38642887.23</v>
      </c>
      <c r="L233" s="8">
        <v>2889373.9</v>
      </c>
      <c r="M233" s="8">
        <v>35753513.33</v>
      </c>
      <c r="N233" s="9">
        <v>71.45</v>
      </c>
      <c r="O233" s="9">
        <v>33.61</v>
      </c>
      <c r="P233" s="9">
        <v>78.6</v>
      </c>
      <c r="Q233" s="8">
        <v>56708466.32</v>
      </c>
      <c r="R233" s="8">
        <v>13004221</v>
      </c>
      <c r="S233" s="8">
        <v>43704245.32</v>
      </c>
      <c r="T233" s="8">
        <v>33834083.43</v>
      </c>
      <c r="U233" s="8">
        <v>2639984.01</v>
      </c>
      <c r="V233" s="8">
        <v>31194099.42</v>
      </c>
      <c r="W233" s="9">
        <v>59.66</v>
      </c>
      <c r="X233" s="9">
        <v>20.3</v>
      </c>
      <c r="Y233" s="9">
        <v>71.37</v>
      </c>
      <c r="Z233" s="8">
        <v>1781918</v>
      </c>
      <c r="AA233" s="8">
        <v>4559413.91</v>
      </c>
    </row>
    <row r="234" spans="1:27" ht="12.75">
      <c r="A234" s="33">
        <v>6</v>
      </c>
      <c r="B234" s="33">
        <v>13</v>
      </c>
      <c r="C234" s="33">
        <v>0</v>
      </c>
      <c r="D234" s="34">
        <v>0</v>
      </c>
      <c r="E234" s="35"/>
      <c r="F234" s="7" t="s">
        <v>19</v>
      </c>
      <c r="G234" s="52" t="s">
        <v>32</v>
      </c>
      <c r="H234" s="8">
        <v>41316541.11</v>
      </c>
      <c r="I234" s="8">
        <v>9856328.6</v>
      </c>
      <c r="J234" s="8">
        <v>31460212.51</v>
      </c>
      <c r="K234" s="8">
        <v>26387910.22</v>
      </c>
      <c r="L234" s="8">
        <v>2888887.92</v>
      </c>
      <c r="M234" s="8">
        <v>23499022.3</v>
      </c>
      <c r="N234" s="9">
        <v>63.86</v>
      </c>
      <c r="O234" s="9">
        <v>29.3</v>
      </c>
      <c r="P234" s="9">
        <v>74.69</v>
      </c>
      <c r="Q234" s="8">
        <v>43780075.4</v>
      </c>
      <c r="R234" s="8">
        <v>13133430.62</v>
      </c>
      <c r="S234" s="8">
        <v>30646644.78</v>
      </c>
      <c r="T234" s="8">
        <v>23500021.19</v>
      </c>
      <c r="U234" s="8">
        <v>3600748.25</v>
      </c>
      <c r="V234" s="8">
        <v>19899272.94</v>
      </c>
      <c r="W234" s="9">
        <v>53.67</v>
      </c>
      <c r="X234" s="9">
        <v>27.41</v>
      </c>
      <c r="Y234" s="9">
        <v>64.93</v>
      </c>
      <c r="Z234" s="8">
        <v>813567.73</v>
      </c>
      <c r="AA234" s="8">
        <v>3599749.36</v>
      </c>
    </row>
    <row r="235" spans="1:27" ht="12.75">
      <c r="A235" s="33">
        <v>6</v>
      </c>
      <c r="B235" s="33">
        <v>14</v>
      </c>
      <c r="C235" s="33">
        <v>0</v>
      </c>
      <c r="D235" s="34">
        <v>0</v>
      </c>
      <c r="E235" s="35"/>
      <c r="F235" s="7" t="s">
        <v>19</v>
      </c>
      <c r="G235" s="52" t="s">
        <v>33</v>
      </c>
      <c r="H235" s="8">
        <v>131571698.67</v>
      </c>
      <c r="I235" s="8">
        <v>19556105.69</v>
      </c>
      <c r="J235" s="8">
        <v>112015592.98</v>
      </c>
      <c r="K235" s="8">
        <v>101228123.61</v>
      </c>
      <c r="L235" s="8">
        <v>8769549.11</v>
      </c>
      <c r="M235" s="8">
        <v>92458574.5</v>
      </c>
      <c r="N235" s="9">
        <v>76.93</v>
      </c>
      <c r="O235" s="9">
        <v>44.84</v>
      </c>
      <c r="P235" s="9">
        <v>82.54</v>
      </c>
      <c r="Q235" s="8">
        <v>149703535.67</v>
      </c>
      <c r="R235" s="8">
        <v>32472139.4</v>
      </c>
      <c r="S235" s="8">
        <v>117231396.27</v>
      </c>
      <c r="T235" s="8">
        <v>82791618.09</v>
      </c>
      <c r="U235" s="8">
        <v>2146050.48</v>
      </c>
      <c r="V235" s="8">
        <v>80645567.61</v>
      </c>
      <c r="W235" s="9">
        <v>55.3</v>
      </c>
      <c r="X235" s="9">
        <v>6.6</v>
      </c>
      <c r="Y235" s="9">
        <v>68.79</v>
      </c>
      <c r="Z235" s="8">
        <v>-5215803.29</v>
      </c>
      <c r="AA235" s="8">
        <v>11813006.89</v>
      </c>
    </row>
    <row r="236" spans="1:27" ht="12.75">
      <c r="A236" s="33">
        <v>6</v>
      </c>
      <c r="B236" s="33">
        <v>15</v>
      </c>
      <c r="C236" s="33">
        <v>0</v>
      </c>
      <c r="D236" s="34">
        <v>0</v>
      </c>
      <c r="E236" s="35"/>
      <c r="F236" s="7" t="s">
        <v>19</v>
      </c>
      <c r="G236" s="52" t="s">
        <v>34</v>
      </c>
      <c r="H236" s="8">
        <v>62719065.11</v>
      </c>
      <c r="I236" s="8">
        <v>13375516.61</v>
      </c>
      <c r="J236" s="8">
        <v>49343548.5</v>
      </c>
      <c r="K236" s="8">
        <v>43788783.56</v>
      </c>
      <c r="L236" s="8">
        <v>4849797.85</v>
      </c>
      <c r="M236" s="8">
        <v>38938985.71</v>
      </c>
      <c r="N236" s="9">
        <v>69.81</v>
      </c>
      <c r="O236" s="9">
        <v>36.25</v>
      </c>
      <c r="P236" s="9">
        <v>78.91</v>
      </c>
      <c r="Q236" s="8">
        <v>66439304.31</v>
      </c>
      <c r="R236" s="8">
        <v>18618976.79</v>
      </c>
      <c r="S236" s="8">
        <v>47820327.52</v>
      </c>
      <c r="T236" s="8">
        <v>40723845.16</v>
      </c>
      <c r="U236" s="8">
        <v>7262687.03</v>
      </c>
      <c r="V236" s="8">
        <v>33461158.13</v>
      </c>
      <c r="W236" s="9">
        <v>61.29</v>
      </c>
      <c r="X236" s="9">
        <v>39</v>
      </c>
      <c r="Y236" s="9">
        <v>69.97</v>
      </c>
      <c r="Z236" s="8">
        <v>1523220.98</v>
      </c>
      <c r="AA236" s="8">
        <v>5477827.58</v>
      </c>
    </row>
    <row r="237" spans="1:27" ht="12.75">
      <c r="A237" s="33">
        <v>6</v>
      </c>
      <c r="B237" s="33">
        <v>16</v>
      </c>
      <c r="C237" s="33">
        <v>0</v>
      </c>
      <c r="D237" s="34">
        <v>0</v>
      </c>
      <c r="E237" s="35"/>
      <c r="F237" s="7" t="s">
        <v>19</v>
      </c>
      <c r="G237" s="52" t="s">
        <v>35</v>
      </c>
      <c r="H237" s="8">
        <v>69719076.6</v>
      </c>
      <c r="I237" s="8">
        <v>13156076</v>
      </c>
      <c r="J237" s="8">
        <v>56563000.6</v>
      </c>
      <c r="K237" s="8">
        <v>46207396.52</v>
      </c>
      <c r="L237" s="8">
        <v>2983140.07</v>
      </c>
      <c r="M237" s="8">
        <v>43224256.45</v>
      </c>
      <c r="N237" s="9">
        <v>66.27</v>
      </c>
      <c r="O237" s="9">
        <v>22.67</v>
      </c>
      <c r="P237" s="9">
        <v>76.41</v>
      </c>
      <c r="Q237" s="8">
        <v>74091810.6</v>
      </c>
      <c r="R237" s="8">
        <v>18428939</v>
      </c>
      <c r="S237" s="8">
        <v>55662871.6</v>
      </c>
      <c r="T237" s="8">
        <v>38539472.71</v>
      </c>
      <c r="U237" s="8">
        <v>299342.47</v>
      </c>
      <c r="V237" s="8">
        <v>38240130.24</v>
      </c>
      <c r="W237" s="9">
        <v>52.01</v>
      </c>
      <c r="X237" s="9">
        <v>1.62</v>
      </c>
      <c r="Y237" s="9">
        <v>68.69</v>
      </c>
      <c r="Z237" s="8">
        <v>900129</v>
      </c>
      <c r="AA237" s="8">
        <v>4984126.21</v>
      </c>
    </row>
    <row r="238" spans="1:27" ht="12.75">
      <c r="A238" s="33">
        <v>6</v>
      </c>
      <c r="B238" s="33">
        <v>17</v>
      </c>
      <c r="C238" s="33">
        <v>0</v>
      </c>
      <c r="D238" s="34">
        <v>0</v>
      </c>
      <c r="E238" s="35"/>
      <c r="F238" s="7" t="s">
        <v>19</v>
      </c>
      <c r="G238" s="52" t="s">
        <v>36</v>
      </c>
      <c r="H238" s="8">
        <v>91366699.29</v>
      </c>
      <c r="I238" s="8">
        <v>21293809.56</v>
      </c>
      <c r="J238" s="8">
        <v>70072889.73</v>
      </c>
      <c r="K238" s="8">
        <v>62181867.13</v>
      </c>
      <c r="L238" s="8">
        <v>7412410.41</v>
      </c>
      <c r="M238" s="8">
        <v>54769456.72</v>
      </c>
      <c r="N238" s="9">
        <v>68.05</v>
      </c>
      <c r="O238" s="9">
        <v>34.81</v>
      </c>
      <c r="P238" s="9">
        <v>78.16</v>
      </c>
      <c r="Q238" s="8">
        <v>105796627.12</v>
      </c>
      <c r="R238" s="8">
        <v>37725128.05</v>
      </c>
      <c r="S238" s="8">
        <v>68071499.07</v>
      </c>
      <c r="T238" s="8">
        <v>55294632.04</v>
      </c>
      <c r="U238" s="8">
        <v>7274578.19</v>
      </c>
      <c r="V238" s="8">
        <v>48020053.85</v>
      </c>
      <c r="W238" s="9">
        <v>52.26</v>
      </c>
      <c r="X238" s="9">
        <v>19.28</v>
      </c>
      <c r="Y238" s="9">
        <v>70.54</v>
      </c>
      <c r="Z238" s="8">
        <v>2001390.66</v>
      </c>
      <c r="AA238" s="8">
        <v>6749402.87</v>
      </c>
    </row>
    <row r="239" spans="1:27" ht="12.75">
      <c r="A239" s="33">
        <v>6</v>
      </c>
      <c r="B239" s="33">
        <v>18</v>
      </c>
      <c r="C239" s="33">
        <v>0</v>
      </c>
      <c r="D239" s="34">
        <v>0</v>
      </c>
      <c r="E239" s="35"/>
      <c r="F239" s="7" t="s">
        <v>19</v>
      </c>
      <c r="G239" s="52" t="s">
        <v>37</v>
      </c>
      <c r="H239" s="8">
        <v>102110532.93</v>
      </c>
      <c r="I239" s="8">
        <v>29855527.9</v>
      </c>
      <c r="J239" s="8">
        <v>72255005.03</v>
      </c>
      <c r="K239" s="8">
        <v>66928097.87</v>
      </c>
      <c r="L239" s="8">
        <v>9707772.94</v>
      </c>
      <c r="M239" s="8">
        <v>57220324.93</v>
      </c>
      <c r="N239" s="9">
        <v>65.54</v>
      </c>
      <c r="O239" s="9">
        <v>32.51</v>
      </c>
      <c r="P239" s="9">
        <v>79.19</v>
      </c>
      <c r="Q239" s="8">
        <v>107347023.34</v>
      </c>
      <c r="R239" s="8">
        <v>38873323.76</v>
      </c>
      <c r="S239" s="8">
        <v>68473699.58</v>
      </c>
      <c r="T239" s="8">
        <v>56336651.56</v>
      </c>
      <c r="U239" s="8">
        <v>5567988.72</v>
      </c>
      <c r="V239" s="8">
        <v>50768662.84</v>
      </c>
      <c r="W239" s="9">
        <v>52.48</v>
      </c>
      <c r="X239" s="9">
        <v>14.32</v>
      </c>
      <c r="Y239" s="9">
        <v>74.14</v>
      </c>
      <c r="Z239" s="8">
        <v>3781305.45</v>
      </c>
      <c r="AA239" s="8">
        <v>6451662.09</v>
      </c>
    </row>
    <row r="240" spans="1:27" ht="12.75">
      <c r="A240" s="33">
        <v>6</v>
      </c>
      <c r="B240" s="33">
        <v>19</v>
      </c>
      <c r="C240" s="33">
        <v>0</v>
      </c>
      <c r="D240" s="34">
        <v>0</v>
      </c>
      <c r="E240" s="35"/>
      <c r="F240" s="7" t="s">
        <v>19</v>
      </c>
      <c r="G240" s="52" t="s">
        <v>38</v>
      </c>
      <c r="H240" s="8">
        <v>65467660.38</v>
      </c>
      <c r="I240" s="8">
        <v>13567933.23</v>
      </c>
      <c r="J240" s="8">
        <v>51899727.15</v>
      </c>
      <c r="K240" s="8">
        <v>45622818.11</v>
      </c>
      <c r="L240" s="8">
        <v>5027874.55</v>
      </c>
      <c r="M240" s="8">
        <v>40594943.56</v>
      </c>
      <c r="N240" s="9">
        <v>69.68</v>
      </c>
      <c r="O240" s="9">
        <v>37.05</v>
      </c>
      <c r="P240" s="9">
        <v>78.21</v>
      </c>
      <c r="Q240" s="8">
        <v>66989529.68</v>
      </c>
      <c r="R240" s="8">
        <v>17865636.51</v>
      </c>
      <c r="S240" s="8">
        <v>49123893.17</v>
      </c>
      <c r="T240" s="8">
        <v>40151998.56</v>
      </c>
      <c r="U240" s="8">
        <v>3839521.58</v>
      </c>
      <c r="V240" s="8">
        <v>36312476.98</v>
      </c>
      <c r="W240" s="9">
        <v>59.93</v>
      </c>
      <c r="X240" s="9">
        <v>21.49</v>
      </c>
      <c r="Y240" s="9">
        <v>73.92</v>
      </c>
      <c r="Z240" s="8">
        <v>2775833.98</v>
      </c>
      <c r="AA240" s="8">
        <v>4282466.58</v>
      </c>
    </row>
    <row r="241" spans="1:27" ht="12.75">
      <c r="A241" s="33">
        <v>6</v>
      </c>
      <c r="B241" s="33">
        <v>20</v>
      </c>
      <c r="C241" s="33">
        <v>0</v>
      </c>
      <c r="D241" s="34">
        <v>0</v>
      </c>
      <c r="E241" s="35"/>
      <c r="F241" s="7" t="s">
        <v>19</v>
      </c>
      <c r="G241" s="52" t="s">
        <v>39</v>
      </c>
      <c r="H241" s="8">
        <v>83230188.5</v>
      </c>
      <c r="I241" s="8">
        <v>18157629</v>
      </c>
      <c r="J241" s="8">
        <v>65072559.5</v>
      </c>
      <c r="K241" s="8">
        <v>54736210.37</v>
      </c>
      <c r="L241" s="8">
        <v>5936733.65</v>
      </c>
      <c r="M241" s="8">
        <v>48799476.72</v>
      </c>
      <c r="N241" s="9">
        <v>65.76</v>
      </c>
      <c r="O241" s="9">
        <v>32.69</v>
      </c>
      <c r="P241" s="9">
        <v>74.99</v>
      </c>
      <c r="Q241" s="8">
        <v>92056046.5</v>
      </c>
      <c r="R241" s="8">
        <v>26836615</v>
      </c>
      <c r="S241" s="8">
        <v>65219431.5</v>
      </c>
      <c r="T241" s="8">
        <v>42774572.01</v>
      </c>
      <c r="U241" s="8">
        <v>5691816.55</v>
      </c>
      <c r="V241" s="8">
        <v>37082755.46</v>
      </c>
      <c r="W241" s="9">
        <v>46.46</v>
      </c>
      <c r="X241" s="9">
        <v>21.2</v>
      </c>
      <c r="Y241" s="9">
        <v>56.85</v>
      </c>
      <c r="Z241" s="8">
        <v>-146872</v>
      </c>
      <c r="AA241" s="8">
        <v>11716721.26</v>
      </c>
    </row>
    <row r="242" spans="1:27" ht="12.75">
      <c r="A242" s="33">
        <v>6</v>
      </c>
      <c r="B242" s="33">
        <v>0</v>
      </c>
      <c r="C242" s="33">
        <v>0</v>
      </c>
      <c r="D242" s="34">
        <v>0</v>
      </c>
      <c r="E242" s="35"/>
      <c r="F242" s="7" t="s">
        <v>40</v>
      </c>
      <c r="G242" s="52" t="s">
        <v>41</v>
      </c>
      <c r="H242" s="8">
        <v>1130342639.1</v>
      </c>
      <c r="I242" s="8">
        <v>396150413.44</v>
      </c>
      <c r="J242" s="8">
        <v>734192225.66</v>
      </c>
      <c r="K242" s="8">
        <v>650663858.98</v>
      </c>
      <c r="L242" s="8">
        <v>133368366.18</v>
      </c>
      <c r="M242" s="8">
        <v>517295492.8</v>
      </c>
      <c r="N242" s="9">
        <v>57.56</v>
      </c>
      <c r="O242" s="9">
        <v>33.66</v>
      </c>
      <c r="P242" s="9">
        <v>70.45</v>
      </c>
      <c r="Q242" s="8">
        <v>1278535659.34</v>
      </c>
      <c r="R242" s="8">
        <v>663170597.74</v>
      </c>
      <c r="S242" s="8">
        <v>615365061.6</v>
      </c>
      <c r="T242" s="8">
        <v>528921358.59</v>
      </c>
      <c r="U242" s="8">
        <v>115210124.17</v>
      </c>
      <c r="V242" s="8">
        <v>413711234.42</v>
      </c>
      <c r="W242" s="9">
        <v>41.36</v>
      </c>
      <c r="X242" s="9">
        <v>17.37</v>
      </c>
      <c r="Y242" s="9">
        <v>67.23</v>
      </c>
      <c r="Z242" s="8">
        <v>118827164.06</v>
      </c>
      <c r="AA242" s="8">
        <v>103584258.38</v>
      </c>
    </row>
    <row r="243" spans="1:27" ht="12.75">
      <c r="A243" s="33">
        <v>6</v>
      </c>
      <c r="B243" s="33">
        <v>8</v>
      </c>
      <c r="C243" s="33">
        <v>1</v>
      </c>
      <c r="D243" s="34" t="s">
        <v>42</v>
      </c>
      <c r="E243" s="35">
        <v>271</v>
      </c>
      <c r="F243" s="7" t="s">
        <v>42</v>
      </c>
      <c r="G243" s="52" t="s">
        <v>43</v>
      </c>
      <c r="H243" s="8">
        <v>827271</v>
      </c>
      <c r="I243" s="8">
        <v>258000</v>
      </c>
      <c r="J243" s="8">
        <v>569271</v>
      </c>
      <c r="K243" s="8">
        <v>744918.22</v>
      </c>
      <c r="L243" s="8">
        <v>258000</v>
      </c>
      <c r="M243" s="8">
        <v>486918.22</v>
      </c>
      <c r="N243" s="9">
        <v>90.04</v>
      </c>
      <c r="O243" s="9">
        <v>100</v>
      </c>
      <c r="P243" s="9">
        <v>85.53</v>
      </c>
      <c r="Q243" s="8">
        <v>569271</v>
      </c>
      <c r="R243" s="8">
        <v>0</v>
      </c>
      <c r="S243" s="8">
        <v>569271</v>
      </c>
      <c r="T243" s="8">
        <v>390790.84</v>
      </c>
      <c r="U243" s="8">
        <v>0</v>
      </c>
      <c r="V243" s="8">
        <v>390790.84</v>
      </c>
      <c r="W243" s="9">
        <v>68.64</v>
      </c>
      <c r="X243" s="9"/>
      <c r="Y243" s="9">
        <v>68.64</v>
      </c>
      <c r="Z243" s="8">
        <v>0</v>
      </c>
      <c r="AA243" s="8">
        <v>96127.38</v>
      </c>
    </row>
    <row r="244" spans="1:27" ht="24">
      <c r="A244" s="33">
        <v>6</v>
      </c>
      <c r="B244" s="33">
        <v>19</v>
      </c>
      <c r="C244" s="33">
        <v>1</v>
      </c>
      <c r="D244" s="34" t="s">
        <v>42</v>
      </c>
      <c r="E244" s="35">
        <v>270</v>
      </c>
      <c r="F244" s="7" t="s">
        <v>42</v>
      </c>
      <c r="G244" s="52" t="s">
        <v>44</v>
      </c>
      <c r="H244" s="8">
        <v>4200219</v>
      </c>
      <c r="I244" s="8">
        <v>0</v>
      </c>
      <c r="J244" s="8">
        <v>4200219</v>
      </c>
      <c r="K244" s="8">
        <v>3140162.78</v>
      </c>
      <c r="L244" s="8">
        <v>0</v>
      </c>
      <c r="M244" s="8">
        <v>3140162.78</v>
      </c>
      <c r="N244" s="9">
        <v>74.76</v>
      </c>
      <c r="O244" s="9"/>
      <c r="P244" s="9">
        <v>74.76</v>
      </c>
      <c r="Q244" s="8">
        <v>3999159</v>
      </c>
      <c r="R244" s="8">
        <v>0</v>
      </c>
      <c r="S244" s="8">
        <v>3999159</v>
      </c>
      <c r="T244" s="8">
        <v>2609172.97</v>
      </c>
      <c r="U244" s="8">
        <v>0</v>
      </c>
      <c r="V244" s="8">
        <v>2609172.97</v>
      </c>
      <c r="W244" s="9">
        <v>65.24</v>
      </c>
      <c r="X244" s="9"/>
      <c r="Y244" s="9">
        <v>65.24</v>
      </c>
      <c r="Z244" s="8">
        <v>201060</v>
      </c>
      <c r="AA244" s="8">
        <v>530989.81</v>
      </c>
    </row>
    <row r="245" spans="1:27" ht="12.75">
      <c r="A245" s="33">
        <v>6</v>
      </c>
      <c r="B245" s="33">
        <v>1</v>
      </c>
      <c r="C245" s="33">
        <v>1</v>
      </c>
      <c r="D245" s="34" t="s">
        <v>42</v>
      </c>
      <c r="E245" s="35">
        <v>188</v>
      </c>
      <c r="F245" s="7" t="s">
        <v>42</v>
      </c>
      <c r="G245" s="52" t="s">
        <v>45</v>
      </c>
      <c r="H245" s="8">
        <v>1529523</v>
      </c>
      <c r="I245" s="8">
        <v>0</v>
      </c>
      <c r="J245" s="8">
        <v>1529523</v>
      </c>
      <c r="K245" s="8">
        <v>1106457.4</v>
      </c>
      <c r="L245" s="8">
        <v>0</v>
      </c>
      <c r="M245" s="8">
        <v>1106457.4</v>
      </c>
      <c r="N245" s="9">
        <v>72.34</v>
      </c>
      <c r="O245" s="9"/>
      <c r="P245" s="9">
        <v>72.34</v>
      </c>
      <c r="Q245" s="8">
        <v>1534385.85</v>
      </c>
      <c r="R245" s="8">
        <v>100000</v>
      </c>
      <c r="S245" s="8">
        <v>1434385.85</v>
      </c>
      <c r="T245" s="8">
        <v>1026083.6</v>
      </c>
      <c r="U245" s="8">
        <v>100000</v>
      </c>
      <c r="V245" s="8">
        <v>926083.6</v>
      </c>
      <c r="W245" s="9">
        <v>66.87</v>
      </c>
      <c r="X245" s="9">
        <v>100</v>
      </c>
      <c r="Y245" s="9">
        <v>64.56</v>
      </c>
      <c r="Z245" s="8">
        <v>95137.15</v>
      </c>
      <c r="AA245" s="8">
        <v>180373.8</v>
      </c>
    </row>
    <row r="246" spans="1:27" ht="12.75">
      <c r="A246" s="33">
        <v>6</v>
      </c>
      <c r="B246" s="33">
        <v>7</v>
      </c>
      <c r="C246" s="33">
        <v>1</v>
      </c>
      <c r="D246" s="34" t="s">
        <v>42</v>
      </c>
      <c r="E246" s="35">
        <v>187</v>
      </c>
      <c r="F246" s="7" t="s">
        <v>42</v>
      </c>
      <c r="G246" s="52" t="s">
        <v>45</v>
      </c>
      <c r="H246" s="8">
        <v>3203072</v>
      </c>
      <c r="I246" s="8">
        <v>3100000</v>
      </c>
      <c r="J246" s="8">
        <v>103072</v>
      </c>
      <c r="K246" s="8">
        <v>77187.29</v>
      </c>
      <c r="L246" s="8">
        <v>0</v>
      </c>
      <c r="M246" s="8">
        <v>77187.29</v>
      </c>
      <c r="N246" s="9">
        <v>2.4</v>
      </c>
      <c r="O246" s="9">
        <v>0</v>
      </c>
      <c r="P246" s="9">
        <v>74.88</v>
      </c>
      <c r="Q246" s="8">
        <v>4738359</v>
      </c>
      <c r="R246" s="8">
        <v>3700000</v>
      </c>
      <c r="S246" s="8">
        <v>1038359</v>
      </c>
      <c r="T246" s="8">
        <v>505044.82</v>
      </c>
      <c r="U246" s="8">
        <v>0</v>
      </c>
      <c r="V246" s="8">
        <v>505044.82</v>
      </c>
      <c r="W246" s="9">
        <v>10.65</v>
      </c>
      <c r="X246" s="9">
        <v>0</v>
      </c>
      <c r="Y246" s="9">
        <v>48.63</v>
      </c>
      <c r="Z246" s="8">
        <v>-935287</v>
      </c>
      <c r="AA246" s="8">
        <v>-427857.53</v>
      </c>
    </row>
    <row r="247" spans="1:27" ht="12.75">
      <c r="A247" s="33">
        <v>6</v>
      </c>
      <c r="B247" s="33">
        <v>13</v>
      </c>
      <c r="C247" s="33">
        <v>4</v>
      </c>
      <c r="D247" s="34" t="s">
        <v>42</v>
      </c>
      <c r="E247" s="35">
        <v>186</v>
      </c>
      <c r="F247" s="7" t="s">
        <v>42</v>
      </c>
      <c r="G247" s="52" t="s">
        <v>46</v>
      </c>
      <c r="H247" s="8">
        <v>1600</v>
      </c>
      <c r="I247" s="8">
        <v>0</v>
      </c>
      <c r="J247" s="8">
        <v>1600</v>
      </c>
      <c r="K247" s="8">
        <v>1969.33</v>
      </c>
      <c r="L247" s="8">
        <v>0</v>
      </c>
      <c r="M247" s="8">
        <v>1969.33</v>
      </c>
      <c r="N247" s="9">
        <v>123.08</v>
      </c>
      <c r="O247" s="9"/>
      <c r="P247" s="9">
        <v>123.08</v>
      </c>
      <c r="Q247" s="8">
        <v>1600</v>
      </c>
      <c r="R247" s="8">
        <v>0</v>
      </c>
      <c r="S247" s="8">
        <v>1600</v>
      </c>
      <c r="T247" s="8">
        <v>1418</v>
      </c>
      <c r="U247" s="8">
        <v>0</v>
      </c>
      <c r="V247" s="8">
        <v>1418</v>
      </c>
      <c r="W247" s="9">
        <v>88.62</v>
      </c>
      <c r="X247" s="9"/>
      <c r="Y247" s="9">
        <v>88.62</v>
      </c>
      <c r="Z247" s="8">
        <v>0</v>
      </c>
      <c r="AA247" s="8">
        <v>551.33</v>
      </c>
    </row>
    <row r="248" spans="1:27" ht="24">
      <c r="A248" s="33">
        <v>6</v>
      </c>
      <c r="B248" s="33">
        <v>4</v>
      </c>
      <c r="C248" s="33">
        <v>3</v>
      </c>
      <c r="D248" s="34" t="s">
        <v>42</v>
      </c>
      <c r="E248" s="35">
        <v>218</v>
      </c>
      <c r="F248" s="7" t="s">
        <v>42</v>
      </c>
      <c r="G248" s="52" t="s">
        <v>47</v>
      </c>
      <c r="H248" s="8">
        <v>17964.9</v>
      </c>
      <c r="I248" s="8">
        <v>0</v>
      </c>
      <c r="J248" s="8">
        <v>17964.9</v>
      </c>
      <c r="K248" s="8">
        <v>14469</v>
      </c>
      <c r="L248" s="8">
        <v>0</v>
      </c>
      <c r="M248" s="8">
        <v>14469</v>
      </c>
      <c r="N248" s="9">
        <v>80.54</v>
      </c>
      <c r="O248" s="9"/>
      <c r="P248" s="9">
        <v>80.54</v>
      </c>
      <c r="Q248" s="8">
        <v>21631.71</v>
      </c>
      <c r="R248" s="8">
        <v>0</v>
      </c>
      <c r="S248" s="8">
        <v>21631.71</v>
      </c>
      <c r="T248" s="8">
        <v>5716.94</v>
      </c>
      <c r="U248" s="8">
        <v>0</v>
      </c>
      <c r="V248" s="8">
        <v>5716.94</v>
      </c>
      <c r="W248" s="9">
        <v>26.42</v>
      </c>
      <c r="X248" s="9"/>
      <c r="Y248" s="9">
        <v>26.42</v>
      </c>
      <c r="Z248" s="8">
        <v>-3666.81</v>
      </c>
      <c r="AA248" s="8">
        <v>8752.06</v>
      </c>
    </row>
    <row r="249" spans="1:27" ht="24">
      <c r="A249" s="33">
        <v>6</v>
      </c>
      <c r="B249" s="33">
        <v>15</v>
      </c>
      <c r="C249" s="33">
        <v>0</v>
      </c>
      <c r="D249" s="34" t="s">
        <v>42</v>
      </c>
      <c r="E249" s="35">
        <v>220</v>
      </c>
      <c r="F249" s="7" t="s">
        <v>42</v>
      </c>
      <c r="G249" s="52" t="s">
        <v>48</v>
      </c>
      <c r="H249" s="8">
        <v>83000</v>
      </c>
      <c r="I249" s="8">
        <v>0</v>
      </c>
      <c r="J249" s="8">
        <v>83000</v>
      </c>
      <c r="K249" s="8">
        <v>86505.53</v>
      </c>
      <c r="L249" s="8">
        <v>0</v>
      </c>
      <c r="M249" s="8">
        <v>86505.53</v>
      </c>
      <c r="N249" s="9">
        <v>104.22</v>
      </c>
      <c r="O249" s="9"/>
      <c r="P249" s="9">
        <v>104.22</v>
      </c>
      <c r="Q249" s="8">
        <v>105645</v>
      </c>
      <c r="R249" s="8">
        <v>0</v>
      </c>
      <c r="S249" s="8">
        <v>105645</v>
      </c>
      <c r="T249" s="8">
        <v>56941.73</v>
      </c>
      <c r="U249" s="8">
        <v>0</v>
      </c>
      <c r="V249" s="8">
        <v>56941.73</v>
      </c>
      <c r="W249" s="9">
        <v>53.89</v>
      </c>
      <c r="X249" s="9"/>
      <c r="Y249" s="9">
        <v>53.89</v>
      </c>
      <c r="Z249" s="8">
        <v>-22645</v>
      </c>
      <c r="AA249" s="8">
        <v>29563.8</v>
      </c>
    </row>
    <row r="250" spans="1:27" ht="12.75">
      <c r="A250" s="33">
        <v>6</v>
      </c>
      <c r="B250" s="33">
        <v>9</v>
      </c>
      <c r="C250" s="33">
        <v>1</v>
      </c>
      <c r="D250" s="34" t="s">
        <v>42</v>
      </c>
      <c r="E250" s="35">
        <v>140</v>
      </c>
      <c r="F250" s="7" t="s">
        <v>42</v>
      </c>
      <c r="G250" s="52" t="s">
        <v>49</v>
      </c>
      <c r="H250" s="8">
        <v>64520</v>
      </c>
      <c r="I250" s="8">
        <v>0</v>
      </c>
      <c r="J250" s="8">
        <v>64520</v>
      </c>
      <c r="K250" s="8">
        <v>59507.31</v>
      </c>
      <c r="L250" s="8">
        <v>0</v>
      </c>
      <c r="M250" s="8">
        <v>59507.31</v>
      </c>
      <c r="N250" s="9">
        <v>92.23</v>
      </c>
      <c r="O250" s="9"/>
      <c r="P250" s="9">
        <v>92.23</v>
      </c>
      <c r="Q250" s="8">
        <v>64720</v>
      </c>
      <c r="R250" s="8">
        <v>0</v>
      </c>
      <c r="S250" s="8">
        <v>64720</v>
      </c>
      <c r="T250" s="8">
        <v>51995.47</v>
      </c>
      <c r="U250" s="8">
        <v>0</v>
      </c>
      <c r="V250" s="8">
        <v>51995.47</v>
      </c>
      <c r="W250" s="9">
        <v>80.33</v>
      </c>
      <c r="X250" s="9"/>
      <c r="Y250" s="9">
        <v>80.33</v>
      </c>
      <c r="Z250" s="8">
        <v>-200</v>
      </c>
      <c r="AA250" s="8">
        <v>7511.84</v>
      </c>
    </row>
    <row r="251" spans="1:27" ht="12.75">
      <c r="A251" s="33">
        <v>6</v>
      </c>
      <c r="B251" s="33">
        <v>62</v>
      </c>
      <c r="C251" s="33">
        <v>1</v>
      </c>
      <c r="D251" s="34" t="s">
        <v>42</v>
      </c>
      <c r="E251" s="35">
        <v>198</v>
      </c>
      <c r="F251" s="7" t="s">
        <v>42</v>
      </c>
      <c r="G251" s="52" t="s">
        <v>50</v>
      </c>
      <c r="H251" s="8">
        <v>25470</v>
      </c>
      <c r="I251" s="8">
        <v>0</v>
      </c>
      <c r="J251" s="8">
        <v>25470</v>
      </c>
      <c r="K251" s="8">
        <v>24907.5</v>
      </c>
      <c r="L251" s="8">
        <v>0</v>
      </c>
      <c r="M251" s="8">
        <v>24907.5</v>
      </c>
      <c r="N251" s="9">
        <v>97.79</v>
      </c>
      <c r="O251" s="9"/>
      <c r="P251" s="9">
        <v>97.79</v>
      </c>
      <c r="Q251" s="8">
        <v>25470</v>
      </c>
      <c r="R251" s="8">
        <v>0</v>
      </c>
      <c r="S251" s="8">
        <v>25470</v>
      </c>
      <c r="T251" s="8">
        <v>16876.9</v>
      </c>
      <c r="U251" s="8">
        <v>0</v>
      </c>
      <c r="V251" s="8">
        <v>16876.9</v>
      </c>
      <c r="W251" s="9">
        <v>66.26</v>
      </c>
      <c r="X251" s="9"/>
      <c r="Y251" s="9">
        <v>66.26</v>
      </c>
      <c r="Z251" s="8">
        <v>0</v>
      </c>
      <c r="AA251" s="8">
        <v>8030.6</v>
      </c>
    </row>
    <row r="252" spans="1:27" ht="12.75">
      <c r="A252" s="33">
        <v>6</v>
      </c>
      <c r="B252" s="33">
        <v>8</v>
      </c>
      <c r="C252" s="33">
        <v>1</v>
      </c>
      <c r="D252" s="34" t="s">
        <v>42</v>
      </c>
      <c r="E252" s="35">
        <v>265</v>
      </c>
      <c r="F252" s="7" t="s">
        <v>42</v>
      </c>
      <c r="G252" s="52" t="s">
        <v>51</v>
      </c>
      <c r="H252" s="8">
        <v>19373140</v>
      </c>
      <c r="I252" s="8">
        <v>0</v>
      </c>
      <c r="J252" s="8">
        <v>19373140</v>
      </c>
      <c r="K252" s="8">
        <v>10524311.77</v>
      </c>
      <c r="L252" s="8">
        <v>0</v>
      </c>
      <c r="M252" s="8">
        <v>10524311.77</v>
      </c>
      <c r="N252" s="9">
        <v>54.32</v>
      </c>
      <c r="O252" s="9"/>
      <c r="P252" s="9">
        <v>54.32</v>
      </c>
      <c r="Q252" s="8">
        <v>20651934</v>
      </c>
      <c r="R252" s="8">
        <v>1154743</v>
      </c>
      <c r="S252" s="8">
        <v>19497191</v>
      </c>
      <c r="T252" s="8">
        <v>12077815.96</v>
      </c>
      <c r="U252" s="8">
        <v>709666.37</v>
      </c>
      <c r="V252" s="8">
        <v>11368149.59</v>
      </c>
      <c r="W252" s="9">
        <v>58.48</v>
      </c>
      <c r="X252" s="9">
        <v>61.45</v>
      </c>
      <c r="Y252" s="9">
        <v>58.3</v>
      </c>
      <c r="Z252" s="8">
        <v>-124051</v>
      </c>
      <c r="AA252" s="8">
        <v>-843837.82</v>
      </c>
    </row>
  </sheetData>
  <sheetProtection/>
  <mergeCells count="33">
    <mergeCell ref="E4:E7"/>
    <mergeCell ref="F4:G7"/>
    <mergeCell ref="H4:M4"/>
    <mergeCell ref="N4:P4"/>
    <mergeCell ref="A4:A7"/>
    <mergeCell ref="B4:B7"/>
    <mergeCell ref="C4:C7"/>
    <mergeCell ref="D4:D7"/>
    <mergeCell ref="H5:H6"/>
    <mergeCell ref="I5:J5"/>
    <mergeCell ref="K5:K6"/>
    <mergeCell ref="L5:M5"/>
    <mergeCell ref="N5:N6"/>
    <mergeCell ref="O5:P5"/>
    <mergeCell ref="Z7:AA7"/>
    <mergeCell ref="R5:S5"/>
    <mergeCell ref="T5:T6"/>
    <mergeCell ref="U5:V5"/>
    <mergeCell ref="W5:W6"/>
    <mergeCell ref="Q4:V4"/>
    <mergeCell ref="W4:Y4"/>
    <mergeCell ref="Z4:AA4"/>
    <mergeCell ref="Q5:Q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2"/>
  <sheetViews>
    <sheetView zoomScale="75" zoomScaleNormal="75" zoomScalePageLayoutView="0" workbookViewId="0" topLeftCell="A1">
      <pane xSplit="7" ySplit="8" topLeftCell="H223" activePane="bottomRight" state="frozen"/>
      <selection pane="topLeft" activeCell="A1" sqref="A1"/>
      <selection pane="topRight" activeCell="H1" sqref="H1"/>
      <selection pane="bottomLeft" activeCell="A9" sqref="A9"/>
      <selection pane="bottomRight" activeCell="D259" sqref="D259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5" width="14.57421875" style="0" customWidth="1"/>
    <col min="16" max="22" width="8.140625" style="0" customWidth="1"/>
    <col min="23" max="30" width="14.5742187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0"/>
      <c r="Y1" s="100"/>
      <c r="Z1" s="100"/>
      <c r="AA1" s="100"/>
      <c r="AB1" s="100"/>
      <c r="AC1" s="100"/>
      <c r="AD1" s="100"/>
      <c r="AE1" s="3"/>
      <c r="AF1" s="3"/>
      <c r="AG1" s="3"/>
      <c r="AH1" s="3"/>
      <c r="AI1" s="3"/>
      <c r="AJ1" s="3"/>
      <c r="AK1" s="3"/>
      <c r="AL1" s="100"/>
    </row>
    <row r="2" spans="1:38" ht="18">
      <c r="A2" s="2" t="str">
        <f>'Spis tabel'!B5</f>
        <v>Tabela 3. Przychody budżetów jst wg stanu na koniec 3 kwartału 2018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9" t="s">
        <v>52</v>
      </c>
      <c r="B4" s="129" t="s">
        <v>53</v>
      </c>
      <c r="C4" s="129" t="s">
        <v>54</v>
      </c>
      <c r="D4" s="129" t="s">
        <v>55</v>
      </c>
      <c r="E4" s="129" t="s">
        <v>105</v>
      </c>
      <c r="F4" s="129" t="s">
        <v>108</v>
      </c>
      <c r="G4" s="129"/>
      <c r="H4" s="128" t="s">
        <v>237</v>
      </c>
      <c r="I4" s="128"/>
      <c r="J4" s="128"/>
      <c r="K4" s="128"/>
      <c r="L4" s="128"/>
      <c r="M4" s="128"/>
      <c r="N4" s="128"/>
      <c r="O4" s="128"/>
      <c r="P4" s="128" t="s">
        <v>75</v>
      </c>
      <c r="Q4" s="128"/>
      <c r="R4" s="128"/>
      <c r="S4" s="128"/>
      <c r="T4" s="128"/>
      <c r="U4" s="128"/>
      <c r="V4" s="128"/>
      <c r="W4" s="128" t="s">
        <v>238</v>
      </c>
      <c r="X4" s="128"/>
      <c r="Y4" s="128"/>
      <c r="Z4" s="128"/>
      <c r="AA4" s="128"/>
      <c r="AB4" s="128"/>
      <c r="AC4" s="128"/>
      <c r="AD4" s="128"/>
      <c r="AE4" s="142" t="s">
        <v>75</v>
      </c>
      <c r="AF4" s="142"/>
      <c r="AG4" s="142"/>
      <c r="AH4" s="142"/>
      <c r="AI4" s="142"/>
      <c r="AJ4" s="142"/>
      <c r="AK4" s="142"/>
      <c r="AL4" s="101"/>
    </row>
    <row r="5" spans="1:38" ht="12.75">
      <c r="A5" s="129"/>
      <c r="B5" s="129"/>
      <c r="C5" s="129"/>
      <c r="D5" s="129"/>
      <c r="E5" s="129"/>
      <c r="F5" s="129"/>
      <c r="G5" s="129"/>
      <c r="H5" s="126" t="s">
        <v>76</v>
      </c>
      <c r="I5" s="128" t="s">
        <v>67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6" t="s">
        <v>76</v>
      </c>
      <c r="X5" s="128" t="s">
        <v>67</v>
      </c>
      <c r="Y5" s="128"/>
      <c r="Z5" s="128"/>
      <c r="AA5" s="128"/>
      <c r="AB5" s="128"/>
      <c r="AC5" s="128"/>
      <c r="AD5" s="128"/>
      <c r="AE5" s="142"/>
      <c r="AF5" s="142"/>
      <c r="AG5" s="142"/>
      <c r="AH5" s="142"/>
      <c r="AI5" s="142"/>
      <c r="AJ5" s="142"/>
      <c r="AK5" s="142"/>
      <c r="AL5" s="101"/>
    </row>
    <row r="6" spans="1:38" ht="67.5" customHeight="1">
      <c r="A6" s="129"/>
      <c r="B6" s="129"/>
      <c r="C6" s="129"/>
      <c r="D6" s="129"/>
      <c r="E6" s="129"/>
      <c r="F6" s="129"/>
      <c r="G6" s="129"/>
      <c r="H6" s="126"/>
      <c r="I6" s="38" t="s">
        <v>309</v>
      </c>
      <c r="J6" s="38" t="s">
        <v>308</v>
      </c>
      <c r="K6" s="38" t="s">
        <v>239</v>
      </c>
      <c r="L6" s="38" t="s">
        <v>240</v>
      </c>
      <c r="M6" s="38" t="s">
        <v>241</v>
      </c>
      <c r="N6" s="38" t="s">
        <v>248</v>
      </c>
      <c r="O6" s="38" t="s">
        <v>242</v>
      </c>
      <c r="P6" s="99" t="s">
        <v>309</v>
      </c>
      <c r="Q6" s="99" t="s">
        <v>308</v>
      </c>
      <c r="R6" s="99" t="s">
        <v>239</v>
      </c>
      <c r="S6" s="99" t="s">
        <v>240</v>
      </c>
      <c r="T6" s="99" t="s">
        <v>241</v>
      </c>
      <c r="U6" s="99" t="s">
        <v>248</v>
      </c>
      <c r="V6" s="99" t="s">
        <v>242</v>
      </c>
      <c r="W6" s="126"/>
      <c r="X6" s="38" t="s">
        <v>309</v>
      </c>
      <c r="Y6" s="38" t="s">
        <v>308</v>
      </c>
      <c r="Z6" s="38" t="s">
        <v>239</v>
      </c>
      <c r="AA6" s="38" t="s">
        <v>240</v>
      </c>
      <c r="AB6" s="38" t="s">
        <v>241</v>
      </c>
      <c r="AC6" s="38" t="s">
        <v>248</v>
      </c>
      <c r="AD6" s="38" t="s">
        <v>242</v>
      </c>
      <c r="AE6" s="99" t="s">
        <v>309</v>
      </c>
      <c r="AF6" s="99" t="s">
        <v>308</v>
      </c>
      <c r="AG6" s="99" t="s">
        <v>239</v>
      </c>
      <c r="AH6" s="99" t="s">
        <v>240</v>
      </c>
      <c r="AI6" s="99" t="s">
        <v>241</v>
      </c>
      <c r="AJ6" s="99" t="s">
        <v>248</v>
      </c>
      <c r="AK6" s="99" t="s">
        <v>242</v>
      </c>
      <c r="AL6" s="101"/>
    </row>
    <row r="7" spans="1:38" ht="15.75">
      <c r="A7" s="95"/>
      <c r="B7" s="95"/>
      <c r="C7" s="95"/>
      <c r="D7" s="95"/>
      <c r="E7" s="95"/>
      <c r="F7" s="95"/>
      <c r="G7" s="95"/>
      <c r="H7" s="144" t="s">
        <v>62</v>
      </c>
      <c r="I7" s="144"/>
      <c r="J7" s="144"/>
      <c r="K7" s="144"/>
      <c r="L7" s="144"/>
      <c r="M7" s="144"/>
      <c r="N7" s="144"/>
      <c r="O7" s="144"/>
      <c r="P7" s="141" t="s">
        <v>63</v>
      </c>
      <c r="Q7" s="141"/>
      <c r="R7" s="141"/>
      <c r="S7" s="141"/>
      <c r="T7" s="141"/>
      <c r="U7" s="141"/>
      <c r="V7" s="141"/>
      <c r="W7" s="144" t="s">
        <v>62</v>
      </c>
      <c r="X7" s="144"/>
      <c r="Y7" s="144"/>
      <c r="Z7" s="144"/>
      <c r="AA7" s="144"/>
      <c r="AB7" s="144"/>
      <c r="AC7" s="144"/>
      <c r="AD7" s="144"/>
      <c r="AE7" s="141" t="s">
        <v>63</v>
      </c>
      <c r="AF7" s="141"/>
      <c r="AG7" s="141"/>
      <c r="AH7" s="141"/>
      <c r="AI7" s="141"/>
      <c r="AJ7" s="141"/>
      <c r="AK7" s="141"/>
      <c r="AL7" s="1"/>
    </row>
    <row r="8" spans="1:38" ht="12.75">
      <c r="A8" s="97">
        <v>1</v>
      </c>
      <c r="B8" s="97">
        <v>2</v>
      </c>
      <c r="C8" s="97">
        <v>3</v>
      </c>
      <c r="D8" s="97">
        <v>4</v>
      </c>
      <c r="E8" s="97">
        <v>5</v>
      </c>
      <c r="F8" s="143">
        <v>6</v>
      </c>
      <c r="G8" s="143"/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  <c r="X8" s="37">
        <v>23</v>
      </c>
      <c r="Y8" s="37">
        <v>24</v>
      </c>
      <c r="Z8" s="37">
        <v>25</v>
      </c>
      <c r="AA8" s="37">
        <v>26</v>
      </c>
      <c r="AB8" s="37">
        <v>27</v>
      </c>
      <c r="AC8" s="37">
        <v>28</v>
      </c>
      <c r="AD8" s="37">
        <v>29</v>
      </c>
      <c r="AE8" s="37">
        <v>30</v>
      </c>
      <c r="AF8" s="37">
        <v>31</v>
      </c>
      <c r="AG8" s="37">
        <v>31</v>
      </c>
      <c r="AH8" s="37">
        <v>33</v>
      </c>
      <c r="AI8" s="37">
        <v>34</v>
      </c>
      <c r="AJ8" s="37">
        <v>35</v>
      </c>
      <c r="AK8" s="37">
        <v>36</v>
      </c>
      <c r="AL8" s="1"/>
    </row>
    <row r="9" spans="1:37" ht="12.75">
      <c r="A9" s="33">
        <v>6</v>
      </c>
      <c r="B9" s="33">
        <v>2</v>
      </c>
      <c r="C9" s="33">
        <v>1</v>
      </c>
      <c r="D9" s="34">
        <v>1</v>
      </c>
      <c r="E9" s="35"/>
      <c r="F9" s="7" t="s">
        <v>312</v>
      </c>
      <c r="G9" s="52" t="s">
        <v>313</v>
      </c>
      <c r="H9" s="8">
        <v>8540747.3</v>
      </c>
      <c r="I9" s="8">
        <v>7900000</v>
      </c>
      <c r="J9" s="8">
        <v>0</v>
      </c>
      <c r="K9" s="8">
        <v>0</v>
      </c>
      <c r="L9" s="8">
        <v>0</v>
      </c>
      <c r="M9" s="8">
        <v>0</v>
      </c>
      <c r="N9" s="8">
        <v>640747.3</v>
      </c>
      <c r="O9" s="8">
        <v>0</v>
      </c>
      <c r="P9" s="9">
        <v>92.49</v>
      </c>
      <c r="Q9" s="9">
        <v>0</v>
      </c>
      <c r="R9" s="9">
        <v>0</v>
      </c>
      <c r="S9" s="9">
        <v>0</v>
      </c>
      <c r="T9" s="9">
        <v>0</v>
      </c>
      <c r="U9" s="9">
        <v>7.5</v>
      </c>
      <c r="V9" s="9">
        <v>0</v>
      </c>
      <c r="W9" s="8">
        <v>640747.3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640747.3</v>
      </c>
      <c r="AD9" s="8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100</v>
      </c>
      <c r="AK9" s="9">
        <v>0</v>
      </c>
    </row>
    <row r="10" spans="1:37" ht="12.75">
      <c r="A10" s="33">
        <v>6</v>
      </c>
      <c r="B10" s="33">
        <v>16</v>
      </c>
      <c r="C10" s="33">
        <v>1</v>
      </c>
      <c r="D10" s="34">
        <v>1</v>
      </c>
      <c r="E10" s="35"/>
      <c r="F10" s="7" t="s">
        <v>312</v>
      </c>
      <c r="G10" s="52" t="s">
        <v>314</v>
      </c>
      <c r="H10" s="8">
        <v>10496523</v>
      </c>
      <c r="I10" s="8">
        <v>10160000</v>
      </c>
      <c r="J10" s="8">
        <v>0</v>
      </c>
      <c r="K10" s="8">
        <v>0</v>
      </c>
      <c r="L10" s="8">
        <v>0</v>
      </c>
      <c r="M10" s="8">
        <v>0</v>
      </c>
      <c r="N10" s="8">
        <v>336523</v>
      </c>
      <c r="O10" s="8">
        <v>0</v>
      </c>
      <c r="P10" s="9">
        <v>96.79</v>
      </c>
      <c r="Q10" s="9">
        <v>0</v>
      </c>
      <c r="R10" s="9">
        <v>0</v>
      </c>
      <c r="S10" s="9">
        <v>0</v>
      </c>
      <c r="T10" s="9">
        <v>0</v>
      </c>
      <c r="U10" s="9">
        <v>3.2</v>
      </c>
      <c r="V10" s="9">
        <v>0</v>
      </c>
      <c r="W10" s="8">
        <v>3336523.81</v>
      </c>
      <c r="X10" s="8">
        <v>3000000</v>
      </c>
      <c r="Y10" s="8">
        <v>0</v>
      </c>
      <c r="Z10" s="8">
        <v>0</v>
      </c>
      <c r="AA10" s="8">
        <v>0</v>
      </c>
      <c r="AB10" s="8">
        <v>0</v>
      </c>
      <c r="AC10" s="8">
        <v>336523.81</v>
      </c>
      <c r="AD10" s="8">
        <v>0</v>
      </c>
      <c r="AE10" s="9">
        <v>89.91</v>
      </c>
      <c r="AF10" s="9">
        <v>0</v>
      </c>
      <c r="AG10" s="9">
        <v>0</v>
      </c>
      <c r="AH10" s="9">
        <v>0</v>
      </c>
      <c r="AI10" s="9">
        <v>0</v>
      </c>
      <c r="AJ10" s="9">
        <v>10.08</v>
      </c>
      <c r="AK10" s="9">
        <v>0</v>
      </c>
    </row>
    <row r="11" spans="1:37" ht="12.75">
      <c r="A11" s="33">
        <v>6</v>
      </c>
      <c r="B11" s="33">
        <v>4</v>
      </c>
      <c r="C11" s="33">
        <v>1</v>
      </c>
      <c r="D11" s="34">
        <v>1</v>
      </c>
      <c r="E11" s="35"/>
      <c r="F11" s="7" t="s">
        <v>312</v>
      </c>
      <c r="G11" s="52" t="s">
        <v>315</v>
      </c>
      <c r="H11" s="8">
        <v>5942665</v>
      </c>
      <c r="I11" s="8">
        <v>5000000</v>
      </c>
      <c r="J11" s="8">
        <v>0</v>
      </c>
      <c r="K11" s="8">
        <v>0</v>
      </c>
      <c r="L11" s="8">
        <v>0</v>
      </c>
      <c r="M11" s="8">
        <v>0</v>
      </c>
      <c r="N11" s="8">
        <v>942665</v>
      </c>
      <c r="O11" s="8">
        <v>0</v>
      </c>
      <c r="P11" s="9">
        <v>84.13</v>
      </c>
      <c r="Q11" s="9">
        <v>0</v>
      </c>
      <c r="R11" s="9">
        <v>0</v>
      </c>
      <c r="S11" s="9">
        <v>0</v>
      </c>
      <c r="T11" s="9">
        <v>0</v>
      </c>
      <c r="U11" s="9">
        <v>15.86</v>
      </c>
      <c r="V11" s="9">
        <v>0</v>
      </c>
      <c r="W11" s="8">
        <v>942672.67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942672.67</v>
      </c>
      <c r="AD11" s="8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100</v>
      </c>
      <c r="AK11" s="9">
        <v>0</v>
      </c>
    </row>
    <row r="12" spans="1:37" ht="12.75">
      <c r="A12" s="33">
        <v>6</v>
      </c>
      <c r="B12" s="33">
        <v>6</v>
      </c>
      <c r="C12" s="33">
        <v>1</v>
      </c>
      <c r="D12" s="34">
        <v>1</v>
      </c>
      <c r="E12" s="35"/>
      <c r="F12" s="7" t="s">
        <v>312</v>
      </c>
      <c r="G12" s="52" t="s">
        <v>317</v>
      </c>
      <c r="H12" s="8">
        <v>13124588.98</v>
      </c>
      <c r="I12" s="8">
        <v>6979425.43</v>
      </c>
      <c r="J12" s="8">
        <v>0</v>
      </c>
      <c r="K12" s="8">
        <v>0</v>
      </c>
      <c r="L12" s="8">
        <v>0</v>
      </c>
      <c r="M12" s="8">
        <v>0</v>
      </c>
      <c r="N12" s="8">
        <v>6145163.55</v>
      </c>
      <c r="O12" s="8">
        <v>0</v>
      </c>
      <c r="P12" s="9">
        <v>53.17</v>
      </c>
      <c r="Q12" s="9">
        <v>0</v>
      </c>
      <c r="R12" s="9">
        <v>0</v>
      </c>
      <c r="S12" s="9">
        <v>0</v>
      </c>
      <c r="T12" s="9">
        <v>0</v>
      </c>
      <c r="U12" s="9">
        <v>46.82</v>
      </c>
      <c r="V12" s="9">
        <v>0</v>
      </c>
      <c r="W12" s="8">
        <v>6145163.55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6145163.55</v>
      </c>
      <c r="AD12" s="8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100</v>
      </c>
      <c r="AK12" s="9">
        <v>0</v>
      </c>
    </row>
    <row r="13" spans="1:37" ht="12.75">
      <c r="A13" s="33">
        <v>6</v>
      </c>
      <c r="B13" s="33">
        <v>7</v>
      </c>
      <c r="C13" s="33">
        <v>1</v>
      </c>
      <c r="D13" s="34">
        <v>1</v>
      </c>
      <c r="E13" s="35"/>
      <c r="F13" s="7" t="s">
        <v>312</v>
      </c>
      <c r="G13" s="52" t="s">
        <v>318</v>
      </c>
      <c r="H13" s="8">
        <v>9401000</v>
      </c>
      <c r="I13" s="8">
        <v>8500000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901000</v>
      </c>
      <c r="P13" s="9">
        <v>90.41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9.58</v>
      </c>
      <c r="W13" s="8">
        <v>1241793.46</v>
      </c>
      <c r="X13" s="8">
        <v>340000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901793.46</v>
      </c>
      <c r="AE13" s="9">
        <v>27.37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72.62</v>
      </c>
    </row>
    <row r="14" spans="1:37" ht="12.75">
      <c r="A14" s="33">
        <v>6</v>
      </c>
      <c r="B14" s="33">
        <v>8</v>
      </c>
      <c r="C14" s="33">
        <v>1</v>
      </c>
      <c r="D14" s="34">
        <v>1</v>
      </c>
      <c r="E14" s="35"/>
      <c r="F14" s="7" t="s">
        <v>312</v>
      </c>
      <c r="G14" s="52" t="s">
        <v>319</v>
      </c>
      <c r="H14" s="8">
        <v>15414595</v>
      </c>
      <c r="I14" s="8">
        <v>12000000</v>
      </c>
      <c r="J14" s="8">
        <v>0</v>
      </c>
      <c r="K14" s="8">
        <v>0</v>
      </c>
      <c r="L14" s="8">
        <v>0</v>
      </c>
      <c r="M14" s="8">
        <v>0</v>
      </c>
      <c r="N14" s="8">
        <v>3414595</v>
      </c>
      <c r="O14" s="8">
        <v>0</v>
      </c>
      <c r="P14" s="9">
        <v>77.84</v>
      </c>
      <c r="Q14" s="9">
        <v>0</v>
      </c>
      <c r="R14" s="9">
        <v>0</v>
      </c>
      <c r="S14" s="9">
        <v>0</v>
      </c>
      <c r="T14" s="9">
        <v>0</v>
      </c>
      <c r="U14" s="9">
        <v>22.15</v>
      </c>
      <c r="V14" s="9">
        <v>0</v>
      </c>
      <c r="W14" s="8">
        <v>3419541.06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3419541.06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100</v>
      </c>
      <c r="AK14" s="9">
        <v>0</v>
      </c>
    </row>
    <row r="15" spans="1:37" ht="12.75">
      <c r="A15" s="33">
        <v>6</v>
      </c>
      <c r="B15" s="33">
        <v>11</v>
      </c>
      <c r="C15" s="33">
        <v>1</v>
      </c>
      <c r="D15" s="34">
        <v>1</v>
      </c>
      <c r="E15" s="35"/>
      <c r="F15" s="7" t="s">
        <v>312</v>
      </c>
      <c r="G15" s="52" t="s">
        <v>320</v>
      </c>
      <c r="H15" s="8">
        <v>4478201.36</v>
      </c>
      <c r="I15" s="8">
        <v>2997821</v>
      </c>
      <c r="J15" s="8">
        <v>0</v>
      </c>
      <c r="K15" s="8">
        <v>0</v>
      </c>
      <c r="L15" s="8">
        <v>0</v>
      </c>
      <c r="M15" s="8">
        <v>0</v>
      </c>
      <c r="N15" s="8">
        <v>1480380.36</v>
      </c>
      <c r="O15" s="8">
        <v>0</v>
      </c>
      <c r="P15" s="9">
        <v>66.94</v>
      </c>
      <c r="Q15" s="9">
        <v>0</v>
      </c>
      <c r="R15" s="9">
        <v>0</v>
      </c>
      <c r="S15" s="9">
        <v>0</v>
      </c>
      <c r="T15" s="9">
        <v>0</v>
      </c>
      <c r="U15" s="9">
        <v>33.05</v>
      </c>
      <c r="V15" s="9">
        <v>0</v>
      </c>
      <c r="W15" s="8">
        <v>4581935.31</v>
      </c>
      <c r="X15" s="8">
        <v>2198156</v>
      </c>
      <c r="Y15" s="8">
        <v>0</v>
      </c>
      <c r="Z15" s="8">
        <v>0</v>
      </c>
      <c r="AA15" s="8">
        <v>0</v>
      </c>
      <c r="AB15" s="8">
        <v>0</v>
      </c>
      <c r="AC15" s="8">
        <v>2383779.31</v>
      </c>
      <c r="AD15" s="8">
        <v>0</v>
      </c>
      <c r="AE15" s="9">
        <v>47.97</v>
      </c>
      <c r="AF15" s="9">
        <v>0</v>
      </c>
      <c r="AG15" s="9">
        <v>0</v>
      </c>
      <c r="AH15" s="9">
        <v>0</v>
      </c>
      <c r="AI15" s="9">
        <v>0</v>
      </c>
      <c r="AJ15" s="9">
        <v>52.02</v>
      </c>
      <c r="AK15" s="9">
        <v>0</v>
      </c>
    </row>
    <row r="16" spans="1:37" ht="12.75">
      <c r="A16" s="33">
        <v>6</v>
      </c>
      <c r="B16" s="33">
        <v>1</v>
      </c>
      <c r="C16" s="33">
        <v>1</v>
      </c>
      <c r="D16" s="34">
        <v>1</v>
      </c>
      <c r="E16" s="35"/>
      <c r="F16" s="7" t="s">
        <v>312</v>
      </c>
      <c r="G16" s="52" t="s">
        <v>321</v>
      </c>
      <c r="H16" s="8">
        <v>11455000</v>
      </c>
      <c r="I16" s="8">
        <v>11455000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>
        <v>100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8">
        <v>5638917.3</v>
      </c>
      <c r="X16" s="8">
        <v>5000000</v>
      </c>
      <c r="Y16" s="8">
        <v>0</v>
      </c>
      <c r="Z16" s="8">
        <v>0</v>
      </c>
      <c r="AA16" s="8">
        <v>0</v>
      </c>
      <c r="AB16" s="8">
        <v>0</v>
      </c>
      <c r="AC16" s="8">
        <v>638917.3</v>
      </c>
      <c r="AD16" s="8">
        <v>0</v>
      </c>
      <c r="AE16" s="9">
        <v>88.66</v>
      </c>
      <c r="AF16" s="9">
        <v>0</v>
      </c>
      <c r="AG16" s="9">
        <v>0</v>
      </c>
      <c r="AH16" s="9">
        <v>0</v>
      </c>
      <c r="AI16" s="9">
        <v>0</v>
      </c>
      <c r="AJ16" s="9">
        <v>11.33</v>
      </c>
      <c r="AK16" s="9">
        <v>0</v>
      </c>
    </row>
    <row r="17" spans="1:37" ht="12.75">
      <c r="A17" s="33">
        <v>6</v>
      </c>
      <c r="B17" s="33">
        <v>14</v>
      </c>
      <c r="C17" s="33">
        <v>1</v>
      </c>
      <c r="D17" s="34">
        <v>1</v>
      </c>
      <c r="E17" s="35"/>
      <c r="F17" s="7" t="s">
        <v>312</v>
      </c>
      <c r="G17" s="52" t="s">
        <v>322</v>
      </c>
      <c r="H17" s="8">
        <v>19700000</v>
      </c>
      <c r="I17" s="8">
        <v>10000000</v>
      </c>
      <c r="J17" s="8">
        <v>0</v>
      </c>
      <c r="K17" s="8">
        <v>0</v>
      </c>
      <c r="L17" s="8">
        <v>0</v>
      </c>
      <c r="M17" s="8">
        <v>0</v>
      </c>
      <c r="N17" s="8">
        <v>9700000</v>
      </c>
      <c r="O17" s="8">
        <v>0</v>
      </c>
      <c r="P17" s="9">
        <v>50.76</v>
      </c>
      <c r="Q17" s="9">
        <v>0</v>
      </c>
      <c r="R17" s="9">
        <v>0</v>
      </c>
      <c r="S17" s="9">
        <v>0</v>
      </c>
      <c r="T17" s="9">
        <v>0</v>
      </c>
      <c r="U17" s="9">
        <v>49.23</v>
      </c>
      <c r="V17" s="9">
        <v>0</v>
      </c>
      <c r="W17" s="8">
        <v>16062117.3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16062117.3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100</v>
      </c>
      <c r="AK17" s="9">
        <v>0</v>
      </c>
    </row>
    <row r="18" spans="1:37" ht="12.75">
      <c r="A18" s="33">
        <v>6</v>
      </c>
      <c r="B18" s="33">
        <v>15</v>
      </c>
      <c r="C18" s="33">
        <v>1</v>
      </c>
      <c r="D18" s="34">
        <v>1</v>
      </c>
      <c r="E18" s="35"/>
      <c r="F18" s="7" t="s">
        <v>312</v>
      </c>
      <c r="G18" s="52" t="s">
        <v>323</v>
      </c>
      <c r="H18" s="8">
        <v>7350000</v>
      </c>
      <c r="I18" s="8">
        <v>6000000</v>
      </c>
      <c r="J18" s="8">
        <v>0</v>
      </c>
      <c r="K18" s="8">
        <v>0</v>
      </c>
      <c r="L18" s="8">
        <v>0</v>
      </c>
      <c r="M18" s="8">
        <v>0</v>
      </c>
      <c r="N18" s="8">
        <v>1350000</v>
      </c>
      <c r="O18" s="8">
        <v>0</v>
      </c>
      <c r="P18" s="9">
        <v>81.63</v>
      </c>
      <c r="Q18" s="9">
        <v>0</v>
      </c>
      <c r="R18" s="9">
        <v>0</v>
      </c>
      <c r="S18" s="9">
        <v>0</v>
      </c>
      <c r="T18" s="9">
        <v>0</v>
      </c>
      <c r="U18" s="9">
        <v>18.36</v>
      </c>
      <c r="V18" s="9">
        <v>0</v>
      </c>
      <c r="W18" s="8">
        <v>6784079.5</v>
      </c>
      <c r="X18" s="8">
        <v>4467511.28</v>
      </c>
      <c r="Y18" s="8">
        <v>0</v>
      </c>
      <c r="Z18" s="8">
        <v>0</v>
      </c>
      <c r="AA18" s="8">
        <v>0</v>
      </c>
      <c r="AB18" s="8">
        <v>0</v>
      </c>
      <c r="AC18" s="8">
        <v>2316568.22</v>
      </c>
      <c r="AD18" s="8">
        <v>0</v>
      </c>
      <c r="AE18" s="9">
        <v>65.85</v>
      </c>
      <c r="AF18" s="9">
        <v>0</v>
      </c>
      <c r="AG18" s="9">
        <v>0</v>
      </c>
      <c r="AH18" s="9">
        <v>0</v>
      </c>
      <c r="AI18" s="9">
        <v>0</v>
      </c>
      <c r="AJ18" s="9">
        <v>34.14</v>
      </c>
      <c r="AK18" s="9">
        <v>0</v>
      </c>
    </row>
    <row r="19" spans="1:37" ht="12.75">
      <c r="A19" s="33">
        <v>6</v>
      </c>
      <c r="B19" s="33">
        <v>3</v>
      </c>
      <c r="C19" s="33">
        <v>1</v>
      </c>
      <c r="D19" s="34">
        <v>1</v>
      </c>
      <c r="E19" s="35"/>
      <c r="F19" s="7" t="s">
        <v>312</v>
      </c>
      <c r="G19" s="52" t="s">
        <v>324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/>
      <c r="Q19" s="9"/>
      <c r="R19" s="9"/>
      <c r="S19" s="9"/>
      <c r="T19" s="9"/>
      <c r="U19" s="9"/>
      <c r="V19" s="9"/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9"/>
      <c r="AF19" s="9"/>
      <c r="AG19" s="9"/>
      <c r="AH19" s="9"/>
      <c r="AI19" s="9"/>
      <c r="AJ19" s="9"/>
      <c r="AK19" s="9"/>
    </row>
    <row r="20" spans="1:37" ht="12.75">
      <c r="A20" s="33">
        <v>6</v>
      </c>
      <c r="B20" s="33">
        <v>11</v>
      </c>
      <c r="C20" s="33">
        <v>2</v>
      </c>
      <c r="D20" s="34">
        <v>1</v>
      </c>
      <c r="E20" s="35"/>
      <c r="F20" s="7" t="s">
        <v>312</v>
      </c>
      <c r="G20" s="52" t="s">
        <v>325</v>
      </c>
      <c r="H20" s="8">
        <v>721827.59</v>
      </c>
      <c r="I20" s="8">
        <v>465900</v>
      </c>
      <c r="J20" s="8">
        <v>0</v>
      </c>
      <c r="K20" s="8">
        <v>0</v>
      </c>
      <c r="L20" s="8">
        <v>0</v>
      </c>
      <c r="M20" s="8">
        <v>0</v>
      </c>
      <c r="N20" s="8">
        <v>255927.59</v>
      </c>
      <c r="O20" s="8">
        <v>0</v>
      </c>
      <c r="P20" s="9">
        <v>64.54</v>
      </c>
      <c r="Q20" s="9">
        <v>0</v>
      </c>
      <c r="R20" s="9">
        <v>0</v>
      </c>
      <c r="S20" s="9">
        <v>0</v>
      </c>
      <c r="T20" s="9">
        <v>0</v>
      </c>
      <c r="U20" s="9">
        <v>35.45</v>
      </c>
      <c r="V20" s="9">
        <v>0</v>
      </c>
      <c r="W20" s="8">
        <v>255927.59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255927.59</v>
      </c>
      <c r="AD20" s="8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100</v>
      </c>
      <c r="AK20" s="9">
        <v>0</v>
      </c>
    </row>
    <row r="21" spans="1:37" ht="12.75">
      <c r="A21" s="33">
        <v>6</v>
      </c>
      <c r="B21" s="33">
        <v>17</v>
      </c>
      <c r="C21" s="33">
        <v>1</v>
      </c>
      <c r="D21" s="34">
        <v>1</v>
      </c>
      <c r="E21" s="35"/>
      <c r="F21" s="7" t="s">
        <v>312</v>
      </c>
      <c r="G21" s="52" t="s">
        <v>326</v>
      </c>
      <c r="H21" s="8">
        <v>31124726.84</v>
      </c>
      <c r="I21" s="8">
        <v>4300000</v>
      </c>
      <c r="J21" s="8">
        <v>0</v>
      </c>
      <c r="K21" s="8">
        <v>0</v>
      </c>
      <c r="L21" s="8">
        <v>26824726.84</v>
      </c>
      <c r="M21" s="8">
        <v>0</v>
      </c>
      <c r="N21" s="8">
        <v>0</v>
      </c>
      <c r="O21" s="8">
        <v>0</v>
      </c>
      <c r="P21" s="9">
        <v>13.81</v>
      </c>
      <c r="Q21" s="9">
        <v>0</v>
      </c>
      <c r="R21" s="9">
        <v>0</v>
      </c>
      <c r="S21" s="9">
        <v>86.18</v>
      </c>
      <c r="T21" s="9">
        <v>0</v>
      </c>
      <c r="U21" s="9">
        <v>0</v>
      </c>
      <c r="V21" s="9">
        <v>0</v>
      </c>
      <c r="W21" s="8">
        <v>26824726.84</v>
      </c>
      <c r="X21" s="8">
        <v>0</v>
      </c>
      <c r="Y21" s="8">
        <v>0</v>
      </c>
      <c r="Z21" s="8">
        <v>0</v>
      </c>
      <c r="AA21" s="8">
        <v>26824726.84</v>
      </c>
      <c r="AB21" s="8">
        <v>0</v>
      </c>
      <c r="AC21" s="8">
        <v>0</v>
      </c>
      <c r="AD21" s="8">
        <v>0</v>
      </c>
      <c r="AE21" s="9">
        <v>0</v>
      </c>
      <c r="AF21" s="9">
        <v>0</v>
      </c>
      <c r="AG21" s="9">
        <v>0</v>
      </c>
      <c r="AH21" s="9">
        <v>100</v>
      </c>
      <c r="AI21" s="9">
        <v>0</v>
      </c>
      <c r="AJ21" s="9">
        <v>0</v>
      </c>
      <c r="AK21" s="9">
        <v>0</v>
      </c>
    </row>
    <row r="22" spans="1:37" ht="12.75">
      <c r="A22" s="33">
        <v>6</v>
      </c>
      <c r="B22" s="33">
        <v>1</v>
      </c>
      <c r="C22" s="33">
        <v>2</v>
      </c>
      <c r="D22" s="34">
        <v>1</v>
      </c>
      <c r="E22" s="35"/>
      <c r="F22" s="7" t="s">
        <v>312</v>
      </c>
      <c r="G22" s="52" t="s">
        <v>327</v>
      </c>
      <c r="H22" s="8">
        <v>1527447.35</v>
      </c>
      <c r="I22" s="8">
        <v>900000</v>
      </c>
      <c r="J22" s="8">
        <v>0</v>
      </c>
      <c r="K22" s="8">
        <v>0</v>
      </c>
      <c r="L22" s="8">
        <v>0</v>
      </c>
      <c r="M22" s="8">
        <v>0</v>
      </c>
      <c r="N22" s="8">
        <v>627447.35</v>
      </c>
      <c r="O22" s="8">
        <v>0</v>
      </c>
      <c r="P22" s="9">
        <v>58.92</v>
      </c>
      <c r="Q22" s="9">
        <v>0</v>
      </c>
      <c r="R22" s="9">
        <v>0</v>
      </c>
      <c r="S22" s="9">
        <v>0</v>
      </c>
      <c r="T22" s="9">
        <v>0</v>
      </c>
      <c r="U22" s="9">
        <v>41.07</v>
      </c>
      <c r="V22" s="9">
        <v>0</v>
      </c>
      <c r="W22" s="8">
        <v>627447.35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627447.35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100</v>
      </c>
      <c r="AK22" s="9">
        <v>0</v>
      </c>
    </row>
    <row r="23" spans="1:37" ht="12.75">
      <c r="A23" s="33">
        <v>6</v>
      </c>
      <c r="B23" s="33">
        <v>18</v>
      </c>
      <c r="C23" s="33">
        <v>1</v>
      </c>
      <c r="D23" s="34">
        <v>1</v>
      </c>
      <c r="E23" s="35"/>
      <c r="F23" s="7" t="s">
        <v>312</v>
      </c>
      <c r="G23" s="52" t="s">
        <v>328</v>
      </c>
      <c r="H23" s="8">
        <v>9269064</v>
      </c>
      <c r="I23" s="8">
        <v>7700000</v>
      </c>
      <c r="J23" s="8">
        <v>0</v>
      </c>
      <c r="K23" s="8">
        <v>0</v>
      </c>
      <c r="L23" s="8">
        <v>0</v>
      </c>
      <c r="M23" s="8">
        <v>0</v>
      </c>
      <c r="N23" s="8">
        <v>1569064</v>
      </c>
      <c r="O23" s="8">
        <v>0</v>
      </c>
      <c r="P23" s="9">
        <v>83.07</v>
      </c>
      <c r="Q23" s="9">
        <v>0</v>
      </c>
      <c r="R23" s="9">
        <v>0</v>
      </c>
      <c r="S23" s="9">
        <v>0</v>
      </c>
      <c r="T23" s="9">
        <v>0</v>
      </c>
      <c r="U23" s="9">
        <v>16.92</v>
      </c>
      <c r="V23" s="9">
        <v>0</v>
      </c>
      <c r="W23" s="8">
        <v>1820072.76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1820072.76</v>
      </c>
      <c r="AD23" s="8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100</v>
      </c>
      <c r="AK23" s="9">
        <v>0</v>
      </c>
    </row>
    <row r="24" spans="1:37" ht="12.75">
      <c r="A24" s="33">
        <v>6</v>
      </c>
      <c r="B24" s="33">
        <v>19</v>
      </c>
      <c r="C24" s="33">
        <v>1</v>
      </c>
      <c r="D24" s="34">
        <v>1</v>
      </c>
      <c r="E24" s="35"/>
      <c r="F24" s="7" t="s">
        <v>312</v>
      </c>
      <c r="G24" s="52" t="s">
        <v>329</v>
      </c>
      <c r="H24" s="8">
        <v>4900000</v>
      </c>
      <c r="I24" s="8">
        <v>4900000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9">
        <v>100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8">
        <v>2984767.36</v>
      </c>
      <c r="X24" s="8">
        <v>2100000</v>
      </c>
      <c r="Y24" s="8">
        <v>0</v>
      </c>
      <c r="Z24" s="8">
        <v>0</v>
      </c>
      <c r="AA24" s="8">
        <v>0</v>
      </c>
      <c r="AB24" s="8">
        <v>0</v>
      </c>
      <c r="AC24" s="8">
        <v>884767.36</v>
      </c>
      <c r="AD24" s="8">
        <v>0</v>
      </c>
      <c r="AE24" s="9">
        <v>70.35</v>
      </c>
      <c r="AF24" s="9">
        <v>0</v>
      </c>
      <c r="AG24" s="9">
        <v>0</v>
      </c>
      <c r="AH24" s="9">
        <v>0</v>
      </c>
      <c r="AI24" s="9">
        <v>0</v>
      </c>
      <c r="AJ24" s="9">
        <v>29.64</v>
      </c>
      <c r="AK24" s="9">
        <v>0</v>
      </c>
    </row>
    <row r="25" spans="1:37" ht="12.75">
      <c r="A25" s="33">
        <v>6</v>
      </c>
      <c r="B25" s="33">
        <v>8</v>
      </c>
      <c r="C25" s="33">
        <v>2</v>
      </c>
      <c r="D25" s="34">
        <v>2</v>
      </c>
      <c r="E25" s="35"/>
      <c r="F25" s="7" t="s">
        <v>312</v>
      </c>
      <c r="G25" s="52" t="s">
        <v>330</v>
      </c>
      <c r="H25" s="8">
        <v>3263000</v>
      </c>
      <c r="I25" s="8">
        <v>2130000</v>
      </c>
      <c r="J25" s="8">
        <v>0</v>
      </c>
      <c r="K25" s="8">
        <v>0</v>
      </c>
      <c r="L25" s="8">
        <v>973513</v>
      </c>
      <c r="M25" s="8">
        <v>0</v>
      </c>
      <c r="N25" s="8">
        <v>159487</v>
      </c>
      <c r="O25" s="8">
        <v>0</v>
      </c>
      <c r="P25" s="9">
        <v>65.27</v>
      </c>
      <c r="Q25" s="9">
        <v>0</v>
      </c>
      <c r="R25" s="9">
        <v>0</v>
      </c>
      <c r="S25" s="9">
        <v>29.83</v>
      </c>
      <c r="T25" s="9">
        <v>0</v>
      </c>
      <c r="U25" s="9">
        <v>4.88</v>
      </c>
      <c r="V25" s="9">
        <v>0</v>
      </c>
      <c r="W25" s="8">
        <v>1976498.52</v>
      </c>
      <c r="X25" s="8">
        <v>0</v>
      </c>
      <c r="Y25" s="8">
        <v>0</v>
      </c>
      <c r="Z25" s="8">
        <v>0</v>
      </c>
      <c r="AA25" s="8">
        <v>1817011.52</v>
      </c>
      <c r="AB25" s="8">
        <v>0</v>
      </c>
      <c r="AC25" s="8">
        <v>159487</v>
      </c>
      <c r="AD25" s="8">
        <v>0</v>
      </c>
      <c r="AE25" s="9">
        <v>0</v>
      </c>
      <c r="AF25" s="9">
        <v>0</v>
      </c>
      <c r="AG25" s="9">
        <v>0</v>
      </c>
      <c r="AH25" s="9">
        <v>91.93</v>
      </c>
      <c r="AI25" s="9">
        <v>0</v>
      </c>
      <c r="AJ25" s="9">
        <v>8.06</v>
      </c>
      <c r="AK25" s="9">
        <v>0</v>
      </c>
    </row>
    <row r="26" spans="1:37" ht="12.75">
      <c r="A26" s="33">
        <v>6</v>
      </c>
      <c r="B26" s="33">
        <v>11</v>
      </c>
      <c r="C26" s="33">
        <v>3</v>
      </c>
      <c r="D26" s="34">
        <v>2</v>
      </c>
      <c r="E26" s="35"/>
      <c r="F26" s="7" t="s">
        <v>312</v>
      </c>
      <c r="G26" s="52" t="s">
        <v>331</v>
      </c>
      <c r="H26" s="8">
        <v>1830000</v>
      </c>
      <c r="I26" s="8">
        <v>1830000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100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8">
        <v>850515.53</v>
      </c>
      <c r="X26" s="8">
        <v>480517.78</v>
      </c>
      <c r="Y26" s="8">
        <v>0</v>
      </c>
      <c r="Z26" s="8">
        <v>0</v>
      </c>
      <c r="AA26" s="8">
        <v>139997.75</v>
      </c>
      <c r="AB26" s="8">
        <v>0</v>
      </c>
      <c r="AC26" s="8">
        <v>230000</v>
      </c>
      <c r="AD26" s="8">
        <v>0</v>
      </c>
      <c r="AE26" s="9">
        <v>56.49</v>
      </c>
      <c r="AF26" s="9">
        <v>0</v>
      </c>
      <c r="AG26" s="9">
        <v>0</v>
      </c>
      <c r="AH26" s="9">
        <v>16.46</v>
      </c>
      <c r="AI26" s="9">
        <v>0</v>
      </c>
      <c r="AJ26" s="9">
        <v>27.04</v>
      </c>
      <c r="AK26" s="9">
        <v>0</v>
      </c>
    </row>
    <row r="27" spans="1:37" ht="12.75">
      <c r="A27" s="33">
        <v>6</v>
      </c>
      <c r="B27" s="33">
        <v>20</v>
      </c>
      <c r="C27" s="33">
        <v>1</v>
      </c>
      <c r="D27" s="34">
        <v>2</v>
      </c>
      <c r="E27" s="35"/>
      <c r="F27" s="7" t="s">
        <v>312</v>
      </c>
      <c r="G27" s="52" t="s">
        <v>331</v>
      </c>
      <c r="H27" s="8">
        <v>5954012</v>
      </c>
      <c r="I27" s="8">
        <v>4442494</v>
      </c>
      <c r="J27" s="8">
        <v>0</v>
      </c>
      <c r="K27" s="8">
        <v>0</v>
      </c>
      <c r="L27" s="8">
        <v>96388</v>
      </c>
      <c r="M27" s="8">
        <v>0</v>
      </c>
      <c r="N27" s="8">
        <v>1415130</v>
      </c>
      <c r="O27" s="8">
        <v>0</v>
      </c>
      <c r="P27" s="9">
        <v>74.61</v>
      </c>
      <c r="Q27" s="9">
        <v>0</v>
      </c>
      <c r="R27" s="9">
        <v>0</v>
      </c>
      <c r="S27" s="9">
        <v>1.61</v>
      </c>
      <c r="T27" s="9">
        <v>0</v>
      </c>
      <c r="U27" s="9">
        <v>23.76</v>
      </c>
      <c r="V27" s="9">
        <v>0</v>
      </c>
      <c r="W27" s="8">
        <v>2011519.54</v>
      </c>
      <c r="X27" s="8">
        <v>500000</v>
      </c>
      <c r="Y27" s="8">
        <v>0</v>
      </c>
      <c r="Z27" s="8">
        <v>0</v>
      </c>
      <c r="AA27" s="8">
        <v>96388.86</v>
      </c>
      <c r="AB27" s="8">
        <v>0</v>
      </c>
      <c r="AC27" s="8">
        <v>1415130.68</v>
      </c>
      <c r="AD27" s="8">
        <v>0</v>
      </c>
      <c r="AE27" s="9">
        <v>24.85</v>
      </c>
      <c r="AF27" s="9">
        <v>0</v>
      </c>
      <c r="AG27" s="9">
        <v>0</v>
      </c>
      <c r="AH27" s="9">
        <v>4.79</v>
      </c>
      <c r="AI27" s="9">
        <v>0</v>
      </c>
      <c r="AJ27" s="9">
        <v>70.35</v>
      </c>
      <c r="AK27" s="9">
        <v>0</v>
      </c>
    </row>
    <row r="28" spans="1:37" ht="12.75">
      <c r="A28" s="33">
        <v>6</v>
      </c>
      <c r="B28" s="33">
        <v>2</v>
      </c>
      <c r="C28" s="33">
        <v>2</v>
      </c>
      <c r="D28" s="34">
        <v>2</v>
      </c>
      <c r="E28" s="35"/>
      <c r="F28" s="7" t="s">
        <v>312</v>
      </c>
      <c r="G28" s="52" t="s">
        <v>332</v>
      </c>
      <c r="H28" s="8">
        <v>302863</v>
      </c>
      <c r="I28" s="8">
        <v>150000</v>
      </c>
      <c r="J28" s="8">
        <v>0</v>
      </c>
      <c r="K28" s="8">
        <v>0</v>
      </c>
      <c r="L28" s="8">
        <v>152863</v>
      </c>
      <c r="M28" s="8">
        <v>0</v>
      </c>
      <c r="N28" s="8">
        <v>0</v>
      </c>
      <c r="O28" s="8">
        <v>0</v>
      </c>
      <c r="P28" s="9">
        <v>49.52</v>
      </c>
      <c r="Q28" s="9">
        <v>0</v>
      </c>
      <c r="R28" s="9">
        <v>0</v>
      </c>
      <c r="S28" s="9">
        <v>50.47</v>
      </c>
      <c r="T28" s="9">
        <v>0</v>
      </c>
      <c r="U28" s="9">
        <v>0</v>
      </c>
      <c r="V28" s="9">
        <v>0</v>
      </c>
      <c r="W28" s="8">
        <v>152863.87</v>
      </c>
      <c r="X28" s="8">
        <v>0</v>
      </c>
      <c r="Y28" s="8">
        <v>0</v>
      </c>
      <c r="Z28" s="8">
        <v>0</v>
      </c>
      <c r="AA28" s="8">
        <v>152863.87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0</v>
      </c>
      <c r="AH28" s="9">
        <v>100</v>
      </c>
      <c r="AI28" s="9">
        <v>0</v>
      </c>
      <c r="AJ28" s="9">
        <v>0</v>
      </c>
      <c r="AK28" s="9">
        <v>0</v>
      </c>
    </row>
    <row r="29" spans="1:37" ht="12.75">
      <c r="A29" s="33">
        <v>6</v>
      </c>
      <c r="B29" s="33">
        <v>14</v>
      </c>
      <c r="C29" s="33">
        <v>2</v>
      </c>
      <c r="D29" s="34">
        <v>2</v>
      </c>
      <c r="E29" s="35"/>
      <c r="F29" s="7" t="s">
        <v>312</v>
      </c>
      <c r="G29" s="52" t="s">
        <v>333</v>
      </c>
      <c r="H29" s="8">
        <v>1556000</v>
      </c>
      <c r="I29" s="8">
        <v>500000</v>
      </c>
      <c r="J29" s="8">
        <v>0</v>
      </c>
      <c r="K29" s="8">
        <v>0</v>
      </c>
      <c r="L29" s="8">
        <v>611000</v>
      </c>
      <c r="M29" s="8">
        <v>0</v>
      </c>
      <c r="N29" s="8">
        <v>445000</v>
      </c>
      <c r="O29" s="8">
        <v>0</v>
      </c>
      <c r="P29" s="9">
        <v>32.13</v>
      </c>
      <c r="Q29" s="9">
        <v>0</v>
      </c>
      <c r="R29" s="9">
        <v>0</v>
      </c>
      <c r="S29" s="9">
        <v>39.26</v>
      </c>
      <c r="T29" s="9">
        <v>0</v>
      </c>
      <c r="U29" s="9">
        <v>28.59</v>
      </c>
      <c r="V29" s="9">
        <v>0</v>
      </c>
      <c r="W29" s="8">
        <v>2122958.56</v>
      </c>
      <c r="X29" s="8">
        <v>100000</v>
      </c>
      <c r="Y29" s="8">
        <v>0</v>
      </c>
      <c r="Z29" s="8">
        <v>0</v>
      </c>
      <c r="AA29" s="8">
        <v>1530958.56</v>
      </c>
      <c r="AB29" s="8">
        <v>0</v>
      </c>
      <c r="AC29" s="8">
        <v>492000</v>
      </c>
      <c r="AD29" s="8">
        <v>0</v>
      </c>
      <c r="AE29" s="9">
        <v>4.71</v>
      </c>
      <c r="AF29" s="9">
        <v>0</v>
      </c>
      <c r="AG29" s="9">
        <v>0</v>
      </c>
      <c r="AH29" s="9">
        <v>72.11</v>
      </c>
      <c r="AI29" s="9">
        <v>0</v>
      </c>
      <c r="AJ29" s="9">
        <v>23.17</v>
      </c>
      <c r="AK29" s="9">
        <v>0</v>
      </c>
    </row>
    <row r="30" spans="1:37" ht="12.75">
      <c r="A30" s="33">
        <v>6</v>
      </c>
      <c r="B30" s="33">
        <v>5</v>
      </c>
      <c r="C30" s="33">
        <v>1</v>
      </c>
      <c r="D30" s="34">
        <v>2</v>
      </c>
      <c r="E30" s="35"/>
      <c r="F30" s="7" t="s">
        <v>312</v>
      </c>
      <c r="G30" s="52" t="s">
        <v>334</v>
      </c>
      <c r="H30" s="8">
        <v>945198</v>
      </c>
      <c r="I30" s="8">
        <v>642000</v>
      </c>
      <c r="J30" s="8">
        <v>0</v>
      </c>
      <c r="K30" s="8">
        <v>0</v>
      </c>
      <c r="L30" s="8">
        <v>0</v>
      </c>
      <c r="M30" s="8">
        <v>0</v>
      </c>
      <c r="N30" s="8">
        <v>303198</v>
      </c>
      <c r="O30" s="8">
        <v>0</v>
      </c>
      <c r="P30" s="9">
        <v>67.92</v>
      </c>
      <c r="Q30" s="9">
        <v>0</v>
      </c>
      <c r="R30" s="9">
        <v>0</v>
      </c>
      <c r="S30" s="9">
        <v>0</v>
      </c>
      <c r="T30" s="9">
        <v>0</v>
      </c>
      <c r="U30" s="9">
        <v>32.07</v>
      </c>
      <c r="V30" s="9">
        <v>0</v>
      </c>
      <c r="W30" s="8">
        <v>626431.1</v>
      </c>
      <c r="X30" s="8">
        <v>323233.1</v>
      </c>
      <c r="Y30" s="8">
        <v>0</v>
      </c>
      <c r="Z30" s="8">
        <v>0</v>
      </c>
      <c r="AA30" s="8">
        <v>0</v>
      </c>
      <c r="AB30" s="8">
        <v>0</v>
      </c>
      <c r="AC30" s="8">
        <v>303198</v>
      </c>
      <c r="AD30" s="8">
        <v>0</v>
      </c>
      <c r="AE30" s="9">
        <v>51.59</v>
      </c>
      <c r="AF30" s="9">
        <v>0</v>
      </c>
      <c r="AG30" s="9">
        <v>0</v>
      </c>
      <c r="AH30" s="9">
        <v>0</v>
      </c>
      <c r="AI30" s="9">
        <v>0</v>
      </c>
      <c r="AJ30" s="9">
        <v>48.4</v>
      </c>
      <c r="AK30" s="9">
        <v>0</v>
      </c>
    </row>
    <row r="31" spans="1:37" ht="12.75">
      <c r="A31" s="33">
        <v>6</v>
      </c>
      <c r="B31" s="33">
        <v>18</v>
      </c>
      <c r="C31" s="33">
        <v>2</v>
      </c>
      <c r="D31" s="34">
        <v>2</v>
      </c>
      <c r="E31" s="35"/>
      <c r="F31" s="7" t="s">
        <v>312</v>
      </c>
      <c r="G31" s="52" t="s">
        <v>335</v>
      </c>
      <c r="H31" s="8">
        <v>1792093.5</v>
      </c>
      <c r="I31" s="8">
        <v>1200000</v>
      </c>
      <c r="J31" s="8">
        <v>0</v>
      </c>
      <c r="K31" s="8">
        <v>0</v>
      </c>
      <c r="L31" s="8">
        <v>0</v>
      </c>
      <c r="M31" s="8">
        <v>0</v>
      </c>
      <c r="N31" s="8">
        <v>592093.5</v>
      </c>
      <c r="O31" s="8">
        <v>0</v>
      </c>
      <c r="P31" s="9">
        <v>66.96</v>
      </c>
      <c r="Q31" s="9">
        <v>0</v>
      </c>
      <c r="R31" s="9">
        <v>0</v>
      </c>
      <c r="S31" s="9">
        <v>0</v>
      </c>
      <c r="T31" s="9">
        <v>0</v>
      </c>
      <c r="U31" s="9">
        <v>33.03</v>
      </c>
      <c r="V31" s="9">
        <v>0</v>
      </c>
      <c r="W31" s="8">
        <v>872054.85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872054.85</v>
      </c>
      <c r="AD31" s="8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100</v>
      </c>
      <c r="AK31" s="9">
        <v>0</v>
      </c>
    </row>
    <row r="32" spans="1:37" ht="12.75">
      <c r="A32" s="33">
        <v>6</v>
      </c>
      <c r="B32" s="33">
        <v>1</v>
      </c>
      <c r="C32" s="33">
        <v>3</v>
      </c>
      <c r="D32" s="34">
        <v>2</v>
      </c>
      <c r="E32" s="35"/>
      <c r="F32" s="7" t="s">
        <v>312</v>
      </c>
      <c r="G32" s="52" t="s">
        <v>336</v>
      </c>
      <c r="H32" s="8">
        <v>7058658.33</v>
      </c>
      <c r="I32" s="8">
        <v>4700000</v>
      </c>
      <c r="J32" s="8">
        <v>0</v>
      </c>
      <c r="K32" s="8">
        <v>0</v>
      </c>
      <c r="L32" s="8">
        <v>0</v>
      </c>
      <c r="M32" s="8">
        <v>0</v>
      </c>
      <c r="N32" s="8">
        <v>2358658.33</v>
      </c>
      <c r="O32" s="8">
        <v>0</v>
      </c>
      <c r="P32" s="9">
        <v>66.58</v>
      </c>
      <c r="Q32" s="9">
        <v>0</v>
      </c>
      <c r="R32" s="9">
        <v>0</v>
      </c>
      <c r="S32" s="9">
        <v>0</v>
      </c>
      <c r="T32" s="9">
        <v>0</v>
      </c>
      <c r="U32" s="9">
        <v>33.41</v>
      </c>
      <c r="V32" s="9">
        <v>0</v>
      </c>
      <c r="W32" s="8">
        <v>3397399.01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3397399.01</v>
      </c>
      <c r="AD32" s="8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100</v>
      </c>
      <c r="AK32" s="9">
        <v>0</v>
      </c>
    </row>
    <row r="33" spans="1:37" ht="12.75">
      <c r="A33" s="33">
        <v>6</v>
      </c>
      <c r="B33" s="33">
        <v>3</v>
      </c>
      <c r="C33" s="33">
        <v>2</v>
      </c>
      <c r="D33" s="34">
        <v>2</v>
      </c>
      <c r="E33" s="35"/>
      <c r="F33" s="7" t="s">
        <v>312</v>
      </c>
      <c r="G33" s="52" t="s">
        <v>337</v>
      </c>
      <c r="H33" s="8">
        <v>1727000</v>
      </c>
      <c r="I33" s="8">
        <v>1600000</v>
      </c>
      <c r="J33" s="8">
        <v>0</v>
      </c>
      <c r="K33" s="8">
        <v>0</v>
      </c>
      <c r="L33" s="8">
        <v>0</v>
      </c>
      <c r="M33" s="8">
        <v>0</v>
      </c>
      <c r="N33" s="8">
        <v>127000</v>
      </c>
      <c r="O33" s="8">
        <v>0</v>
      </c>
      <c r="P33" s="9">
        <v>92.64</v>
      </c>
      <c r="Q33" s="9">
        <v>0</v>
      </c>
      <c r="R33" s="9">
        <v>0</v>
      </c>
      <c r="S33" s="9">
        <v>0</v>
      </c>
      <c r="T33" s="9">
        <v>0</v>
      </c>
      <c r="U33" s="9">
        <v>7.35</v>
      </c>
      <c r="V33" s="9">
        <v>0</v>
      </c>
      <c r="W33" s="8">
        <v>446449.74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446449.74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3">
        <v>6</v>
      </c>
      <c r="B34" s="33">
        <v>2</v>
      </c>
      <c r="C34" s="33">
        <v>3</v>
      </c>
      <c r="D34" s="34">
        <v>2</v>
      </c>
      <c r="E34" s="35"/>
      <c r="F34" s="7" t="s">
        <v>312</v>
      </c>
      <c r="G34" s="52" t="s">
        <v>313</v>
      </c>
      <c r="H34" s="8">
        <v>8139683.59</v>
      </c>
      <c r="I34" s="8">
        <v>8139683.59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1330000</v>
      </c>
      <c r="X34" s="8">
        <v>1330000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9">
        <v>100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</row>
    <row r="35" spans="1:37" ht="12.75">
      <c r="A35" s="33">
        <v>6</v>
      </c>
      <c r="B35" s="33">
        <v>2</v>
      </c>
      <c r="C35" s="33">
        <v>4</v>
      </c>
      <c r="D35" s="34">
        <v>2</v>
      </c>
      <c r="E35" s="35"/>
      <c r="F35" s="7" t="s">
        <v>312</v>
      </c>
      <c r="G35" s="52" t="s">
        <v>338</v>
      </c>
      <c r="H35" s="8">
        <v>4051500</v>
      </c>
      <c r="I35" s="8">
        <v>4051500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100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8">
        <v>2181500</v>
      </c>
      <c r="X35" s="8">
        <v>2181500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9">
        <v>100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</row>
    <row r="36" spans="1:37" ht="12.75">
      <c r="A36" s="33">
        <v>6</v>
      </c>
      <c r="B36" s="33">
        <v>15</v>
      </c>
      <c r="C36" s="33">
        <v>2</v>
      </c>
      <c r="D36" s="34">
        <v>2</v>
      </c>
      <c r="E36" s="35"/>
      <c r="F36" s="7" t="s">
        <v>312</v>
      </c>
      <c r="G36" s="52" t="s">
        <v>339</v>
      </c>
      <c r="H36" s="8">
        <v>3786341</v>
      </c>
      <c r="I36" s="8">
        <v>2520000</v>
      </c>
      <c r="J36" s="8">
        <v>0</v>
      </c>
      <c r="K36" s="8">
        <v>300000</v>
      </c>
      <c r="L36" s="8">
        <v>0</v>
      </c>
      <c r="M36" s="8">
        <v>0</v>
      </c>
      <c r="N36" s="8">
        <v>966341</v>
      </c>
      <c r="O36" s="8">
        <v>0</v>
      </c>
      <c r="P36" s="9">
        <v>66.55</v>
      </c>
      <c r="Q36" s="9">
        <v>0</v>
      </c>
      <c r="R36" s="9">
        <v>7.92</v>
      </c>
      <c r="S36" s="9">
        <v>0</v>
      </c>
      <c r="T36" s="9">
        <v>0</v>
      </c>
      <c r="U36" s="9">
        <v>25.52</v>
      </c>
      <c r="V36" s="9">
        <v>0</v>
      </c>
      <c r="W36" s="8">
        <v>2526112.76</v>
      </c>
      <c r="X36" s="8">
        <v>1296000</v>
      </c>
      <c r="Y36" s="8">
        <v>0</v>
      </c>
      <c r="Z36" s="8">
        <v>263771.73</v>
      </c>
      <c r="AA36" s="8">
        <v>0</v>
      </c>
      <c r="AB36" s="8">
        <v>0</v>
      </c>
      <c r="AC36" s="8">
        <v>966341.03</v>
      </c>
      <c r="AD36" s="8">
        <v>0</v>
      </c>
      <c r="AE36" s="9">
        <v>51.3</v>
      </c>
      <c r="AF36" s="9">
        <v>0</v>
      </c>
      <c r="AG36" s="9">
        <v>10.44</v>
      </c>
      <c r="AH36" s="9">
        <v>0</v>
      </c>
      <c r="AI36" s="9">
        <v>0</v>
      </c>
      <c r="AJ36" s="9">
        <v>38.25</v>
      </c>
      <c r="AK36" s="9">
        <v>0</v>
      </c>
    </row>
    <row r="37" spans="1:37" ht="12.75">
      <c r="A37" s="33">
        <v>6</v>
      </c>
      <c r="B37" s="33">
        <v>9</v>
      </c>
      <c r="C37" s="33">
        <v>2</v>
      </c>
      <c r="D37" s="34">
        <v>2</v>
      </c>
      <c r="E37" s="35"/>
      <c r="F37" s="7" t="s">
        <v>312</v>
      </c>
      <c r="G37" s="52" t="s">
        <v>340</v>
      </c>
      <c r="H37" s="8">
        <v>346409</v>
      </c>
      <c r="I37" s="8">
        <v>346409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100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9"/>
      <c r="AF37" s="9"/>
      <c r="AG37" s="9"/>
      <c r="AH37" s="9"/>
      <c r="AI37" s="9"/>
      <c r="AJ37" s="9"/>
      <c r="AK37" s="9"/>
    </row>
    <row r="38" spans="1:37" ht="12.75">
      <c r="A38" s="33">
        <v>6</v>
      </c>
      <c r="B38" s="33">
        <v>3</v>
      </c>
      <c r="C38" s="33">
        <v>3</v>
      </c>
      <c r="D38" s="34">
        <v>2</v>
      </c>
      <c r="E38" s="35"/>
      <c r="F38" s="7" t="s">
        <v>312</v>
      </c>
      <c r="G38" s="52" t="s">
        <v>341</v>
      </c>
      <c r="H38" s="8">
        <v>18894671.52</v>
      </c>
      <c r="I38" s="8">
        <v>17300000</v>
      </c>
      <c r="J38" s="8">
        <v>0</v>
      </c>
      <c r="K38" s="8">
        <v>0</v>
      </c>
      <c r="L38" s="8">
        <v>0</v>
      </c>
      <c r="M38" s="8">
        <v>0</v>
      </c>
      <c r="N38" s="8">
        <v>1594671.52</v>
      </c>
      <c r="O38" s="8">
        <v>0</v>
      </c>
      <c r="P38" s="9">
        <v>91.56</v>
      </c>
      <c r="Q38" s="9">
        <v>0</v>
      </c>
      <c r="R38" s="9">
        <v>0</v>
      </c>
      <c r="S38" s="9">
        <v>0</v>
      </c>
      <c r="T38" s="9">
        <v>0</v>
      </c>
      <c r="U38" s="9">
        <v>8.43</v>
      </c>
      <c r="V38" s="9">
        <v>0</v>
      </c>
      <c r="W38" s="8">
        <v>10479425.57</v>
      </c>
      <c r="X38" s="8">
        <v>7800000</v>
      </c>
      <c r="Y38" s="8">
        <v>0</v>
      </c>
      <c r="Z38" s="8">
        <v>0</v>
      </c>
      <c r="AA38" s="8">
        <v>0</v>
      </c>
      <c r="AB38" s="8">
        <v>0</v>
      </c>
      <c r="AC38" s="8">
        <v>2679425.57</v>
      </c>
      <c r="AD38" s="8">
        <v>0</v>
      </c>
      <c r="AE38" s="9">
        <v>74.43</v>
      </c>
      <c r="AF38" s="9">
        <v>0</v>
      </c>
      <c r="AG38" s="9">
        <v>0</v>
      </c>
      <c r="AH38" s="9">
        <v>0</v>
      </c>
      <c r="AI38" s="9">
        <v>0</v>
      </c>
      <c r="AJ38" s="9">
        <v>25.56</v>
      </c>
      <c r="AK38" s="9">
        <v>0</v>
      </c>
    </row>
    <row r="39" spans="1:37" ht="12.75">
      <c r="A39" s="33">
        <v>6</v>
      </c>
      <c r="B39" s="33">
        <v>12</v>
      </c>
      <c r="C39" s="33">
        <v>1</v>
      </c>
      <c r="D39" s="34">
        <v>2</v>
      </c>
      <c r="E39" s="35"/>
      <c r="F39" s="7" t="s">
        <v>312</v>
      </c>
      <c r="G39" s="52" t="s">
        <v>342</v>
      </c>
      <c r="H39" s="8">
        <v>5370591.78</v>
      </c>
      <c r="I39" s="8">
        <v>3558181.78</v>
      </c>
      <c r="J39" s="8">
        <v>0</v>
      </c>
      <c r="K39" s="8">
        <v>0</v>
      </c>
      <c r="L39" s="8">
        <v>0</v>
      </c>
      <c r="M39" s="8">
        <v>0</v>
      </c>
      <c r="N39" s="8">
        <v>1812410</v>
      </c>
      <c r="O39" s="8">
        <v>0</v>
      </c>
      <c r="P39" s="9">
        <v>66.25</v>
      </c>
      <c r="Q39" s="9">
        <v>0</v>
      </c>
      <c r="R39" s="9">
        <v>0</v>
      </c>
      <c r="S39" s="9">
        <v>0</v>
      </c>
      <c r="T39" s="9">
        <v>0</v>
      </c>
      <c r="U39" s="9">
        <v>33.74</v>
      </c>
      <c r="V39" s="9">
        <v>0</v>
      </c>
      <c r="W39" s="8">
        <v>2201772.26</v>
      </c>
      <c r="X39" s="8">
        <v>0</v>
      </c>
      <c r="Y39" s="8">
        <v>0</v>
      </c>
      <c r="Z39" s="8">
        <v>0</v>
      </c>
      <c r="AA39" s="8">
        <v>343488.26</v>
      </c>
      <c r="AB39" s="8">
        <v>0</v>
      </c>
      <c r="AC39" s="8">
        <v>1858284</v>
      </c>
      <c r="AD39" s="8">
        <v>0</v>
      </c>
      <c r="AE39" s="9">
        <v>0</v>
      </c>
      <c r="AF39" s="9">
        <v>0</v>
      </c>
      <c r="AG39" s="9">
        <v>0</v>
      </c>
      <c r="AH39" s="9">
        <v>15.6</v>
      </c>
      <c r="AI39" s="9">
        <v>0</v>
      </c>
      <c r="AJ39" s="9">
        <v>84.39</v>
      </c>
      <c r="AK39" s="9">
        <v>0</v>
      </c>
    </row>
    <row r="40" spans="1:37" ht="12.75">
      <c r="A40" s="33">
        <v>6</v>
      </c>
      <c r="B40" s="33">
        <v>5</v>
      </c>
      <c r="C40" s="33">
        <v>2</v>
      </c>
      <c r="D40" s="34">
        <v>2</v>
      </c>
      <c r="E40" s="35"/>
      <c r="F40" s="7" t="s">
        <v>312</v>
      </c>
      <c r="G40" s="52" t="s">
        <v>343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/>
      <c r="Q40" s="9"/>
      <c r="R40" s="9"/>
      <c r="S40" s="9"/>
      <c r="T40" s="9"/>
      <c r="U40" s="9"/>
      <c r="V40" s="9"/>
      <c r="W40" s="8">
        <v>145953.17</v>
      </c>
      <c r="X40" s="8">
        <v>145953.17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9">
        <v>100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</row>
    <row r="41" spans="1:37" ht="12.75">
      <c r="A41" s="33">
        <v>6</v>
      </c>
      <c r="B41" s="33">
        <v>10</v>
      </c>
      <c r="C41" s="33">
        <v>1</v>
      </c>
      <c r="D41" s="34">
        <v>2</v>
      </c>
      <c r="E41" s="35"/>
      <c r="F41" s="7" t="s">
        <v>312</v>
      </c>
      <c r="G41" s="52" t="s">
        <v>344</v>
      </c>
      <c r="H41" s="8">
        <v>5658296.97</v>
      </c>
      <c r="I41" s="8">
        <v>3000000</v>
      </c>
      <c r="J41" s="8">
        <v>0</v>
      </c>
      <c r="K41" s="8">
        <v>0</v>
      </c>
      <c r="L41" s="8">
        <v>1750979.9</v>
      </c>
      <c r="M41" s="8">
        <v>0</v>
      </c>
      <c r="N41" s="8">
        <v>907317.07</v>
      </c>
      <c r="O41" s="8">
        <v>0</v>
      </c>
      <c r="P41" s="9">
        <v>53.01</v>
      </c>
      <c r="Q41" s="9">
        <v>0</v>
      </c>
      <c r="R41" s="9">
        <v>0</v>
      </c>
      <c r="S41" s="9">
        <v>30.94</v>
      </c>
      <c r="T41" s="9">
        <v>0</v>
      </c>
      <c r="U41" s="9">
        <v>16.03</v>
      </c>
      <c r="V41" s="9">
        <v>0</v>
      </c>
      <c r="W41" s="8">
        <v>2658296.97</v>
      </c>
      <c r="X41" s="8">
        <v>0</v>
      </c>
      <c r="Y41" s="8">
        <v>0</v>
      </c>
      <c r="Z41" s="8">
        <v>0</v>
      </c>
      <c r="AA41" s="8">
        <v>1750979.9</v>
      </c>
      <c r="AB41" s="8">
        <v>0</v>
      </c>
      <c r="AC41" s="8">
        <v>907317.07</v>
      </c>
      <c r="AD41" s="8">
        <v>0</v>
      </c>
      <c r="AE41" s="9">
        <v>0</v>
      </c>
      <c r="AF41" s="9">
        <v>0</v>
      </c>
      <c r="AG41" s="9">
        <v>0</v>
      </c>
      <c r="AH41" s="9">
        <v>65.86</v>
      </c>
      <c r="AI41" s="9">
        <v>0</v>
      </c>
      <c r="AJ41" s="9">
        <v>34.13</v>
      </c>
      <c r="AK41" s="9">
        <v>0</v>
      </c>
    </row>
    <row r="42" spans="1:37" ht="12.75">
      <c r="A42" s="33">
        <v>6</v>
      </c>
      <c r="B42" s="33">
        <v>15</v>
      </c>
      <c r="C42" s="33">
        <v>3</v>
      </c>
      <c r="D42" s="34">
        <v>2</v>
      </c>
      <c r="E42" s="35"/>
      <c r="F42" s="7" t="s">
        <v>312</v>
      </c>
      <c r="G42" s="52" t="s">
        <v>345</v>
      </c>
      <c r="H42" s="8">
        <v>2097852</v>
      </c>
      <c r="I42" s="8">
        <v>1412972</v>
      </c>
      <c r="J42" s="8">
        <v>0</v>
      </c>
      <c r="K42" s="8">
        <v>0</v>
      </c>
      <c r="L42" s="8">
        <v>0</v>
      </c>
      <c r="M42" s="8">
        <v>0</v>
      </c>
      <c r="N42" s="8">
        <v>684880</v>
      </c>
      <c r="O42" s="8">
        <v>0</v>
      </c>
      <c r="P42" s="9">
        <v>67.35</v>
      </c>
      <c r="Q42" s="9">
        <v>0</v>
      </c>
      <c r="R42" s="9">
        <v>0</v>
      </c>
      <c r="S42" s="9">
        <v>0</v>
      </c>
      <c r="T42" s="9">
        <v>0</v>
      </c>
      <c r="U42" s="9">
        <v>32.64</v>
      </c>
      <c r="V42" s="9">
        <v>0</v>
      </c>
      <c r="W42" s="8">
        <v>773742.28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773742.28</v>
      </c>
      <c r="AD42" s="8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100</v>
      </c>
      <c r="AK42" s="9">
        <v>0</v>
      </c>
    </row>
    <row r="43" spans="1:37" ht="12.75">
      <c r="A43" s="33">
        <v>6</v>
      </c>
      <c r="B43" s="33">
        <v>13</v>
      </c>
      <c r="C43" s="33">
        <v>1</v>
      </c>
      <c r="D43" s="34">
        <v>2</v>
      </c>
      <c r="E43" s="35"/>
      <c r="F43" s="7" t="s">
        <v>312</v>
      </c>
      <c r="G43" s="52" t="s">
        <v>346</v>
      </c>
      <c r="H43" s="8">
        <v>1645707.36</v>
      </c>
      <c r="I43" s="8">
        <v>1645707.36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>
        <v>100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8">
        <v>82530.85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82530.85</v>
      </c>
      <c r="AD43" s="8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100</v>
      </c>
      <c r="AK43" s="9">
        <v>0</v>
      </c>
    </row>
    <row r="44" spans="1:37" ht="12.75">
      <c r="A44" s="33">
        <v>6</v>
      </c>
      <c r="B44" s="33">
        <v>4</v>
      </c>
      <c r="C44" s="33">
        <v>2</v>
      </c>
      <c r="D44" s="34">
        <v>2</v>
      </c>
      <c r="E44" s="35"/>
      <c r="F44" s="7" t="s">
        <v>312</v>
      </c>
      <c r="G44" s="52" t="s">
        <v>347</v>
      </c>
      <c r="H44" s="8">
        <v>3829982.79</v>
      </c>
      <c r="I44" s="8">
        <v>3342000</v>
      </c>
      <c r="J44" s="8">
        <v>0</v>
      </c>
      <c r="K44" s="8">
        <v>0</v>
      </c>
      <c r="L44" s="8">
        <v>0</v>
      </c>
      <c r="M44" s="8">
        <v>0</v>
      </c>
      <c r="N44" s="8">
        <v>487982.79</v>
      </c>
      <c r="O44" s="8">
        <v>0</v>
      </c>
      <c r="P44" s="9">
        <v>87.25</v>
      </c>
      <c r="Q44" s="9">
        <v>0</v>
      </c>
      <c r="R44" s="9">
        <v>0</v>
      </c>
      <c r="S44" s="9">
        <v>0</v>
      </c>
      <c r="T44" s="9">
        <v>0</v>
      </c>
      <c r="U44" s="9">
        <v>12.74</v>
      </c>
      <c r="V44" s="9">
        <v>0</v>
      </c>
      <c r="W44" s="8">
        <v>487982.79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487982.79</v>
      </c>
      <c r="AD44" s="8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100</v>
      </c>
      <c r="AK44" s="9">
        <v>0</v>
      </c>
    </row>
    <row r="45" spans="1:37" ht="12.75">
      <c r="A45" s="33">
        <v>6</v>
      </c>
      <c r="B45" s="33">
        <v>3</v>
      </c>
      <c r="C45" s="33">
        <v>4</v>
      </c>
      <c r="D45" s="34">
        <v>2</v>
      </c>
      <c r="E45" s="35"/>
      <c r="F45" s="7" t="s">
        <v>312</v>
      </c>
      <c r="G45" s="52" t="s">
        <v>348</v>
      </c>
      <c r="H45" s="8">
        <v>1700000</v>
      </c>
      <c r="I45" s="8">
        <v>1700000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>
        <v>100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8">
        <v>1604839.66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1604839.66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3">
        <v>6</v>
      </c>
      <c r="B46" s="33">
        <v>1</v>
      </c>
      <c r="C46" s="33">
        <v>4</v>
      </c>
      <c r="D46" s="34">
        <v>2</v>
      </c>
      <c r="E46" s="35"/>
      <c r="F46" s="7" t="s">
        <v>312</v>
      </c>
      <c r="G46" s="52" t="s">
        <v>349</v>
      </c>
      <c r="H46" s="8">
        <v>3893972.14</v>
      </c>
      <c r="I46" s="8">
        <v>3000000</v>
      </c>
      <c r="J46" s="8">
        <v>0</v>
      </c>
      <c r="K46" s="8">
        <v>0</v>
      </c>
      <c r="L46" s="8">
        <v>0</v>
      </c>
      <c r="M46" s="8">
        <v>0</v>
      </c>
      <c r="N46" s="8">
        <v>893972.14</v>
      </c>
      <c r="O46" s="8">
        <v>0</v>
      </c>
      <c r="P46" s="9">
        <v>77.04</v>
      </c>
      <c r="Q46" s="9">
        <v>0</v>
      </c>
      <c r="R46" s="9">
        <v>0</v>
      </c>
      <c r="S46" s="9">
        <v>0</v>
      </c>
      <c r="T46" s="9">
        <v>0</v>
      </c>
      <c r="U46" s="9">
        <v>22.95</v>
      </c>
      <c r="V46" s="9">
        <v>0</v>
      </c>
      <c r="W46" s="8">
        <v>1526177.5</v>
      </c>
      <c r="X46" s="8">
        <v>632205.36</v>
      </c>
      <c r="Y46" s="8">
        <v>0</v>
      </c>
      <c r="Z46" s="8">
        <v>0</v>
      </c>
      <c r="AA46" s="8">
        <v>0</v>
      </c>
      <c r="AB46" s="8">
        <v>0</v>
      </c>
      <c r="AC46" s="8">
        <v>893972.14</v>
      </c>
      <c r="AD46" s="8">
        <v>0</v>
      </c>
      <c r="AE46" s="9">
        <v>41.42</v>
      </c>
      <c r="AF46" s="9">
        <v>0</v>
      </c>
      <c r="AG46" s="9">
        <v>0</v>
      </c>
      <c r="AH46" s="9">
        <v>0</v>
      </c>
      <c r="AI46" s="9">
        <v>0</v>
      </c>
      <c r="AJ46" s="9">
        <v>58.57</v>
      </c>
      <c r="AK46" s="9">
        <v>0</v>
      </c>
    </row>
    <row r="47" spans="1:37" ht="12.75">
      <c r="A47" s="33">
        <v>6</v>
      </c>
      <c r="B47" s="33">
        <v>3</v>
      </c>
      <c r="C47" s="33">
        <v>5</v>
      </c>
      <c r="D47" s="34">
        <v>2</v>
      </c>
      <c r="E47" s="35"/>
      <c r="F47" s="7" t="s">
        <v>312</v>
      </c>
      <c r="G47" s="52" t="s">
        <v>350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/>
      <c r="Q47" s="9"/>
      <c r="R47" s="9"/>
      <c r="S47" s="9"/>
      <c r="T47" s="9"/>
      <c r="U47" s="9"/>
      <c r="V47" s="9"/>
      <c r="W47" s="8">
        <v>65869.57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65869.57</v>
      </c>
      <c r="AD47" s="8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100</v>
      </c>
      <c r="AK47" s="9">
        <v>0</v>
      </c>
    </row>
    <row r="48" spans="1:37" ht="12.75">
      <c r="A48" s="33">
        <v>6</v>
      </c>
      <c r="B48" s="33">
        <v>7</v>
      </c>
      <c r="C48" s="33">
        <v>3</v>
      </c>
      <c r="D48" s="34">
        <v>2</v>
      </c>
      <c r="E48" s="35"/>
      <c r="F48" s="7" t="s">
        <v>312</v>
      </c>
      <c r="G48" s="52" t="s">
        <v>351</v>
      </c>
      <c r="H48" s="8">
        <v>4325000</v>
      </c>
      <c r="I48" s="8">
        <v>2800000</v>
      </c>
      <c r="J48" s="8">
        <v>0</v>
      </c>
      <c r="K48" s="8">
        <v>0</v>
      </c>
      <c r="L48" s="8">
        <v>1525000</v>
      </c>
      <c r="M48" s="8">
        <v>0</v>
      </c>
      <c r="N48" s="8">
        <v>0</v>
      </c>
      <c r="O48" s="8">
        <v>0</v>
      </c>
      <c r="P48" s="9">
        <v>64.73</v>
      </c>
      <c r="Q48" s="9">
        <v>0</v>
      </c>
      <c r="R48" s="9">
        <v>0</v>
      </c>
      <c r="S48" s="9">
        <v>35.26</v>
      </c>
      <c r="T48" s="9">
        <v>0</v>
      </c>
      <c r="U48" s="9">
        <v>0</v>
      </c>
      <c r="V48" s="9">
        <v>0</v>
      </c>
      <c r="W48" s="8">
        <v>5338858.91</v>
      </c>
      <c r="X48" s="8">
        <v>3741000</v>
      </c>
      <c r="Y48" s="8">
        <v>0</v>
      </c>
      <c r="Z48" s="8">
        <v>0</v>
      </c>
      <c r="AA48" s="8">
        <v>1597858.91</v>
      </c>
      <c r="AB48" s="8">
        <v>0</v>
      </c>
      <c r="AC48" s="8">
        <v>0</v>
      </c>
      <c r="AD48" s="8">
        <v>0</v>
      </c>
      <c r="AE48" s="9">
        <v>70.07</v>
      </c>
      <c r="AF48" s="9">
        <v>0</v>
      </c>
      <c r="AG48" s="9">
        <v>0</v>
      </c>
      <c r="AH48" s="9">
        <v>29.92</v>
      </c>
      <c r="AI48" s="9">
        <v>0</v>
      </c>
      <c r="AJ48" s="9">
        <v>0</v>
      </c>
      <c r="AK48" s="9">
        <v>0</v>
      </c>
    </row>
    <row r="49" spans="1:37" ht="12.75">
      <c r="A49" s="33">
        <v>6</v>
      </c>
      <c r="B49" s="33">
        <v>5</v>
      </c>
      <c r="C49" s="33">
        <v>3</v>
      </c>
      <c r="D49" s="34">
        <v>2</v>
      </c>
      <c r="E49" s="35"/>
      <c r="F49" s="7" t="s">
        <v>312</v>
      </c>
      <c r="G49" s="52" t="s">
        <v>352</v>
      </c>
      <c r="H49" s="8">
        <v>5959995.4</v>
      </c>
      <c r="I49" s="8">
        <v>4218445.05</v>
      </c>
      <c r="J49" s="8">
        <v>0</v>
      </c>
      <c r="K49" s="8">
        <v>0</v>
      </c>
      <c r="L49" s="8">
        <v>0</v>
      </c>
      <c r="M49" s="8">
        <v>0</v>
      </c>
      <c r="N49" s="8">
        <v>1741550.35</v>
      </c>
      <c r="O49" s="8">
        <v>0</v>
      </c>
      <c r="P49" s="9">
        <v>70.77</v>
      </c>
      <c r="Q49" s="9">
        <v>0</v>
      </c>
      <c r="R49" s="9">
        <v>0</v>
      </c>
      <c r="S49" s="9">
        <v>0</v>
      </c>
      <c r="T49" s="9">
        <v>0</v>
      </c>
      <c r="U49" s="9">
        <v>29.22</v>
      </c>
      <c r="V49" s="9">
        <v>0</v>
      </c>
      <c r="W49" s="8">
        <v>3847261.79</v>
      </c>
      <c r="X49" s="8">
        <v>2105711.44</v>
      </c>
      <c r="Y49" s="8">
        <v>0</v>
      </c>
      <c r="Z49" s="8">
        <v>0</v>
      </c>
      <c r="AA49" s="8">
        <v>0</v>
      </c>
      <c r="AB49" s="8">
        <v>0</v>
      </c>
      <c r="AC49" s="8">
        <v>1741550.35</v>
      </c>
      <c r="AD49" s="8">
        <v>0</v>
      </c>
      <c r="AE49" s="9">
        <v>54.73</v>
      </c>
      <c r="AF49" s="9">
        <v>0</v>
      </c>
      <c r="AG49" s="9">
        <v>0</v>
      </c>
      <c r="AH49" s="9">
        <v>0</v>
      </c>
      <c r="AI49" s="9">
        <v>0</v>
      </c>
      <c r="AJ49" s="9">
        <v>45.26</v>
      </c>
      <c r="AK49" s="9">
        <v>0</v>
      </c>
    </row>
    <row r="50" spans="1:37" ht="12.75">
      <c r="A50" s="33">
        <v>6</v>
      </c>
      <c r="B50" s="33">
        <v>6</v>
      </c>
      <c r="C50" s="33">
        <v>2</v>
      </c>
      <c r="D50" s="34">
        <v>2</v>
      </c>
      <c r="E50" s="35"/>
      <c r="F50" s="7" t="s">
        <v>312</v>
      </c>
      <c r="G50" s="52" t="s">
        <v>353</v>
      </c>
      <c r="H50" s="8">
        <v>5459039.96</v>
      </c>
      <c r="I50" s="8">
        <v>4498666.76</v>
      </c>
      <c r="J50" s="8">
        <v>0</v>
      </c>
      <c r="K50" s="8">
        <v>0</v>
      </c>
      <c r="L50" s="8">
        <v>0</v>
      </c>
      <c r="M50" s="8">
        <v>0</v>
      </c>
      <c r="N50" s="8">
        <v>960373.2</v>
      </c>
      <c r="O50" s="8">
        <v>0</v>
      </c>
      <c r="P50" s="9">
        <v>82.4</v>
      </c>
      <c r="Q50" s="9">
        <v>0</v>
      </c>
      <c r="R50" s="9">
        <v>0</v>
      </c>
      <c r="S50" s="9">
        <v>0</v>
      </c>
      <c r="T50" s="9">
        <v>0</v>
      </c>
      <c r="U50" s="9">
        <v>17.59</v>
      </c>
      <c r="V50" s="9">
        <v>0</v>
      </c>
      <c r="W50" s="8">
        <v>3814650.05</v>
      </c>
      <c r="X50" s="8">
        <v>2328000</v>
      </c>
      <c r="Y50" s="8">
        <v>0</v>
      </c>
      <c r="Z50" s="8">
        <v>0</v>
      </c>
      <c r="AA50" s="8">
        <v>0</v>
      </c>
      <c r="AB50" s="8">
        <v>0</v>
      </c>
      <c r="AC50" s="8">
        <v>1486650.05</v>
      </c>
      <c r="AD50" s="8">
        <v>0</v>
      </c>
      <c r="AE50" s="9">
        <v>61.02</v>
      </c>
      <c r="AF50" s="9">
        <v>0</v>
      </c>
      <c r="AG50" s="9">
        <v>0</v>
      </c>
      <c r="AH50" s="9">
        <v>0</v>
      </c>
      <c r="AI50" s="9">
        <v>0</v>
      </c>
      <c r="AJ50" s="9">
        <v>38.97</v>
      </c>
      <c r="AK50" s="9">
        <v>0</v>
      </c>
    </row>
    <row r="51" spans="1:37" ht="12.75">
      <c r="A51" s="33">
        <v>6</v>
      </c>
      <c r="B51" s="33">
        <v>8</v>
      </c>
      <c r="C51" s="33">
        <v>3</v>
      </c>
      <c r="D51" s="34">
        <v>2</v>
      </c>
      <c r="E51" s="35"/>
      <c r="F51" s="7" t="s">
        <v>312</v>
      </c>
      <c r="G51" s="52" t="s">
        <v>354</v>
      </c>
      <c r="H51" s="8">
        <v>3349310</v>
      </c>
      <c r="I51" s="8">
        <v>1900000</v>
      </c>
      <c r="J51" s="8">
        <v>0</v>
      </c>
      <c r="K51" s="8">
        <v>0</v>
      </c>
      <c r="L51" s="8">
        <v>0</v>
      </c>
      <c r="M51" s="8">
        <v>0</v>
      </c>
      <c r="N51" s="8">
        <v>1449310</v>
      </c>
      <c r="O51" s="8">
        <v>0</v>
      </c>
      <c r="P51" s="9">
        <v>56.72</v>
      </c>
      <c r="Q51" s="9">
        <v>0</v>
      </c>
      <c r="R51" s="9">
        <v>0</v>
      </c>
      <c r="S51" s="9">
        <v>0</v>
      </c>
      <c r="T51" s="9">
        <v>0</v>
      </c>
      <c r="U51" s="9">
        <v>43.27</v>
      </c>
      <c r="V51" s="9">
        <v>0</v>
      </c>
      <c r="W51" s="8">
        <v>1830323.62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1830323.62</v>
      </c>
      <c r="AD51" s="8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100</v>
      </c>
      <c r="AK51" s="9">
        <v>0</v>
      </c>
    </row>
    <row r="52" spans="1:37" ht="12.75">
      <c r="A52" s="33">
        <v>6</v>
      </c>
      <c r="B52" s="33">
        <v>9</v>
      </c>
      <c r="C52" s="33">
        <v>4</v>
      </c>
      <c r="D52" s="34">
        <v>2</v>
      </c>
      <c r="E52" s="35"/>
      <c r="F52" s="7" t="s">
        <v>312</v>
      </c>
      <c r="G52" s="52" t="s">
        <v>355</v>
      </c>
      <c r="H52" s="8">
        <v>3233031.63</v>
      </c>
      <c r="I52" s="8">
        <v>950000</v>
      </c>
      <c r="J52" s="8">
        <v>0</v>
      </c>
      <c r="K52" s="8">
        <v>0</v>
      </c>
      <c r="L52" s="8">
        <v>1483039.63</v>
      </c>
      <c r="M52" s="8">
        <v>0</v>
      </c>
      <c r="N52" s="8">
        <v>799992</v>
      </c>
      <c r="O52" s="8">
        <v>0</v>
      </c>
      <c r="P52" s="9">
        <v>29.38</v>
      </c>
      <c r="Q52" s="9">
        <v>0</v>
      </c>
      <c r="R52" s="9">
        <v>0</v>
      </c>
      <c r="S52" s="9">
        <v>45.87</v>
      </c>
      <c r="T52" s="9">
        <v>0</v>
      </c>
      <c r="U52" s="9">
        <v>24.74</v>
      </c>
      <c r="V52" s="9">
        <v>0</v>
      </c>
      <c r="W52" s="8">
        <v>2283031.63</v>
      </c>
      <c r="X52" s="8">
        <v>0</v>
      </c>
      <c r="Y52" s="8">
        <v>0</v>
      </c>
      <c r="Z52" s="8">
        <v>0</v>
      </c>
      <c r="AA52" s="8">
        <v>1483039.63</v>
      </c>
      <c r="AB52" s="8">
        <v>0</v>
      </c>
      <c r="AC52" s="8">
        <v>799992</v>
      </c>
      <c r="AD52" s="8">
        <v>0</v>
      </c>
      <c r="AE52" s="9">
        <v>0</v>
      </c>
      <c r="AF52" s="9">
        <v>0</v>
      </c>
      <c r="AG52" s="9">
        <v>0</v>
      </c>
      <c r="AH52" s="9">
        <v>64.95</v>
      </c>
      <c r="AI52" s="9">
        <v>0</v>
      </c>
      <c r="AJ52" s="9">
        <v>35.04</v>
      </c>
      <c r="AK52" s="9">
        <v>0</v>
      </c>
    </row>
    <row r="53" spans="1:37" ht="12.75">
      <c r="A53" s="33">
        <v>6</v>
      </c>
      <c r="B53" s="33">
        <v>9</v>
      </c>
      <c r="C53" s="33">
        <v>5</v>
      </c>
      <c r="D53" s="34">
        <v>2</v>
      </c>
      <c r="E53" s="35"/>
      <c r="F53" s="7" t="s">
        <v>312</v>
      </c>
      <c r="G53" s="52" t="s">
        <v>356</v>
      </c>
      <c r="H53" s="8">
        <v>10960638</v>
      </c>
      <c r="I53" s="8">
        <v>8000000</v>
      </c>
      <c r="J53" s="8">
        <v>0</v>
      </c>
      <c r="K53" s="8">
        <v>429446</v>
      </c>
      <c r="L53" s="8">
        <v>0</v>
      </c>
      <c r="M53" s="8">
        <v>0</v>
      </c>
      <c r="N53" s="8">
        <v>2531192</v>
      </c>
      <c r="O53" s="8">
        <v>0</v>
      </c>
      <c r="P53" s="9">
        <v>72.98</v>
      </c>
      <c r="Q53" s="9">
        <v>0</v>
      </c>
      <c r="R53" s="9">
        <v>3.91</v>
      </c>
      <c r="S53" s="9">
        <v>0</v>
      </c>
      <c r="T53" s="9">
        <v>0</v>
      </c>
      <c r="U53" s="9">
        <v>23.09</v>
      </c>
      <c r="V53" s="9">
        <v>0</v>
      </c>
      <c r="W53" s="8">
        <v>7531192.56</v>
      </c>
      <c r="X53" s="8">
        <v>5000000</v>
      </c>
      <c r="Y53" s="8">
        <v>0</v>
      </c>
      <c r="Z53" s="8">
        <v>0</v>
      </c>
      <c r="AA53" s="8">
        <v>0</v>
      </c>
      <c r="AB53" s="8">
        <v>0</v>
      </c>
      <c r="AC53" s="8">
        <v>2531192.56</v>
      </c>
      <c r="AD53" s="8">
        <v>0</v>
      </c>
      <c r="AE53" s="9">
        <v>66.39</v>
      </c>
      <c r="AF53" s="9">
        <v>0</v>
      </c>
      <c r="AG53" s="9">
        <v>0</v>
      </c>
      <c r="AH53" s="9">
        <v>0</v>
      </c>
      <c r="AI53" s="9">
        <v>0</v>
      </c>
      <c r="AJ53" s="9">
        <v>33.6</v>
      </c>
      <c r="AK53" s="9">
        <v>0</v>
      </c>
    </row>
    <row r="54" spans="1:37" ht="12.75">
      <c r="A54" s="33">
        <v>6</v>
      </c>
      <c r="B54" s="33">
        <v>5</v>
      </c>
      <c r="C54" s="33">
        <v>4</v>
      </c>
      <c r="D54" s="34">
        <v>2</v>
      </c>
      <c r="E54" s="35"/>
      <c r="F54" s="7" t="s">
        <v>312</v>
      </c>
      <c r="G54" s="52" t="s">
        <v>357</v>
      </c>
      <c r="H54" s="8">
        <v>3045930.91</v>
      </c>
      <c r="I54" s="8">
        <v>3045930.91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100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9"/>
      <c r="AF54" s="9"/>
      <c r="AG54" s="9"/>
      <c r="AH54" s="9"/>
      <c r="AI54" s="9"/>
      <c r="AJ54" s="9"/>
      <c r="AK54" s="9"/>
    </row>
    <row r="55" spans="1:37" ht="12.75">
      <c r="A55" s="33">
        <v>6</v>
      </c>
      <c r="B55" s="33">
        <v>2</v>
      </c>
      <c r="C55" s="33">
        <v>6</v>
      </c>
      <c r="D55" s="34">
        <v>2</v>
      </c>
      <c r="E55" s="35"/>
      <c r="F55" s="7" t="s">
        <v>312</v>
      </c>
      <c r="G55" s="52" t="s">
        <v>358</v>
      </c>
      <c r="H55" s="8">
        <v>3085211</v>
      </c>
      <c r="I55" s="8">
        <v>2932211</v>
      </c>
      <c r="J55" s="8">
        <v>0</v>
      </c>
      <c r="K55" s="8">
        <v>0</v>
      </c>
      <c r="L55" s="8">
        <v>0</v>
      </c>
      <c r="M55" s="8">
        <v>0</v>
      </c>
      <c r="N55" s="8">
        <v>153000</v>
      </c>
      <c r="O55" s="8">
        <v>0</v>
      </c>
      <c r="P55" s="9">
        <v>95.04</v>
      </c>
      <c r="Q55" s="9">
        <v>0</v>
      </c>
      <c r="R55" s="9">
        <v>0</v>
      </c>
      <c r="S55" s="9">
        <v>0</v>
      </c>
      <c r="T55" s="9">
        <v>0</v>
      </c>
      <c r="U55" s="9">
        <v>4.95</v>
      </c>
      <c r="V55" s="9">
        <v>0</v>
      </c>
      <c r="W55" s="8">
        <v>1471751.11</v>
      </c>
      <c r="X55" s="8">
        <v>1318400</v>
      </c>
      <c r="Y55" s="8">
        <v>0</v>
      </c>
      <c r="Z55" s="8">
        <v>0</v>
      </c>
      <c r="AA55" s="8">
        <v>0</v>
      </c>
      <c r="AB55" s="8">
        <v>0</v>
      </c>
      <c r="AC55" s="8">
        <v>153351.11</v>
      </c>
      <c r="AD55" s="8">
        <v>0</v>
      </c>
      <c r="AE55" s="9">
        <v>89.58</v>
      </c>
      <c r="AF55" s="9">
        <v>0</v>
      </c>
      <c r="AG55" s="9">
        <v>0</v>
      </c>
      <c r="AH55" s="9">
        <v>0</v>
      </c>
      <c r="AI55" s="9">
        <v>0</v>
      </c>
      <c r="AJ55" s="9">
        <v>10.41</v>
      </c>
      <c r="AK55" s="9">
        <v>0</v>
      </c>
    </row>
    <row r="56" spans="1:37" ht="12.75">
      <c r="A56" s="33">
        <v>6</v>
      </c>
      <c r="B56" s="33">
        <v>6</v>
      </c>
      <c r="C56" s="33">
        <v>3</v>
      </c>
      <c r="D56" s="34">
        <v>2</v>
      </c>
      <c r="E56" s="35"/>
      <c r="F56" s="7" t="s">
        <v>312</v>
      </c>
      <c r="G56" s="52" t="s">
        <v>359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9"/>
      <c r="Q56" s="9"/>
      <c r="R56" s="9"/>
      <c r="S56" s="9"/>
      <c r="T56" s="9"/>
      <c r="U56" s="9"/>
      <c r="V56" s="9"/>
      <c r="W56" s="8">
        <v>240371.71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240371.71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100</v>
      </c>
      <c r="AK56" s="9">
        <v>0</v>
      </c>
    </row>
    <row r="57" spans="1:37" ht="12.75">
      <c r="A57" s="33">
        <v>6</v>
      </c>
      <c r="B57" s="33">
        <v>7</v>
      </c>
      <c r="C57" s="33">
        <v>4</v>
      </c>
      <c r="D57" s="34">
        <v>2</v>
      </c>
      <c r="E57" s="35"/>
      <c r="F57" s="7" t="s">
        <v>312</v>
      </c>
      <c r="G57" s="52" t="s">
        <v>360</v>
      </c>
      <c r="H57" s="8">
        <v>3200000</v>
      </c>
      <c r="I57" s="8">
        <v>3200000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9">
        <v>100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8">
        <v>3200000</v>
      </c>
      <c r="X57" s="8">
        <v>3200000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9">
        <v>100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</row>
    <row r="58" spans="1:37" ht="12.75">
      <c r="A58" s="33">
        <v>6</v>
      </c>
      <c r="B58" s="33">
        <v>20</v>
      </c>
      <c r="C58" s="33">
        <v>2</v>
      </c>
      <c r="D58" s="34">
        <v>2</v>
      </c>
      <c r="E58" s="35"/>
      <c r="F58" s="7" t="s">
        <v>312</v>
      </c>
      <c r="G58" s="52" t="s">
        <v>361</v>
      </c>
      <c r="H58" s="8">
        <v>1120887.28</v>
      </c>
      <c r="I58" s="8">
        <v>860000</v>
      </c>
      <c r="J58" s="8">
        <v>0</v>
      </c>
      <c r="K58" s="8">
        <v>0</v>
      </c>
      <c r="L58" s="8">
        <v>0</v>
      </c>
      <c r="M58" s="8">
        <v>0</v>
      </c>
      <c r="N58" s="8">
        <v>260887.28</v>
      </c>
      <c r="O58" s="8">
        <v>0</v>
      </c>
      <c r="P58" s="9">
        <v>76.72</v>
      </c>
      <c r="Q58" s="9">
        <v>0</v>
      </c>
      <c r="R58" s="9">
        <v>0</v>
      </c>
      <c r="S58" s="9">
        <v>0</v>
      </c>
      <c r="T58" s="9">
        <v>0</v>
      </c>
      <c r="U58" s="9">
        <v>23.27</v>
      </c>
      <c r="V58" s="9">
        <v>0</v>
      </c>
      <c r="W58" s="8">
        <v>672287.32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672287.32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100</v>
      </c>
      <c r="AK58" s="9">
        <v>0</v>
      </c>
    </row>
    <row r="59" spans="1:37" ht="12.75">
      <c r="A59" s="33">
        <v>6</v>
      </c>
      <c r="B59" s="33">
        <v>19</v>
      </c>
      <c r="C59" s="33">
        <v>2</v>
      </c>
      <c r="D59" s="34">
        <v>2</v>
      </c>
      <c r="E59" s="35"/>
      <c r="F59" s="7" t="s">
        <v>312</v>
      </c>
      <c r="G59" s="52" t="s">
        <v>362</v>
      </c>
      <c r="H59" s="8">
        <v>747082.58</v>
      </c>
      <c r="I59" s="8">
        <v>322000</v>
      </c>
      <c r="J59" s="8">
        <v>0</v>
      </c>
      <c r="K59" s="8">
        <v>0</v>
      </c>
      <c r="L59" s="8">
        <v>0</v>
      </c>
      <c r="M59" s="8">
        <v>0</v>
      </c>
      <c r="N59" s="8">
        <v>425082.58</v>
      </c>
      <c r="O59" s="8">
        <v>0</v>
      </c>
      <c r="P59" s="9">
        <v>43.1</v>
      </c>
      <c r="Q59" s="9">
        <v>0</v>
      </c>
      <c r="R59" s="9">
        <v>0</v>
      </c>
      <c r="S59" s="9">
        <v>0</v>
      </c>
      <c r="T59" s="9">
        <v>0</v>
      </c>
      <c r="U59" s="9">
        <v>56.89</v>
      </c>
      <c r="V59" s="9">
        <v>0</v>
      </c>
      <c r="W59" s="8">
        <v>434932.55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434932.55</v>
      </c>
      <c r="AD59" s="8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100</v>
      </c>
      <c r="AK59" s="9">
        <v>0</v>
      </c>
    </row>
    <row r="60" spans="1:37" ht="12.75">
      <c r="A60" s="33">
        <v>6</v>
      </c>
      <c r="B60" s="33">
        <v>19</v>
      </c>
      <c r="C60" s="33">
        <v>3</v>
      </c>
      <c r="D60" s="34">
        <v>2</v>
      </c>
      <c r="E60" s="35"/>
      <c r="F60" s="7" t="s">
        <v>312</v>
      </c>
      <c r="G60" s="52" t="s">
        <v>363</v>
      </c>
      <c r="H60" s="8">
        <v>2988648.9</v>
      </c>
      <c r="I60" s="8">
        <v>1205862.22</v>
      </c>
      <c r="J60" s="8">
        <v>0</v>
      </c>
      <c r="K60" s="8">
        <v>195945</v>
      </c>
      <c r="L60" s="8">
        <v>1098002.25</v>
      </c>
      <c r="M60" s="8">
        <v>0</v>
      </c>
      <c r="N60" s="8">
        <v>488839.43</v>
      </c>
      <c r="O60" s="8">
        <v>0</v>
      </c>
      <c r="P60" s="9">
        <v>40.34</v>
      </c>
      <c r="Q60" s="9">
        <v>0</v>
      </c>
      <c r="R60" s="9">
        <v>6.55</v>
      </c>
      <c r="S60" s="9">
        <v>36.73</v>
      </c>
      <c r="T60" s="9">
        <v>0</v>
      </c>
      <c r="U60" s="9">
        <v>16.35</v>
      </c>
      <c r="V60" s="9">
        <v>0</v>
      </c>
      <c r="W60" s="8">
        <v>1909557.52</v>
      </c>
      <c r="X60" s="8">
        <v>0</v>
      </c>
      <c r="Y60" s="8">
        <v>0</v>
      </c>
      <c r="Z60" s="8">
        <v>195945</v>
      </c>
      <c r="AA60" s="8">
        <v>1098002.25</v>
      </c>
      <c r="AB60" s="8">
        <v>0</v>
      </c>
      <c r="AC60" s="8">
        <v>615610.27</v>
      </c>
      <c r="AD60" s="8">
        <v>0</v>
      </c>
      <c r="AE60" s="9">
        <v>0</v>
      </c>
      <c r="AF60" s="9">
        <v>0</v>
      </c>
      <c r="AG60" s="9">
        <v>10.26</v>
      </c>
      <c r="AH60" s="9">
        <v>57.5</v>
      </c>
      <c r="AI60" s="9">
        <v>0</v>
      </c>
      <c r="AJ60" s="9">
        <v>32.23</v>
      </c>
      <c r="AK60" s="9">
        <v>0</v>
      </c>
    </row>
    <row r="61" spans="1:37" ht="12.75">
      <c r="A61" s="33">
        <v>6</v>
      </c>
      <c r="B61" s="33">
        <v>4</v>
      </c>
      <c r="C61" s="33">
        <v>3</v>
      </c>
      <c r="D61" s="34">
        <v>2</v>
      </c>
      <c r="E61" s="35"/>
      <c r="F61" s="7" t="s">
        <v>312</v>
      </c>
      <c r="G61" s="52" t="s">
        <v>364</v>
      </c>
      <c r="H61" s="8">
        <v>3300000</v>
      </c>
      <c r="I61" s="8">
        <v>2050000</v>
      </c>
      <c r="J61" s="8">
        <v>0</v>
      </c>
      <c r="K61" s="8">
        <v>0</v>
      </c>
      <c r="L61" s="8">
        <v>0</v>
      </c>
      <c r="M61" s="8">
        <v>0</v>
      </c>
      <c r="N61" s="8">
        <v>1250000</v>
      </c>
      <c r="O61" s="8">
        <v>0</v>
      </c>
      <c r="P61" s="9">
        <v>62.12</v>
      </c>
      <c r="Q61" s="9">
        <v>0</v>
      </c>
      <c r="R61" s="9">
        <v>0</v>
      </c>
      <c r="S61" s="9">
        <v>0</v>
      </c>
      <c r="T61" s="9">
        <v>0</v>
      </c>
      <c r="U61" s="9">
        <v>37.87</v>
      </c>
      <c r="V61" s="9">
        <v>0</v>
      </c>
      <c r="W61" s="8">
        <v>2393958.7</v>
      </c>
      <c r="X61" s="8">
        <v>1050000</v>
      </c>
      <c r="Y61" s="8">
        <v>0</v>
      </c>
      <c r="Z61" s="8">
        <v>0</v>
      </c>
      <c r="AA61" s="8">
        <v>0</v>
      </c>
      <c r="AB61" s="8">
        <v>0</v>
      </c>
      <c r="AC61" s="8">
        <v>1343958.7</v>
      </c>
      <c r="AD61" s="8">
        <v>0</v>
      </c>
      <c r="AE61" s="9">
        <v>43.86</v>
      </c>
      <c r="AF61" s="9">
        <v>0</v>
      </c>
      <c r="AG61" s="9">
        <v>0</v>
      </c>
      <c r="AH61" s="9">
        <v>0</v>
      </c>
      <c r="AI61" s="9">
        <v>0</v>
      </c>
      <c r="AJ61" s="9">
        <v>56.13</v>
      </c>
      <c r="AK61" s="9">
        <v>0</v>
      </c>
    </row>
    <row r="62" spans="1:37" ht="12.75">
      <c r="A62" s="33">
        <v>6</v>
      </c>
      <c r="B62" s="33">
        <v>4</v>
      </c>
      <c r="C62" s="33">
        <v>4</v>
      </c>
      <c r="D62" s="34">
        <v>2</v>
      </c>
      <c r="E62" s="35"/>
      <c r="F62" s="7" t="s">
        <v>312</v>
      </c>
      <c r="G62" s="52" t="s">
        <v>315</v>
      </c>
      <c r="H62" s="8">
        <v>6161814.08</v>
      </c>
      <c r="I62" s="8">
        <v>3933944</v>
      </c>
      <c r="J62" s="8">
        <v>0</v>
      </c>
      <c r="K62" s="8">
        <v>0</v>
      </c>
      <c r="L62" s="8">
        <v>931685.08</v>
      </c>
      <c r="M62" s="8">
        <v>0</v>
      </c>
      <c r="N62" s="8">
        <v>1296185</v>
      </c>
      <c r="O62" s="8">
        <v>0</v>
      </c>
      <c r="P62" s="9">
        <v>63.84</v>
      </c>
      <c r="Q62" s="9">
        <v>0</v>
      </c>
      <c r="R62" s="9">
        <v>0</v>
      </c>
      <c r="S62" s="9">
        <v>15.12</v>
      </c>
      <c r="T62" s="9">
        <v>0</v>
      </c>
      <c r="U62" s="9">
        <v>21.03</v>
      </c>
      <c r="V62" s="9">
        <v>0</v>
      </c>
      <c r="W62" s="8">
        <v>3617870.88</v>
      </c>
      <c r="X62" s="8">
        <v>1390000</v>
      </c>
      <c r="Y62" s="8">
        <v>0</v>
      </c>
      <c r="Z62" s="8">
        <v>0</v>
      </c>
      <c r="AA62" s="8">
        <v>931685.8</v>
      </c>
      <c r="AB62" s="8">
        <v>0</v>
      </c>
      <c r="AC62" s="8">
        <v>1296185.08</v>
      </c>
      <c r="AD62" s="8">
        <v>0</v>
      </c>
      <c r="AE62" s="9">
        <v>38.42</v>
      </c>
      <c r="AF62" s="9">
        <v>0</v>
      </c>
      <c r="AG62" s="9">
        <v>0</v>
      </c>
      <c r="AH62" s="9">
        <v>25.75</v>
      </c>
      <c r="AI62" s="9">
        <v>0</v>
      </c>
      <c r="AJ62" s="9">
        <v>35.82</v>
      </c>
      <c r="AK62" s="9">
        <v>0</v>
      </c>
    </row>
    <row r="63" spans="1:37" ht="12.75">
      <c r="A63" s="33">
        <v>6</v>
      </c>
      <c r="B63" s="33">
        <v>6</v>
      </c>
      <c r="C63" s="33">
        <v>4</v>
      </c>
      <c r="D63" s="34">
        <v>2</v>
      </c>
      <c r="E63" s="35"/>
      <c r="F63" s="7" t="s">
        <v>312</v>
      </c>
      <c r="G63" s="52" t="s">
        <v>365</v>
      </c>
      <c r="H63" s="8">
        <v>3900000</v>
      </c>
      <c r="I63" s="8">
        <v>2500000</v>
      </c>
      <c r="J63" s="8">
        <v>0</v>
      </c>
      <c r="K63" s="8">
        <v>0</v>
      </c>
      <c r="L63" s="8">
        <v>0</v>
      </c>
      <c r="M63" s="8">
        <v>0</v>
      </c>
      <c r="N63" s="8">
        <v>1400000</v>
      </c>
      <c r="O63" s="8">
        <v>0</v>
      </c>
      <c r="P63" s="9">
        <v>64.1</v>
      </c>
      <c r="Q63" s="9">
        <v>0</v>
      </c>
      <c r="R63" s="9">
        <v>0</v>
      </c>
      <c r="S63" s="9">
        <v>0</v>
      </c>
      <c r="T63" s="9">
        <v>0</v>
      </c>
      <c r="U63" s="9">
        <v>35.89</v>
      </c>
      <c r="V63" s="9">
        <v>0</v>
      </c>
      <c r="W63" s="8">
        <v>1983623.61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1983623.61</v>
      </c>
      <c r="AD63" s="8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100</v>
      </c>
      <c r="AK63" s="9">
        <v>0</v>
      </c>
    </row>
    <row r="64" spans="1:37" ht="12.75">
      <c r="A64" s="33">
        <v>6</v>
      </c>
      <c r="B64" s="33">
        <v>9</v>
      </c>
      <c r="C64" s="33">
        <v>6</v>
      </c>
      <c r="D64" s="34">
        <v>2</v>
      </c>
      <c r="E64" s="35"/>
      <c r="F64" s="7" t="s">
        <v>312</v>
      </c>
      <c r="G64" s="52" t="s">
        <v>366</v>
      </c>
      <c r="H64" s="8">
        <v>5684288.54</v>
      </c>
      <c r="I64" s="8">
        <v>4614288.54</v>
      </c>
      <c r="J64" s="8">
        <v>0</v>
      </c>
      <c r="K64" s="8">
        <v>70000</v>
      </c>
      <c r="L64" s="8">
        <v>0</v>
      </c>
      <c r="M64" s="8">
        <v>0</v>
      </c>
      <c r="N64" s="8">
        <v>1000000</v>
      </c>
      <c r="O64" s="8">
        <v>0</v>
      </c>
      <c r="P64" s="9">
        <v>81.17</v>
      </c>
      <c r="Q64" s="9">
        <v>0</v>
      </c>
      <c r="R64" s="9">
        <v>1.23</v>
      </c>
      <c r="S64" s="9">
        <v>0</v>
      </c>
      <c r="T64" s="9">
        <v>0</v>
      </c>
      <c r="U64" s="9">
        <v>17.59</v>
      </c>
      <c r="V64" s="9">
        <v>0</v>
      </c>
      <c r="W64" s="8">
        <v>1063764.62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1063764.62</v>
      </c>
      <c r="AD64" s="8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100</v>
      </c>
      <c r="AK64" s="9">
        <v>0</v>
      </c>
    </row>
    <row r="65" spans="1:37" ht="12.75">
      <c r="A65" s="33">
        <v>6</v>
      </c>
      <c r="B65" s="33">
        <v>13</v>
      </c>
      <c r="C65" s="33">
        <v>2</v>
      </c>
      <c r="D65" s="34">
        <v>2</v>
      </c>
      <c r="E65" s="35"/>
      <c r="F65" s="7" t="s">
        <v>312</v>
      </c>
      <c r="G65" s="52" t="s">
        <v>367</v>
      </c>
      <c r="H65" s="8">
        <v>554048.84</v>
      </c>
      <c r="I65" s="8">
        <v>0</v>
      </c>
      <c r="J65" s="8">
        <v>0</v>
      </c>
      <c r="K65" s="8">
        <v>122391</v>
      </c>
      <c r="L65" s="8">
        <v>0</v>
      </c>
      <c r="M65" s="8">
        <v>0</v>
      </c>
      <c r="N65" s="8">
        <v>431657.84</v>
      </c>
      <c r="O65" s="8">
        <v>0</v>
      </c>
      <c r="P65" s="9">
        <v>0</v>
      </c>
      <c r="Q65" s="9">
        <v>0</v>
      </c>
      <c r="R65" s="9">
        <v>22.09</v>
      </c>
      <c r="S65" s="9">
        <v>0</v>
      </c>
      <c r="T65" s="9">
        <v>0</v>
      </c>
      <c r="U65" s="9">
        <v>77.9</v>
      </c>
      <c r="V65" s="9">
        <v>0</v>
      </c>
      <c r="W65" s="8">
        <v>530478.71</v>
      </c>
      <c r="X65" s="8">
        <v>0</v>
      </c>
      <c r="Y65" s="8">
        <v>0</v>
      </c>
      <c r="Z65" s="8">
        <v>49067.88</v>
      </c>
      <c r="AA65" s="8">
        <v>0</v>
      </c>
      <c r="AB65" s="8">
        <v>0</v>
      </c>
      <c r="AC65" s="8">
        <v>481410.83</v>
      </c>
      <c r="AD65" s="8">
        <v>0</v>
      </c>
      <c r="AE65" s="9">
        <v>0</v>
      </c>
      <c r="AF65" s="9">
        <v>0</v>
      </c>
      <c r="AG65" s="9">
        <v>9.24</v>
      </c>
      <c r="AH65" s="9">
        <v>0</v>
      </c>
      <c r="AI65" s="9">
        <v>0</v>
      </c>
      <c r="AJ65" s="9">
        <v>90.75</v>
      </c>
      <c r="AK65" s="9">
        <v>0</v>
      </c>
    </row>
    <row r="66" spans="1:37" ht="12.75">
      <c r="A66" s="33">
        <v>6</v>
      </c>
      <c r="B66" s="33">
        <v>14</v>
      </c>
      <c r="C66" s="33">
        <v>3</v>
      </c>
      <c r="D66" s="34">
        <v>2</v>
      </c>
      <c r="E66" s="35"/>
      <c r="F66" s="7" t="s">
        <v>312</v>
      </c>
      <c r="G66" s="52" t="s">
        <v>368</v>
      </c>
      <c r="H66" s="8">
        <v>2193215.61</v>
      </c>
      <c r="I66" s="8">
        <v>1500000</v>
      </c>
      <c r="J66" s="8">
        <v>0</v>
      </c>
      <c r="K66" s="8">
        <v>330000</v>
      </c>
      <c r="L66" s="8">
        <v>0</v>
      </c>
      <c r="M66" s="8">
        <v>0</v>
      </c>
      <c r="N66" s="8">
        <v>363215.61</v>
      </c>
      <c r="O66" s="8">
        <v>0</v>
      </c>
      <c r="P66" s="9">
        <v>68.39</v>
      </c>
      <c r="Q66" s="9">
        <v>0</v>
      </c>
      <c r="R66" s="9">
        <v>15.04</v>
      </c>
      <c r="S66" s="9">
        <v>0</v>
      </c>
      <c r="T66" s="9">
        <v>0</v>
      </c>
      <c r="U66" s="9">
        <v>16.56</v>
      </c>
      <c r="V66" s="9">
        <v>0</v>
      </c>
      <c r="W66" s="8">
        <v>363215.61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363215.61</v>
      </c>
      <c r="AD66" s="8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100</v>
      </c>
      <c r="AK66" s="9">
        <v>0</v>
      </c>
    </row>
    <row r="67" spans="1:37" ht="12.75">
      <c r="A67" s="33">
        <v>6</v>
      </c>
      <c r="B67" s="33">
        <v>1</v>
      </c>
      <c r="C67" s="33">
        <v>5</v>
      </c>
      <c r="D67" s="34">
        <v>2</v>
      </c>
      <c r="E67" s="35"/>
      <c r="F67" s="7" t="s">
        <v>312</v>
      </c>
      <c r="G67" s="52" t="s">
        <v>369</v>
      </c>
      <c r="H67" s="8">
        <v>5665780.46</v>
      </c>
      <c r="I67" s="8">
        <v>0</v>
      </c>
      <c r="J67" s="8">
        <v>0</v>
      </c>
      <c r="K67" s="8">
        <v>0</v>
      </c>
      <c r="L67" s="8">
        <v>5257934.93</v>
      </c>
      <c r="M67" s="8">
        <v>0</v>
      </c>
      <c r="N67" s="8">
        <v>407845.53</v>
      </c>
      <c r="O67" s="8">
        <v>0</v>
      </c>
      <c r="P67" s="9">
        <v>0</v>
      </c>
      <c r="Q67" s="9">
        <v>0</v>
      </c>
      <c r="R67" s="9">
        <v>0</v>
      </c>
      <c r="S67" s="9">
        <v>92.8</v>
      </c>
      <c r="T67" s="9">
        <v>0</v>
      </c>
      <c r="U67" s="9">
        <v>7.19</v>
      </c>
      <c r="V67" s="9">
        <v>0</v>
      </c>
      <c r="W67" s="8">
        <v>5665780.46</v>
      </c>
      <c r="X67" s="8">
        <v>0</v>
      </c>
      <c r="Y67" s="8">
        <v>0</v>
      </c>
      <c r="Z67" s="8">
        <v>0</v>
      </c>
      <c r="AA67" s="8">
        <v>5257934.93</v>
      </c>
      <c r="AB67" s="8">
        <v>0</v>
      </c>
      <c r="AC67" s="8">
        <v>407845.53</v>
      </c>
      <c r="AD67" s="8">
        <v>0</v>
      </c>
      <c r="AE67" s="9">
        <v>0</v>
      </c>
      <c r="AF67" s="9">
        <v>0</v>
      </c>
      <c r="AG67" s="9">
        <v>0</v>
      </c>
      <c r="AH67" s="9">
        <v>92.8</v>
      </c>
      <c r="AI67" s="9">
        <v>0</v>
      </c>
      <c r="AJ67" s="9">
        <v>7.19</v>
      </c>
      <c r="AK67" s="9">
        <v>0</v>
      </c>
    </row>
    <row r="68" spans="1:37" ht="12.75">
      <c r="A68" s="33">
        <v>6</v>
      </c>
      <c r="B68" s="33">
        <v>18</v>
      </c>
      <c r="C68" s="33">
        <v>3</v>
      </c>
      <c r="D68" s="34">
        <v>2</v>
      </c>
      <c r="E68" s="35"/>
      <c r="F68" s="7" t="s">
        <v>312</v>
      </c>
      <c r="G68" s="52" t="s">
        <v>370</v>
      </c>
      <c r="H68" s="8">
        <v>2871766.25</v>
      </c>
      <c r="I68" s="8">
        <v>1896300</v>
      </c>
      <c r="J68" s="8">
        <v>0</v>
      </c>
      <c r="K68" s="8">
        <v>0</v>
      </c>
      <c r="L68" s="8">
        <v>152181.63</v>
      </c>
      <c r="M68" s="8">
        <v>0</v>
      </c>
      <c r="N68" s="8">
        <v>823284.62</v>
      </c>
      <c r="O68" s="8">
        <v>0</v>
      </c>
      <c r="P68" s="9">
        <v>66.03</v>
      </c>
      <c r="Q68" s="9">
        <v>0</v>
      </c>
      <c r="R68" s="9">
        <v>0</v>
      </c>
      <c r="S68" s="9">
        <v>5.29</v>
      </c>
      <c r="T68" s="9">
        <v>0</v>
      </c>
      <c r="U68" s="9">
        <v>28.66</v>
      </c>
      <c r="V68" s="9">
        <v>0</v>
      </c>
      <c r="W68" s="8">
        <v>975466.25</v>
      </c>
      <c r="X68" s="8">
        <v>0</v>
      </c>
      <c r="Y68" s="8">
        <v>0</v>
      </c>
      <c r="Z68" s="8">
        <v>0</v>
      </c>
      <c r="AA68" s="8">
        <v>152181.63</v>
      </c>
      <c r="AB68" s="8">
        <v>0</v>
      </c>
      <c r="AC68" s="8">
        <v>823284.62</v>
      </c>
      <c r="AD68" s="8">
        <v>0</v>
      </c>
      <c r="AE68" s="9">
        <v>0</v>
      </c>
      <c r="AF68" s="9">
        <v>0</v>
      </c>
      <c r="AG68" s="9">
        <v>0</v>
      </c>
      <c r="AH68" s="9">
        <v>15.6</v>
      </c>
      <c r="AI68" s="9">
        <v>0</v>
      </c>
      <c r="AJ68" s="9">
        <v>84.39</v>
      </c>
      <c r="AK68" s="9">
        <v>0</v>
      </c>
    </row>
    <row r="69" spans="1:37" ht="12.75">
      <c r="A69" s="33">
        <v>6</v>
      </c>
      <c r="B69" s="33">
        <v>9</v>
      </c>
      <c r="C69" s="33">
        <v>7</v>
      </c>
      <c r="D69" s="34">
        <v>2</v>
      </c>
      <c r="E69" s="35"/>
      <c r="F69" s="7" t="s">
        <v>312</v>
      </c>
      <c r="G69" s="52" t="s">
        <v>371</v>
      </c>
      <c r="H69" s="8">
        <v>16880435.29</v>
      </c>
      <c r="I69" s="8">
        <v>16804093.57</v>
      </c>
      <c r="J69" s="8">
        <v>0</v>
      </c>
      <c r="K69" s="8">
        <v>0</v>
      </c>
      <c r="L69" s="8">
        <v>0</v>
      </c>
      <c r="M69" s="8">
        <v>0</v>
      </c>
      <c r="N69" s="8">
        <v>76341.72</v>
      </c>
      <c r="O69" s="8">
        <v>0</v>
      </c>
      <c r="P69" s="9">
        <v>99.54</v>
      </c>
      <c r="Q69" s="9">
        <v>0</v>
      </c>
      <c r="R69" s="9">
        <v>0</v>
      </c>
      <c r="S69" s="9">
        <v>0</v>
      </c>
      <c r="T69" s="9">
        <v>0</v>
      </c>
      <c r="U69" s="9">
        <v>0.45</v>
      </c>
      <c r="V69" s="9">
        <v>0</v>
      </c>
      <c r="W69" s="8">
        <v>6130864.78</v>
      </c>
      <c r="X69" s="8">
        <v>6054523.06</v>
      </c>
      <c r="Y69" s="8">
        <v>0</v>
      </c>
      <c r="Z69" s="8">
        <v>0</v>
      </c>
      <c r="AA69" s="8">
        <v>0</v>
      </c>
      <c r="AB69" s="8">
        <v>0</v>
      </c>
      <c r="AC69" s="8">
        <v>76341.72</v>
      </c>
      <c r="AD69" s="8">
        <v>0</v>
      </c>
      <c r="AE69" s="9">
        <v>98.75</v>
      </c>
      <c r="AF69" s="9">
        <v>0</v>
      </c>
      <c r="AG69" s="9">
        <v>0</v>
      </c>
      <c r="AH69" s="9">
        <v>0</v>
      </c>
      <c r="AI69" s="9">
        <v>0</v>
      </c>
      <c r="AJ69" s="9">
        <v>1.24</v>
      </c>
      <c r="AK69" s="9">
        <v>0</v>
      </c>
    </row>
    <row r="70" spans="1:37" ht="12.75">
      <c r="A70" s="33">
        <v>6</v>
      </c>
      <c r="B70" s="33">
        <v>8</v>
      </c>
      <c r="C70" s="33">
        <v>4</v>
      </c>
      <c r="D70" s="34">
        <v>2</v>
      </c>
      <c r="E70" s="35"/>
      <c r="F70" s="7" t="s">
        <v>312</v>
      </c>
      <c r="G70" s="52" t="s">
        <v>372</v>
      </c>
      <c r="H70" s="8">
        <v>1424977</v>
      </c>
      <c r="I70" s="8">
        <v>1000000</v>
      </c>
      <c r="J70" s="8">
        <v>0</v>
      </c>
      <c r="K70" s="8">
        <v>75000</v>
      </c>
      <c r="L70" s="8">
        <v>349977</v>
      </c>
      <c r="M70" s="8">
        <v>0</v>
      </c>
      <c r="N70" s="8">
        <v>0</v>
      </c>
      <c r="O70" s="8">
        <v>0</v>
      </c>
      <c r="P70" s="9">
        <v>70.17</v>
      </c>
      <c r="Q70" s="9">
        <v>0</v>
      </c>
      <c r="R70" s="9">
        <v>5.26</v>
      </c>
      <c r="S70" s="9">
        <v>24.56</v>
      </c>
      <c r="T70" s="9">
        <v>0</v>
      </c>
      <c r="U70" s="9">
        <v>0</v>
      </c>
      <c r="V70" s="9">
        <v>0</v>
      </c>
      <c r="W70" s="8">
        <v>1082439.45</v>
      </c>
      <c r="X70" s="8">
        <v>599988.9</v>
      </c>
      <c r="Y70" s="8">
        <v>0</v>
      </c>
      <c r="Z70" s="8">
        <v>0</v>
      </c>
      <c r="AA70" s="8">
        <v>482450.55</v>
      </c>
      <c r="AB70" s="8">
        <v>0</v>
      </c>
      <c r="AC70" s="8">
        <v>0</v>
      </c>
      <c r="AD70" s="8">
        <v>0</v>
      </c>
      <c r="AE70" s="9">
        <v>55.42</v>
      </c>
      <c r="AF70" s="9">
        <v>0</v>
      </c>
      <c r="AG70" s="9">
        <v>0</v>
      </c>
      <c r="AH70" s="9">
        <v>44.57</v>
      </c>
      <c r="AI70" s="9">
        <v>0</v>
      </c>
      <c r="AJ70" s="9">
        <v>0</v>
      </c>
      <c r="AK70" s="9">
        <v>0</v>
      </c>
    </row>
    <row r="71" spans="1:37" ht="12.75">
      <c r="A71" s="33">
        <v>6</v>
      </c>
      <c r="B71" s="33">
        <v>3</v>
      </c>
      <c r="C71" s="33">
        <v>6</v>
      </c>
      <c r="D71" s="34">
        <v>2</v>
      </c>
      <c r="E71" s="35"/>
      <c r="F71" s="7" t="s">
        <v>312</v>
      </c>
      <c r="G71" s="52" t="s">
        <v>373</v>
      </c>
      <c r="H71" s="8">
        <v>1827807.18</v>
      </c>
      <c r="I71" s="8">
        <v>1750000</v>
      </c>
      <c r="J71" s="8">
        <v>0</v>
      </c>
      <c r="K71" s="8">
        <v>0</v>
      </c>
      <c r="L71" s="8">
        <v>0</v>
      </c>
      <c r="M71" s="8">
        <v>0</v>
      </c>
      <c r="N71" s="8">
        <v>77807.18</v>
      </c>
      <c r="O71" s="8">
        <v>0</v>
      </c>
      <c r="P71" s="9">
        <v>95.74</v>
      </c>
      <c r="Q71" s="9">
        <v>0</v>
      </c>
      <c r="R71" s="9">
        <v>0</v>
      </c>
      <c r="S71" s="9">
        <v>0</v>
      </c>
      <c r="T71" s="9">
        <v>0</v>
      </c>
      <c r="U71" s="9">
        <v>4.25</v>
      </c>
      <c r="V71" s="9">
        <v>0</v>
      </c>
      <c r="W71" s="8">
        <v>1177807.18</v>
      </c>
      <c r="X71" s="8">
        <v>1100000</v>
      </c>
      <c r="Y71" s="8">
        <v>0</v>
      </c>
      <c r="Z71" s="8">
        <v>0</v>
      </c>
      <c r="AA71" s="8">
        <v>0</v>
      </c>
      <c r="AB71" s="8">
        <v>0</v>
      </c>
      <c r="AC71" s="8">
        <v>77807.18</v>
      </c>
      <c r="AD71" s="8">
        <v>0</v>
      </c>
      <c r="AE71" s="9">
        <v>93.39</v>
      </c>
      <c r="AF71" s="9">
        <v>0</v>
      </c>
      <c r="AG71" s="9">
        <v>0</v>
      </c>
      <c r="AH71" s="9">
        <v>0</v>
      </c>
      <c r="AI71" s="9">
        <v>0</v>
      </c>
      <c r="AJ71" s="9">
        <v>6.6</v>
      </c>
      <c r="AK71" s="9">
        <v>0</v>
      </c>
    </row>
    <row r="72" spans="1:37" ht="12.75">
      <c r="A72" s="33">
        <v>6</v>
      </c>
      <c r="B72" s="33">
        <v>8</v>
      </c>
      <c r="C72" s="33">
        <v>5</v>
      </c>
      <c r="D72" s="34">
        <v>2</v>
      </c>
      <c r="E72" s="35"/>
      <c r="F72" s="7" t="s">
        <v>312</v>
      </c>
      <c r="G72" s="52" t="s">
        <v>374</v>
      </c>
      <c r="H72" s="8">
        <v>6990124.21</v>
      </c>
      <c r="I72" s="8">
        <v>4600000</v>
      </c>
      <c r="J72" s="8">
        <v>0</v>
      </c>
      <c r="K72" s="8">
        <v>307869</v>
      </c>
      <c r="L72" s="8">
        <v>0</v>
      </c>
      <c r="M72" s="8">
        <v>0</v>
      </c>
      <c r="N72" s="8">
        <v>2082255.21</v>
      </c>
      <c r="O72" s="8">
        <v>0</v>
      </c>
      <c r="P72" s="9">
        <v>65.8</v>
      </c>
      <c r="Q72" s="9">
        <v>0</v>
      </c>
      <c r="R72" s="9">
        <v>4.4</v>
      </c>
      <c r="S72" s="9">
        <v>0</v>
      </c>
      <c r="T72" s="9">
        <v>0</v>
      </c>
      <c r="U72" s="9">
        <v>29.78</v>
      </c>
      <c r="V72" s="9">
        <v>0</v>
      </c>
      <c r="W72" s="8">
        <v>5758142.57</v>
      </c>
      <c r="X72" s="8">
        <v>3000000</v>
      </c>
      <c r="Y72" s="8">
        <v>0</v>
      </c>
      <c r="Z72" s="8">
        <v>0</v>
      </c>
      <c r="AA72" s="8">
        <v>0</v>
      </c>
      <c r="AB72" s="8">
        <v>0</v>
      </c>
      <c r="AC72" s="8">
        <v>2758142.57</v>
      </c>
      <c r="AD72" s="8">
        <v>0</v>
      </c>
      <c r="AE72" s="9">
        <v>52.1</v>
      </c>
      <c r="AF72" s="9">
        <v>0</v>
      </c>
      <c r="AG72" s="9">
        <v>0</v>
      </c>
      <c r="AH72" s="9">
        <v>0</v>
      </c>
      <c r="AI72" s="9">
        <v>0</v>
      </c>
      <c r="AJ72" s="9">
        <v>47.89</v>
      </c>
      <c r="AK72" s="9">
        <v>0</v>
      </c>
    </row>
    <row r="73" spans="1:37" ht="12.75">
      <c r="A73" s="33">
        <v>6</v>
      </c>
      <c r="B73" s="33">
        <v>12</v>
      </c>
      <c r="C73" s="33">
        <v>3</v>
      </c>
      <c r="D73" s="34">
        <v>2</v>
      </c>
      <c r="E73" s="35"/>
      <c r="F73" s="7" t="s">
        <v>312</v>
      </c>
      <c r="G73" s="52" t="s">
        <v>375</v>
      </c>
      <c r="H73" s="8">
        <v>1632820</v>
      </c>
      <c r="I73" s="8">
        <v>1341407.05</v>
      </c>
      <c r="J73" s="8">
        <v>0</v>
      </c>
      <c r="K73" s="8">
        <v>0</v>
      </c>
      <c r="L73" s="8">
        <v>0</v>
      </c>
      <c r="M73" s="8">
        <v>0</v>
      </c>
      <c r="N73" s="8">
        <v>291412.95</v>
      </c>
      <c r="O73" s="8">
        <v>0</v>
      </c>
      <c r="P73" s="9">
        <v>82.15</v>
      </c>
      <c r="Q73" s="9">
        <v>0</v>
      </c>
      <c r="R73" s="9">
        <v>0</v>
      </c>
      <c r="S73" s="9">
        <v>0</v>
      </c>
      <c r="T73" s="9">
        <v>0</v>
      </c>
      <c r="U73" s="9">
        <v>17.84</v>
      </c>
      <c r="V73" s="9">
        <v>0</v>
      </c>
      <c r="W73" s="8">
        <v>911852.84</v>
      </c>
      <c r="X73" s="8">
        <v>501876</v>
      </c>
      <c r="Y73" s="8">
        <v>0</v>
      </c>
      <c r="Z73" s="8">
        <v>0</v>
      </c>
      <c r="AA73" s="8">
        <v>0</v>
      </c>
      <c r="AB73" s="8">
        <v>0</v>
      </c>
      <c r="AC73" s="8">
        <v>409976.84</v>
      </c>
      <c r="AD73" s="8">
        <v>0</v>
      </c>
      <c r="AE73" s="9">
        <v>55.03</v>
      </c>
      <c r="AF73" s="9">
        <v>0</v>
      </c>
      <c r="AG73" s="9">
        <v>0</v>
      </c>
      <c r="AH73" s="9">
        <v>0</v>
      </c>
      <c r="AI73" s="9">
        <v>0</v>
      </c>
      <c r="AJ73" s="9">
        <v>44.96</v>
      </c>
      <c r="AK73" s="9">
        <v>0</v>
      </c>
    </row>
    <row r="74" spans="1:37" ht="12.75">
      <c r="A74" s="33">
        <v>6</v>
      </c>
      <c r="B74" s="33">
        <v>15</v>
      </c>
      <c r="C74" s="33">
        <v>4</v>
      </c>
      <c r="D74" s="34">
        <v>2</v>
      </c>
      <c r="E74" s="35"/>
      <c r="F74" s="7" t="s">
        <v>312</v>
      </c>
      <c r="G74" s="52" t="s">
        <v>376</v>
      </c>
      <c r="H74" s="8">
        <v>4238077.96</v>
      </c>
      <c r="I74" s="8">
        <v>2900000</v>
      </c>
      <c r="J74" s="8">
        <v>0</v>
      </c>
      <c r="K74" s="8">
        <v>140000</v>
      </c>
      <c r="L74" s="8">
        <v>0</v>
      </c>
      <c r="M74" s="8">
        <v>0</v>
      </c>
      <c r="N74" s="8">
        <v>1198077.96</v>
      </c>
      <c r="O74" s="8">
        <v>0</v>
      </c>
      <c r="P74" s="9">
        <v>68.42</v>
      </c>
      <c r="Q74" s="9">
        <v>0</v>
      </c>
      <c r="R74" s="9">
        <v>3.3</v>
      </c>
      <c r="S74" s="9">
        <v>0</v>
      </c>
      <c r="T74" s="9">
        <v>0</v>
      </c>
      <c r="U74" s="9">
        <v>28.26</v>
      </c>
      <c r="V74" s="9">
        <v>0</v>
      </c>
      <c r="W74" s="8">
        <v>1268077.96</v>
      </c>
      <c r="X74" s="8">
        <v>0</v>
      </c>
      <c r="Y74" s="8">
        <v>0</v>
      </c>
      <c r="Z74" s="8">
        <v>70000</v>
      </c>
      <c r="AA74" s="8">
        <v>0</v>
      </c>
      <c r="AB74" s="8">
        <v>0</v>
      </c>
      <c r="AC74" s="8">
        <v>1198077.96</v>
      </c>
      <c r="AD74" s="8">
        <v>0</v>
      </c>
      <c r="AE74" s="9">
        <v>0</v>
      </c>
      <c r="AF74" s="9">
        <v>0</v>
      </c>
      <c r="AG74" s="9">
        <v>5.52</v>
      </c>
      <c r="AH74" s="9">
        <v>0</v>
      </c>
      <c r="AI74" s="9">
        <v>0</v>
      </c>
      <c r="AJ74" s="9">
        <v>94.47</v>
      </c>
      <c r="AK74" s="9">
        <v>0</v>
      </c>
    </row>
    <row r="75" spans="1:37" ht="12.75">
      <c r="A75" s="33">
        <v>6</v>
      </c>
      <c r="B75" s="33">
        <v>16</v>
      </c>
      <c r="C75" s="33">
        <v>2</v>
      </c>
      <c r="D75" s="34">
        <v>2</v>
      </c>
      <c r="E75" s="35"/>
      <c r="F75" s="7" t="s">
        <v>312</v>
      </c>
      <c r="G75" s="52" t="s">
        <v>377</v>
      </c>
      <c r="H75" s="8">
        <v>4125097</v>
      </c>
      <c r="I75" s="8">
        <v>2500000</v>
      </c>
      <c r="J75" s="8">
        <v>0</v>
      </c>
      <c r="K75" s="8">
        <v>0</v>
      </c>
      <c r="L75" s="8">
        <v>1615000</v>
      </c>
      <c r="M75" s="8">
        <v>0</v>
      </c>
      <c r="N75" s="8">
        <v>10097</v>
      </c>
      <c r="O75" s="8">
        <v>0</v>
      </c>
      <c r="P75" s="9">
        <v>60.6</v>
      </c>
      <c r="Q75" s="9">
        <v>0</v>
      </c>
      <c r="R75" s="9">
        <v>0</v>
      </c>
      <c r="S75" s="9">
        <v>39.15</v>
      </c>
      <c r="T75" s="9">
        <v>0</v>
      </c>
      <c r="U75" s="9">
        <v>0.24</v>
      </c>
      <c r="V75" s="9">
        <v>0</v>
      </c>
      <c r="W75" s="8">
        <v>1908285.51</v>
      </c>
      <c r="X75" s="8">
        <v>0</v>
      </c>
      <c r="Y75" s="8">
        <v>0</v>
      </c>
      <c r="Z75" s="8">
        <v>0</v>
      </c>
      <c r="AA75" s="8">
        <v>1898188.13</v>
      </c>
      <c r="AB75" s="8">
        <v>0</v>
      </c>
      <c r="AC75" s="8">
        <v>10097.38</v>
      </c>
      <c r="AD75" s="8">
        <v>0</v>
      </c>
      <c r="AE75" s="9">
        <v>0</v>
      </c>
      <c r="AF75" s="9">
        <v>0</v>
      </c>
      <c r="AG75" s="9">
        <v>0</v>
      </c>
      <c r="AH75" s="9">
        <v>99.47</v>
      </c>
      <c r="AI75" s="9">
        <v>0</v>
      </c>
      <c r="AJ75" s="9">
        <v>0.52</v>
      </c>
      <c r="AK75" s="9">
        <v>0</v>
      </c>
    </row>
    <row r="76" spans="1:37" ht="12.75">
      <c r="A76" s="33">
        <v>6</v>
      </c>
      <c r="B76" s="33">
        <v>1</v>
      </c>
      <c r="C76" s="33">
        <v>6</v>
      </c>
      <c r="D76" s="34">
        <v>2</v>
      </c>
      <c r="E76" s="35"/>
      <c r="F76" s="7" t="s">
        <v>312</v>
      </c>
      <c r="G76" s="52" t="s">
        <v>378</v>
      </c>
      <c r="H76" s="8">
        <v>3274190</v>
      </c>
      <c r="I76" s="8">
        <v>3139023</v>
      </c>
      <c r="J76" s="8">
        <v>0</v>
      </c>
      <c r="K76" s="8">
        <v>0</v>
      </c>
      <c r="L76" s="8">
        <v>0</v>
      </c>
      <c r="M76" s="8">
        <v>0</v>
      </c>
      <c r="N76" s="8">
        <v>135167</v>
      </c>
      <c r="O76" s="8">
        <v>0</v>
      </c>
      <c r="P76" s="9">
        <v>95.87</v>
      </c>
      <c r="Q76" s="9">
        <v>0</v>
      </c>
      <c r="R76" s="9">
        <v>0</v>
      </c>
      <c r="S76" s="9">
        <v>0</v>
      </c>
      <c r="T76" s="9">
        <v>0</v>
      </c>
      <c r="U76" s="9">
        <v>4.12</v>
      </c>
      <c r="V76" s="9">
        <v>0</v>
      </c>
      <c r="W76" s="8">
        <v>1934632.48</v>
      </c>
      <c r="X76" s="8">
        <v>1622905.78</v>
      </c>
      <c r="Y76" s="8">
        <v>0</v>
      </c>
      <c r="Z76" s="8">
        <v>0</v>
      </c>
      <c r="AA76" s="8">
        <v>0</v>
      </c>
      <c r="AB76" s="8">
        <v>0</v>
      </c>
      <c r="AC76" s="8">
        <v>311726.7</v>
      </c>
      <c r="AD76" s="8">
        <v>0</v>
      </c>
      <c r="AE76" s="9">
        <v>83.88</v>
      </c>
      <c r="AF76" s="9">
        <v>0</v>
      </c>
      <c r="AG76" s="9">
        <v>0</v>
      </c>
      <c r="AH76" s="9">
        <v>0</v>
      </c>
      <c r="AI76" s="9">
        <v>0</v>
      </c>
      <c r="AJ76" s="9">
        <v>16.11</v>
      </c>
      <c r="AK76" s="9">
        <v>0</v>
      </c>
    </row>
    <row r="77" spans="1:37" ht="12.75">
      <c r="A77" s="33">
        <v>6</v>
      </c>
      <c r="B77" s="33">
        <v>15</v>
      </c>
      <c r="C77" s="33">
        <v>5</v>
      </c>
      <c r="D77" s="34">
        <v>2</v>
      </c>
      <c r="E77" s="35"/>
      <c r="F77" s="7" t="s">
        <v>312</v>
      </c>
      <c r="G77" s="52" t="s">
        <v>379</v>
      </c>
      <c r="H77" s="8">
        <v>981635.07</v>
      </c>
      <c r="I77" s="8">
        <v>713635.07</v>
      </c>
      <c r="J77" s="8">
        <v>0</v>
      </c>
      <c r="K77" s="8">
        <v>68000</v>
      </c>
      <c r="L77" s="8">
        <v>0</v>
      </c>
      <c r="M77" s="8">
        <v>0</v>
      </c>
      <c r="N77" s="8">
        <v>200000</v>
      </c>
      <c r="O77" s="8">
        <v>0</v>
      </c>
      <c r="P77" s="9">
        <v>72.69</v>
      </c>
      <c r="Q77" s="9">
        <v>0</v>
      </c>
      <c r="R77" s="9">
        <v>6.92</v>
      </c>
      <c r="S77" s="9">
        <v>0</v>
      </c>
      <c r="T77" s="9">
        <v>0</v>
      </c>
      <c r="U77" s="9">
        <v>20.37</v>
      </c>
      <c r="V77" s="9">
        <v>0</v>
      </c>
      <c r="W77" s="8">
        <v>1085032.1</v>
      </c>
      <c r="X77" s="8">
        <v>655741.65</v>
      </c>
      <c r="Y77" s="8">
        <v>0</v>
      </c>
      <c r="Z77" s="8">
        <v>0</v>
      </c>
      <c r="AA77" s="8">
        <v>0</v>
      </c>
      <c r="AB77" s="8">
        <v>0</v>
      </c>
      <c r="AC77" s="8">
        <v>429290.45</v>
      </c>
      <c r="AD77" s="8">
        <v>0</v>
      </c>
      <c r="AE77" s="9">
        <v>60.43</v>
      </c>
      <c r="AF77" s="9">
        <v>0</v>
      </c>
      <c r="AG77" s="9">
        <v>0</v>
      </c>
      <c r="AH77" s="9">
        <v>0</v>
      </c>
      <c r="AI77" s="9">
        <v>0</v>
      </c>
      <c r="AJ77" s="9">
        <v>39.56</v>
      </c>
      <c r="AK77" s="9">
        <v>0</v>
      </c>
    </row>
    <row r="78" spans="1:37" ht="12.75">
      <c r="A78" s="33">
        <v>6</v>
      </c>
      <c r="B78" s="33">
        <v>20</v>
      </c>
      <c r="C78" s="33">
        <v>3</v>
      </c>
      <c r="D78" s="34">
        <v>2</v>
      </c>
      <c r="E78" s="35"/>
      <c r="F78" s="7" t="s">
        <v>312</v>
      </c>
      <c r="G78" s="52" t="s">
        <v>380</v>
      </c>
      <c r="H78" s="8">
        <v>1478225.23</v>
      </c>
      <c r="I78" s="8">
        <v>1000000</v>
      </c>
      <c r="J78" s="8">
        <v>0</v>
      </c>
      <c r="K78" s="8">
        <v>0</v>
      </c>
      <c r="L78" s="8">
        <v>0</v>
      </c>
      <c r="M78" s="8">
        <v>0</v>
      </c>
      <c r="N78" s="8">
        <v>478225.23</v>
      </c>
      <c r="O78" s="8">
        <v>0</v>
      </c>
      <c r="P78" s="9">
        <v>67.64</v>
      </c>
      <c r="Q78" s="9">
        <v>0</v>
      </c>
      <c r="R78" s="9">
        <v>0</v>
      </c>
      <c r="S78" s="9">
        <v>0</v>
      </c>
      <c r="T78" s="9">
        <v>0</v>
      </c>
      <c r="U78" s="9">
        <v>32.35</v>
      </c>
      <c r="V78" s="9">
        <v>0</v>
      </c>
      <c r="W78" s="8">
        <v>478225.23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478225.23</v>
      </c>
      <c r="AD78" s="8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100</v>
      </c>
      <c r="AK78" s="9">
        <v>0</v>
      </c>
    </row>
    <row r="79" spans="1:37" ht="12.75">
      <c r="A79" s="33">
        <v>6</v>
      </c>
      <c r="B79" s="33">
        <v>9</v>
      </c>
      <c r="C79" s="33">
        <v>8</v>
      </c>
      <c r="D79" s="34">
        <v>2</v>
      </c>
      <c r="E79" s="35"/>
      <c r="F79" s="7" t="s">
        <v>312</v>
      </c>
      <c r="G79" s="52" t="s">
        <v>381</v>
      </c>
      <c r="H79" s="8">
        <v>8572176.93</v>
      </c>
      <c r="I79" s="8">
        <v>7584797</v>
      </c>
      <c r="J79" s="8">
        <v>0</v>
      </c>
      <c r="K79" s="8">
        <v>0</v>
      </c>
      <c r="L79" s="8">
        <v>0</v>
      </c>
      <c r="M79" s="8">
        <v>0</v>
      </c>
      <c r="N79" s="8">
        <v>987379.93</v>
      </c>
      <c r="O79" s="8">
        <v>0</v>
      </c>
      <c r="P79" s="9">
        <v>88.48</v>
      </c>
      <c r="Q79" s="9">
        <v>0</v>
      </c>
      <c r="R79" s="9">
        <v>0</v>
      </c>
      <c r="S79" s="9">
        <v>0</v>
      </c>
      <c r="T79" s="9">
        <v>0</v>
      </c>
      <c r="U79" s="9">
        <v>11.51</v>
      </c>
      <c r="V79" s="9">
        <v>0</v>
      </c>
      <c r="W79" s="8">
        <v>2224469.75</v>
      </c>
      <c r="X79" s="8">
        <v>1237089.82</v>
      </c>
      <c r="Y79" s="8">
        <v>0</v>
      </c>
      <c r="Z79" s="8">
        <v>0</v>
      </c>
      <c r="AA79" s="8">
        <v>0</v>
      </c>
      <c r="AB79" s="8">
        <v>0</v>
      </c>
      <c r="AC79" s="8">
        <v>987379.93</v>
      </c>
      <c r="AD79" s="8">
        <v>0</v>
      </c>
      <c r="AE79" s="9">
        <v>55.61</v>
      </c>
      <c r="AF79" s="9">
        <v>0</v>
      </c>
      <c r="AG79" s="9">
        <v>0</v>
      </c>
      <c r="AH79" s="9">
        <v>0</v>
      </c>
      <c r="AI79" s="9">
        <v>0</v>
      </c>
      <c r="AJ79" s="9">
        <v>44.38</v>
      </c>
      <c r="AK79" s="9">
        <v>0</v>
      </c>
    </row>
    <row r="80" spans="1:37" ht="12.75">
      <c r="A80" s="33">
        <v>6</v>
      </c>
      <c r="B80" s="33">
        <v>1</v>
      </c>
      <c r="C80" s="33">
        <v>7</v>
      </c>
      <c r="D80" s="34">
        <v>2</v>
      </c>
      <c r="E80" s="35"/>
      <c r="F80" s="7" t="s">
        <v>312</v>
      </c>
      <c r="G80" s="52" t="s">
        <v>382</v>
      </c>
      <c r="H80" s="8">
        <v>2530000</v>
      </c>
      <c r="I80" s="8">
        <v>1670000</v>
      </c>
      <c r="J80" s="8">
        <v>0</v>
      </c>
      <c r="K80" s="8">
        <v>0</v>
      </c>
      <c r="L80" s="8">
        <v>0</v>
      </c>
      <c r="M80" s="8">
        <v>0</v>
      </c>
      <c r="N80" s="8">
        <v>860000</v>
      </c>
      <c r="O80" s="8">
        <v>0</v>
      </c>
      <c r="P80" s="9">
        <v>66</v>
      </c>
      <c r="Q80" s="9">
        <v>0</v>
      </c>
      <c r="R80" s="9">
        <v>0</v>
      </c>
      <c r="S80" s="9">
        <v>0</v>
      </c>
      <c r="T80" s="9">
        <v>0</v>
      </c>
      <c r="U80" s="9">
        <v>33.99</v>
      </c>
      <c r="V80" s="9">
        <v>0</v>
      </c>
      <c r="W80" s="8">
        <v>880015.61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880015.61</v>
      </c>
      <c r="AD80" s="8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100</v>
      </c>
      <c r="AK80" s="9">
        <v>0</v>
      </c>
    </row>
    <row r="81" spans="1:37" ht="12.75">
      <c r="A81" s="33">
        <v>6</v>
      </c>
      <c r="B81" s="33">
        <v>14</v>
      </c>
      <c r="C81" s="33">
        <v>5</v>
      </c>
      <c r="D81" s="34">
        <v>2</v>
      </c>
      <c r="E81" s="35"/>
      <c r="F81" s="7" t="s">
        <v>312</v>
      </c>
      <c r="G81" s="52" t="s">
        <v>383</v>
      </c>
      <c r="H81" s="8">
        <v>6971381.65</v>
      </c>
      <c r="I81" s="8">
        <v>5000000</v>
      </c>
      <c r="J81" s="8">
        <v>0</v>
      </c>
      <c r="K81" s="8">
        <v>187250</v>
      </c>
      <c r="L81" s="8">
        <v>0</v>
      </c>
      <c r="M81" s="8">
        <v>0</v>
      </c>
      <c r="N81" s="8">
        <v>1784131.65</v>
      </c>
      <c r="O81" s="8">
        <v>0</v>
      </c>
      <c r="P81" s="9">
        <v>71.72</v>
      </c>
      <c r="Q81" s="9">
        <v>0</v>
      </c>
      <c r="R81" s="9">
        <v>2.68</v>
      </c>
      <c r="S81" s="9">
        <v>0</v>
      </c>
      <c r="T81" s="9">
        <v>0</v>
      </c>
      <c r="U81" s="9">
        <v>25.59</v>
      </c>
      <c r="V81" s="9">
        <v>0</v>
      </c>
      <c r="W81" s="8">
        <v>2815623.43</v>
      </c>
      <c r="X81" s="8">
        <v>0</v>
      </c>
      <c r="Y81" s="8">
        <v>0</v>
      </c>
      <c r="Z81" s="8">
        <v>147006.72</v>
      </c>
      <c r="AA81" s="8">
        <v>0</v>
      </c>
      <c r="AB81" s="8">
        <v>0</v>
      </c>
      <c r="AC81" s="8">
        <v>2668616.71</v>
      </c>
      <c r="AD81" s="8">
        <v>0</v>
      </c>
      <c r="AE81" s="9">
        <v>0</v>
      </c>
      <c r="AF81" s="9">
        <v>0</v>
      </c>
      <c r="AG81" s="9">
        <v>5.22</v>
      </c>
      <c r="AH81" s="9">
        <v>0</v>
      </c>
      <c r="AI81" s="9">
        <v>0</v>
      </c>
      <c r="AJ81" s="9">
        <v>94.77</v>
      </c>
      <c r="AK81" s="9">
        <v>0</v>
      </c>
    </row>
    <row r="82" spans="1:37" ht="12.75">
      <c r="A82" s="33">
        <v>6</v>
      </c>
      <c r="B82" s="33">
        <v>6</v>
      </c>
      <c r="C82" s="33">
        <v>5</v>
      </c>
      <c r="D82" s="34">
        <v>2</v>
      </c>
      <c r="E82" s="35"/>
      <c r="F82" s="7" t="s">
        <v>312</v>
      </c>
      <c r="G82" s="52" t="s">
        <v>317</v>
      </c>
      <c r="H82" s="8">
        <v>2904465</v>
      </c>
      <c r="I82" s="8">
        <v>2504465</v>
      </c>
      <c r="J82" s="8">
        <v>0</v>
      </c>
      <c r="K82" s="8">
        <v>0</v>
      </c>
      <c r="L82" s="8">
        <v>0</v>
      </c>
      <c r="M82" s="8">
        <v>0</v>
      </c>
      <c r="N82" s="8">
        <v>400000</v>
      </c>
      <c r="O82" s="8">
        <v>0</v>
      </c>
      <c r="P82" s="9">
        <v>86.22</v>
      </c>
      <c r="Q82" s="9">
        <v>0</v>
      </c>
      <c r="R82" s="9">
        <v>0</v>
      </c>
      <c r="S82" s="9">
        <v>0</v>
      </c>
      <c r="T82" s="9">
        <v>0</v>
      </c>
      <c r="U82" s="9">
        <v>13.77</v>
      </c>
      <c r="V82" s="9">
        <v>0</v>
      </c>
      <c r="W82" s="8">
        <v>2392875.45</v>
      </c>
      <c r="X82" s="8">
        <v>222000</v>
      </c>
      <c r="Y82" s="8">
        <v>0</v>
      </c>
      <c r="Z82" s="8">
        <v>0</v>
      </c>
      <c r="AA82" s="8">
        <v>0</v>
      </c>
      <c r="AB82" s="8">
        <v>0</v>
      </c>
      <c r="AC82" s="8">
        <v>2170875.45</v>
      </c>
      <c r="AD82" s="8">
        <v>0</v>
      </c>
      <c r="AE82" s="9">
        <v>9.27</v>
      </c>
      <c r="AF82" s="9">
        <v>0</v>
      </c>
      <c r="AG82" s="9">
        <v>0</v>
      </c>
      <c r="AH82" s="9">
        <v>0</v>
      </c>
      <c r="AI82" s="9">
        <v>0</v>
      </c>
      <c r="AJ82" s="9">
        <v>90.72</v>
      </c>
      <c r="AK82" s="9">
        <v>0</v>
      </c>
    </row>
    <row r="83" spans="1:37" ht="12.75">
      <c r="A83" s="33">
        <v>6</v>
      </c>
      <c r="B83" s="33">
        <v>6</v>
      </c>
      <c r="C83" s="33">
        <v>6</v>
      </c>
      <c r="D83" s="34">
        <v>2</v>
      </c>
      <c r="E83" s="35"/>
      <c r="F83" s="7" t="s">
        <v>312</v>
      </c>
      <c r="G83" s="52" t="s">
        <v>384</v>
      </c>
      <c r="H83" s="8">
        <v>437000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437000</v>
      </c>
      <c r="O83" s="8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100</v>
      </c>
      <c r="V83" s="9">
        <v>0</v>
      </c>
      <c r="W83" s="8">
        <v>606678.27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606678.27</v>
      </c>
      <c r="AD83" s="8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100</v>
      </c>
      <c r="AK83" s="9">
        <v>0</v>
      </c>
    </row>
    <row r="84" spans="1:37" ht="12.75">
      <c r="A84" s="33">
        <v>6</v>
      </c>
      <c r="B84" s="33">
        <v>7</v>
      </c>
      <c r="C84" s="33">
        <v>5</v>
      </c>
      <c r="D84" s="34">
        <v>2</v>
      </c>
      <c r="E84" s="35"/>
      <c r="F84" s="7" t="s">
        <v>312</v>
      </c>
      <c r="G84" s="52" t="s">
        <v>318</v>
      </c>
      <c r="H84" s="8">
        <v>7678180</v>
      </c>
      <c r="I84" s="8">
        <v>5354123</v>
      </c>
      <c r="J84" s="8">
        <v>0</v>
      </c>
      <c r="K84" s="8">
        <v>0</v>
      </c>
      <c r="L84" s="8">
        <v>730000</v>
      </c>
      <c r="M84" s="8">
        <v>0</v>
      </c>
      <c r="N84" s="8">
        <v>1594057</v>
      </c>
      <c r="O84" s="8">
        <v>0</v>
      </c>
      <c r="P84" s="9">
        <v>69.73</v>
      </c>
      <c r="Q84" s="9">
        <v>0</v>
      </c>
      <c r="R84" s="9">
        <v>0</v>
      </c>
      <c r="S84" s="9">
        <v>9.5</v>
      </c>
      <c r="T84" s="9">
        <v>0</v>
      </c>
      <c r="U84" s="9">
        <v>20.76</v>
      </c>
      <c r="V84" s="9">
        <v>0</v>
      </c>
      <c r="W84" s="8">
        <v>4035373.71</v>
      </c>
      <c r="X84" s="8">
        <v>1347464.69</v>
      </c>
      <c r="Y84" s="8">
        <v>0</v>
      </c>
      <c r="Z84" s="8">
        <v>0</v>
      </c>
      <c r="AA84" s="8">
        <v>736909.02</v>
      </c>
      <c r="AB84" s="8">
        <v>0</v>
      </c>
      <c r="AC84" s="8">
        <v>1951000</v>
      </c>
      <c r="AD84" s="8">
        <v>0</v>
      </c>
      <c r="AE84" s="9">
        <v>33.39</v>
      </c>
      <c r="AF84" s="9">
        <v>0</v>
      </c>
      <c r="AG84" s="9">
        <v>0</v>
      </c>
      <c r="AH84" s="9">
        <v>18.26</v>
      </c>
      <c r="AI84" s="9">
        <v>0</v>
      </c>
      <c r="AJ84" s="9">
        <v>48.34</v>
      </c>
      <c r="AK84" s="9">
        <v>0</v>
      </c>
    </row>
    <row r="85" spans="1:37" ht="12.75">
      <c r="A85" s="33">
        <v>6</v>
      </c>
      <c r="B85" s="33">
        <v>18</v>
      </c>
      <c r="C85" s="33">
        <v>4</v>
      </c>
      <c r="D85" s="34">
        <v>2</v>
      </c>
      <c r="E85" s="35"/>
      <c r="F85" s="7" t="s">
        <v>312</v>
      </c>
      <c r="G85" s="52" t="s">
        <v>385</v>
      </c>
      <c r="H85" s="8">
        <v>1604520.45</v>
      </c>
      <c r="I85" s="8">
        <v>870000</v>
      </c>
      <c r="J85" s="8">
        <v>0</v>
      </c>
      <c r="K85" s="8">
        <v>0</v>
      </c>
      <c r="L85" s="8">
        <v>734520.45</v>
      </c>
      <c r="M85" s="8">
        <v>0</v>
      </c>
      <c r="N85" s="8">
        <v>0</v>
      </c>
      <c r="O85" s="8">
        <v>0</v>
      </c>
      <c r="P85" s="9">
        <v>54.22</v>
      </c>
      <c r="Q85" s="9">
        <v>0</v>
      </c>
      <c r="R85" s="9">
        <v>0</v>
      </c>
      <c r="S85" s="9">
        <v>45.77</v>
      </c>
      <c r="T85" s="9">
        <v>0</v>
      </c>
      <c r="U85" s="9">
        <v>0</v>
      </c>
      <c r="V85" s="9">
        <v>0</v>
      </c>
      <c r="W85" s="8">
        <v>836095.45</v>
      </c>
      <c r="X85" s="8">
        <v>0</v>
      </c>
      <c r="Y85" s="8">
        <v>0</v>
      </c>
      <c r="Z85" s="8">
        <v>0</v>
      </c>
      <c r="AA85" s="8">
        <v>734520.45</v>
      </c>
      <c r="AB85" s="8">
        <v>0</v>
      </c>
      <c r="AC85" s="8">
        <v>101575</v>
      </c>
      <c r="AD85" s="8">
        <v>0</v>
      </c>
      <c r="AE85" s="9">
        <v>0</v>
      </c>
      <c r="AF85" s="9">
        <v>0</v>
      </c>
      <c r="AG85" s="9">
        <v>0</v>
      </c>
      <c r="AH85" s="9">
        <v>87.85</v>
      </c>
      <c r="AI85" s="9">
        <v>0</v>
      </c>
      <c r="AJ85" s="9">
        <v>12.14</v>
      </c>
      <c r="AK85" s="9">
        <v>0</v>
      </c>
    </row>
    <row r="86" spans="1:37" ht="12.75">
      <c r="A86" s="33">
        <v>6</v>
      </c>
      <c r="B86" s="33">
        <v>9</v>
      </c>
      <c r="C86" s="33">
        <v>9</v>
      </c>
      <c r="D86" s="34">
        <v>2</v>
      </c>
      <c r="E86" s="35"/>
      <c r="F86" s="7" t="s">
        <v>312</v>
      </c>
      <c r="G86" s="52" t="s">
        <v>386</v>
      </c>
      <c r="H86" s="8">
        <v>1559222.85</v>
      </c>
      <c r="I86" s="8">
        <v>0</v>
      </c>
      <c r="J86" s="8">
        <v>0</v>
      </c>
      <c r="K86" s="8">
        <v>186500</v>
      </c>
      <c r="L86" s="8">
        <v>0</v>
      </c>
      <c r="M86" s="8">
        <v>0</v>
      </c>
      <c r="N86" s="8">
        <v>1372722.85</v>
      </c>
      <c r="O86" s="8">
        <v>0</v>
      </c>
      <c r="P86" s="9">
        <v>0</v>
      </c>
      <c r="Q86" s="9">
        <v>0</v>
      </c>
      <c r="R86" s="9">
        <v>11.96</v>
      </c>
      <c r="S86" s="9">
        <v>0</v>
      </c>
      <c r="T86" s="9">
        <v>0</v>
      </c>
      <c r="U86" s="9">
        <v>88.03</v>
      </c>
      <c r="V86" s="9">
        <v>0</v>
      </c>
      <c r="W86" s="8">
        <v>1559222.85</v>
      </c>
      <c r="X86" s="8">
        <v>0</v>
      </c>
      <c r="Y86" s="8">
        <v>0</v>
      </c>
      <c r="Z86" s="8">
        <v>186500</v>
      </c>
      <c r="AA86" s="8">
        <v>0</v>
      </c>
      <c r="AB86" s="8">
        <v>0</v>
      </c>
      <c r="AC86" s="8">
        <v>1372722.85</v>
      </c>
      <c r="AD86" s="8">
        <v>0</v>
      </c>
      <c r="AE86" s="9">
        <v>0</v>
      </c>
      <c r="AF86" s="9">
        <v>0</v>
      </c>
      <c r="AG86" s="9">
        <v>11.96</v>
      </c>
      <c r="AH86" s="9">
        <v>0</v>
      </c>
      <c r="AI86" s="9">
        <v>0</v>
      </c>
      <c r="AJ86" s="9">
        <v>88.03</v>
      </c>
      <c r="AK86" s="9">
        <v>0</v>
      </c>
    </row>
    <row r="87" spans="1:37" ht="12.75">
      <c r="A87" s="33">
        <v>6</v>
      </c>
      <c r="B87" s="33">
        <v>11</v>
      </c>
      <c r="C87" s="33">
        <v>4</v>
      </c>
      <c r="D87" s="34">
        <v>2</v>
      </c>
      <c r="E87" s="35"/>
      <c r="F87" s="7" t="s">
        <v>312</v>
      </c>
      <c r="G87" s="52" t="s">
        <v>387</v>
      </c>
      <c r="H87" s="8">
        <v>3976120.4</v>
      </c>
      <c r="I87" s="8">
        <v>3480000</v>
      </c>
      <c r="J87" s="8">
        <v>0</v>
      </c>
      <c r="K87" s="8">
        <v>0</v>
      </c>
      <c r="L87" s="8">
        <v>0</v>
      </c>
      <c r="M87" s="8">
        <v>0</v>
      </c>
      <c r="N87" s="8">
        <v>496120.4</v>
      </c>
      <c r="O87" s="8">
        <v>0</v>
      </c>
      <c r="P87" s="9">
        <v>87.52</v>
      </c>
      <c r="Q87" s="9">
        <v>0</v>
      </c>
      <c r="R87" s="9">
        <v>0</v>
      </c>
      <c r="S87" s="9">
        <v>0</v>
      </c>
      <c r="T87" s="9">
        <v>0</v>
      </c>
      <c r="U87" s="9">
        <v>12.47</v>
      </c>
      <c r="V87" s="9">
        <v>0</v>
      </c>
      <c r="W87" s="8">
        <v>896050.4</v>
      </c>
      <c r="X87" s="8">
        <v>399930</v>
      </c>
      <c r="Y87" s="8">
        <v>0</v>
      </c>
      <c r="Z87" s="8">
        <v>0</v>
      </c>
      <c r="AA87" s="8">
        <v>0</v>
      </c>
      <c r="AB87" s="8">
        <v>0</v>
      </c>
      <c r="AC87" s="8">
        <v>496120.4</v>
      </c>
      <c r="AD87" s="8">
        <v>0</v>
      </c>
      <c r="AE87" s="9">
        <v>44.63</v>
      </c>
      <c r="AF87" s="9">
        <v>0</v>
      </c>
      <c r="AG87" s="9">
        <v>0</v>
      </c>
      <c r="AH87" s="9">
        <v>0</v>
      </c>
      <c r="AI87" s="9">
        <v>0</v>
      </c>
      <c r="AJ87" s="9">
        <v>55.36</v>
      </c>
      <c r="AK87" s="9">
        <v>0</v>
      </c>
    </row>
    <row r="88" spans="1:37" ht="12.75">
      <c r="A88" s="33">
        <v>6</v>
      </c>
      <c r="B88" s="33">
        <v>2</v>
      </c>
      <c r="C88" s="33">
        <v>8</v>
      </c>
      <c r="D88" s="34">
        <v>2</v>
      </c>
      <c r="E88" s="35"/>
      <c r="F88" s="7" t="s">
        <v>312</v>
      </c>
      <c r="G88" s="52" t="s">
        <v>388</v>
      </c>
      <c r="H88" s="8">
        <v>2700000</v>
      </c>
      <c r="I88" s="8">
        <v>1000000</v>
      </c>
      <c r="J88" s="8">
        <v>0</v>
      </c>
      <c r="K88" s="8">
        <v>0</v>
      </c>
      <c r="L88" s="8">
        <v>1700000</v>
      </c>
      <c r="M88" s="8">
        <v>0</v>
      </c>
      <c r="N88" s="8">
        <v>0</v>
      </c>
      <c r="O88" s="8">
        <v>0</v>
      </c>
      <c r="P88" s="9">
        <v>37.03</v>
      </c>
      <c r="Q88" s="9">
        <v>0</v>
      </c>
      <c r="R88" s="9">
        <v>0</v>
      </c>
      <c r="S88" s="9">
        <v>62.96</v>
      </c>
      <c r="T88" s="9">
        <v>0</v>
      </c>
      <c r="U88" s="9">
        <v>0</v>
      </c>
      <c r="V88" s="9">
        <v>0</v>
      </c>
      <c r="W88" s="8">
        <v>2309824.39</v>
      </c>
      <c r="X88" s="8">
        <v>0</v>
      </c>
      <c r="Y88" s="8">
        <v>0</v>
      </c>
      <c r="Z88" s="8">
        <v>0</v>
      </c>
      <c r="AA88" s="8">
        <v>2309824.39</v>
      </c>
      <c r="AB88" s="8">
        <v>0</v>
      </c>
      <c r="AC88" s="8">
        <v>0</v>
      </c>
      <c r="AD88" s="8">
        <v>0</v>
      </c>
      <c r="AE88" s="9">
        <v>0</v>
      </c>
      <c r="AF88" s="9">
        <v>0</v>
      </c>
      <c r="AG88" s="9">
        <v>0</v>
      </c>
      <c r="AH88" s="9">
        <v>100</v>
      </c>
      <c r="AI88" s="9">
        <v>0</v>
      </c>
      <c r="AJ88" s="9">
        <v>0</v>
      </c>
      <c r="AK88" s="9">
        <v>0</v>
      </c>
    </row>
    <row r="89" spans="1:37" ht="12.75">
      <c r="A89" s="33">
        <v>6</v>
      </c>
      <c r="B89" s="33">
        <v>14</v>
      </c>
      <c r="C89" s="33">
        <v>6</v>
      </c>
      <c r="D89" s="34">
        <v>2</v>
      </c>
      <c r="E89" s="35"/>
      <c r="F89" s="7" t="s">
        <v>312</v>
      </c>
      <c r="G89" s="52" t="s">
        <v>389</v>
      </c>
      <c r="H89" s="8">
        <v>3444149.95</v>
      </c>
      <c r="I89" s="8">
        <v>3444149.95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9">
        <v>100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8">
        <v>273381</v>
      </c>
      <c r="X89" s="8">
        <v>250000</v>
      </c>
      <c r="Y89" s="8">
        <v>0</v>
      </c>
      <c r="Z89" s="8">
        <v>23381</v>
      </c>
      <c r="AA89" s="8">
        <v>0</v>
      </c>
      <c r="AB89" s="8">
        <v>0</v>
      </c>
      <c r="AC89" s="8">
        <v>0</v>
      </c>
      <c r="AD89" s="8">
        <v>0</v>
      </c>
      <c r="AE89" s="9">
        <v>91.44</v>
      </c>
      <c r="AF89" s="9">
        <v>0</v>
      </c>
      <c r="AG89" s="9">
        <v>8.55</v>
      </c>
      <c r="AH89" s="9">
        <v>0</v>
      </c>
      <c r="AI89" s="9">
        <v>0</v>
      </c>
      <c r="AJ89" s="9">
        <v>0</v>
      </c>
      <c r="AK89" s="9">
        <v>0</v>
      </c>
    </row>
    <row r="90" spans="1:37" ht="12.75">
      <c r="A90" s="33">
        <v>6</v>
      </c>
      <c r="B90" s="33">
        <v>1</v>
      </c>
      <c r="C90" s="33">
        <v>8</v>
      </c>
      <c r="D90" s="34">
        <v>2</v>
      </c>
      <c r="E90" s="35"/>
      <c r="F90" s="7" t="s">
        <v>312</v>
      </c>
      <c r="G90" s="52" t="s">
        <v>390</v>
      </c>
      <c r="H90" s="8">
        <v>3617634</v>
      </c>
      <c r="I90" s="8">
        <v>3505634</v>
      </c>
      <c r="J90" s="8">
        <v>0</v>
      </c>
      <c r="K90" s="8">
        <v>0</v>
      </c>
      <c r="L90" s="8">
        <v>0</v>
      </c>
      <c r="M90" s="8">
        <v>0</v>
      </c>
      <c r="N90" s="8">
        <v>112000</v>
      </c>
      <c r="O90" s="8">
        <v>0</v>
      </c>
      <c r="P90" s="9">
        <v>96.9</v>
      </c>
      <c r="Q90" s="9">
        <v>0</v>
      </c>
      <c r="R90" s="9">
        <v>0</v>
      </c>
      <c r="S90" s="9">
        <v>0</v>
      </c>
      <c r="T90" s="9">
        <v>0</v>
      </c>
      <c r="U90" s="9">
        <v>3.09</v>
      </c>
      <c r="V90" s="9">
        <v>0</v>
      </c>
      <c r="W90" s="8">
        <v>2369691.65</v>
      </c>
      <c r="X90" s="8">
        <v>2257634</v>
      </c>
      <c r="Y90" s="8">
        <v>0</v>
      </c>
      <c r="Z90" s="8">
        <v>0</v>
      </c>
      <c r="AA90" s="8">
        <v>0</v>
      </c>
      <c r="AB90" s="8">
        <v>0</v>
      </c>
      <c r="AC90" s="8">
        <v>112057.65</v>
      </c>
      <c r="AD90" s="8">
        <v>0</v>
      </c>
      <c r="AE90" s="9">
        <v>95.27</v>
      </c>
      <c r="AF90" s="9">
        <v>0</v>
      </c>
      <c r="AG90" s="9">
        <v>0</v>
      </c>
      <c r="AH90" s="9">
        <v>0</v>
      </c>
      <c r="AI90" s="9">
        <v>0</v>
      </c>
      <c r="AJ90" s="9">
        <v>4.72</v>
      </c>
      <c r="AK90" s="9">
        <v>0</v>
      </c>
    </row>
    <row r="91" spans="1:37" ht="12.75">
      <c r="A91" s="33">
        <v>6</v>
      </c>
      <c r="B91" s="33">
        <v>3</v>
      </c>
      <c r="C91" s="33">
        <v>7</v>
      </c>
      <c r="D91" s="34">
        <v>2</v>
      </c>
      <c r="E91" s="35"/>
      <c r="F91" s="7" t="s">
        <v>312</v>
      </c>
      <c r="G91" s="52" t="s">
        <v>391</v>
      </c>
      <c r="H91" s="8">
        <v>2430295.22</v>
      </c>
      <c r="I91" s="8">
        <v>2153727.32</v>
      </c>
      <c r="J91" s="8">
        <v>0</v>
      </c>
      <c r="K91" s="8">
        <v>0</v>
      </c>
      <c r="L91" s="8">
        <v>0</v>
      </c>
      <c r="M91" s="8">
        <v>0</v>
      </c>
      <c r="N91" s="8">
        <v>276567.9</v>
      </c>
      <c r="O91" s="8">
        <v>0</v>
      </c>
      <c r="P91" s="9">
        <v>88.61</v>
      </c>
      <c r="Q91" s="9">
        <v>0</v>
      </c>
      <c r="R91" s="9">
        <v>0</v>
      </c>
      <c r="S91" s="9">
        <v>0</v>
      </c>
      <c r="T91" s="9">
        <v>0</v>
      </c>
      <c r="U91" s="9">
        <v>11.38</v>
      </c>
      <c r="V91" s="9">
        <v>0</v>
      </c>
      <c r="W91" s="8">
        <v>276567.9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276567.9</v>
      </c>
      <c r="AD91" s="8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100</v>
      </c>
      <c r="AK91" s="9">
        <v>0</v>
      </c>
    </row>
    <row r="92" spans="1:37" ht="12.75">
      <c r="A92" s="33">
        <v>6</v>
      </c>
      <c r="B92" s="33">
        <v>8</v>
      </c>
      <c r="C92" s="33">
        <v>7</v>
      </c>
      <c r="D92" s="34">
        <v>2</v>
      </c>
      <c r="E92" s="35"/>
      <c r="F92" s="7" t="s">
        <v>312</v>
      </c>
      <c r="G92" s="52" t="s">
        <v>319</v>
      </c>
      <c r="H92" s="8">
        <v>15406779.9</v>
      </c>
      <c r="I92" s="8">
        <v>15406779.9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9">
        <v>100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8">
        <v>3283338.27</v>
      </c>
      <c r="X92" s="8">
        <v>3283338.27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9">
        <v>100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</row>
    <row r="93" spans="1:37" ht="12.75">
      <c r="A93" s="33">
        <v>6</v>
      </c>
      <c r="B93" s="33">
        <v>10</v>
      </c>
      <c r="C93" s="33">
        <v>2</v>
      </c>
      <c r="D93" s="34">
        <v>2</v>
      </c>
      <c r="E93" s="35"/>
      <c r="F93" s="7" t="s">
        <v>312</v>
      </c>
      <c r="G93" s="52" t="s">
        <v>392</v>
      </c>
      <c r="H93" s="8">
        <v>1018200</v>
      </c>
      <c r="I93" s="8">
        <v>820700</v>
      </c>
      <c r="J93" s="8">
        <v>0</v>
      </c>
      <c r="K93" s="8">
        <v>0</v>
      </c>
      <c r="L93" s="8">
        <v>0</v>
      </c>
      <c r="M93" s="8">
        <v>0</v>
      </c>
      <c r="N93" s="8">
        <v>197500</v>
      </c>
      <c r="O93" s="8">
        <v>0</v>
      </c>
      <c r="P93" s="9">
        <v>80.6</v>
      </c>
      <c r="Q93" s="9">
        <v>0</v>
      </c>
      <c r="R93" s="9">
        <v>0</v>
      </c>
      <c r="S93" s="9">
        <v>0</v>
      </c>
      <c r="T93" s="9">
        <v>0</v>
      </c>
      <c r="U93" s="9">
        <v>19.39</v>
      </c>
      <c r="V93" s="9">
        <v>0</v>
      </c>
      <c r="W93" s="8">
        <v>864363.8</v>
      </c>
      <c r="X93" s="8">
        <v>370700</v>
      </c>
      <c r="Y93" s="8">
        <v>0</v>
      </c>
      <c r="Z93" s="8">
        <v>0</v>
      </c>
      <c r="AA93" s="8">
        <v>0</v>
      </c>
      <c r="AB93" s="8">
        <v>0</v>
      </c>
      <c r="AC93" s="8">
        <v>493663.8</v>
      </c>
      <c r="AD93" s="8">
        <v>0</v>
      </c>
      <c r="AE93" s="9">
        <v>42.88</v>
      </c>
      <c r="AF93" s="9">
        <v>0</v>
      </c>
      <c r="AG93" s="9">
        <v>0</v>
      </c>
      <c r="AH93" s="9">
        <v>0</v>
      </c>
      <c r="AI93" s="9">
        <v>0</v>
      </c>
      <c r="AJ93" s="9">
        <v>57.11</v>
      </c>
      <c r="AK93" s="9">
        <v>0</v>
      </c>
    </row>
    <row r="94" spans="1:37" ht="12.75">
      <c r="A94" s="33">
        <v>6</v>
      </c>
      <c r="B94" s="33">
        <v>20</v>
      </c>
      <c r="C94" s="33">
        <v>5</v>
      </c>
      <c r="D94" s="34">
        <v>2</v>
      </c>
      <c r="E94" s="35"/>
      <c r="F94" s="7" t="s">
        <v>312</v>
      </c>
      <c r="G94" s="52" t="s">
        <v>393</v>
      </c>
      <c r="H94" s="8">
        <v>3425600</v>
      </c>
      <c r="I94" s="8">
        <v>3425600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9">
        <v>100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8">
        <v>732408.48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732408.48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100</v>
      </c>
      <c r="AK94" s="9">
        <v>0</v>
      </c>
    </row>
    <row r="95" spans="1:37" ht="12.75">
      <c r="A95" s="33">
        <v>6</v>
      </c>
      <c r="B95" s="33">
        <v>12</v>
      </c>
      <c r="C95" s="33">
        <v>4</v>
      </c>
      <c r="D95" s="34">
        <v>2</v>
      </c>
      <c r="E95" s="35"/>
      <c r="F95" s="7" t="s">
        <v>312</v>
      </c>
      <c r="G95" s="52" t="s">
        <v>394</v>
      </c>
      <c r="H95" s="8">
        <v>735579</v>
      </c>
      <c r="I95" s="8">
        <v>721000</v>
      </c>
      <c r="J95" s="8">
        <v>0</v>
      </c>
      <c r="K95" s="8">
        <v>0</v>
      </c>
      <c r="L95" s="8">
        <v>14579</v>
      </c>
      <c r="M95" s="8">
        <v>0</v>
      </c>
      <c r="N95" s="8">
        <v>0</v>
      </c>
      <c r="O95" s="8">
        <v>0</v>
      </c>
      <c r="P95" s="9">
        <v>98.01</v>
      </c>
      <c r="Q95" s="9">
        <v>0</v>
      </c>
      <c r="R95" s="9">
        <v>0</v>
      </c>
      <c r="S95" s="9">
        <v>1.98</v>
      </c>
      <c r="T95" s="9">
        <v>0</v>
      </c>
      <c r="U95" s="9">
        <v>0</v>
      </c>
      <c r="V95" s="9">
        <v>0</v>
      </c>
      <c r="W95" s="8">
        <v>2592902.51</v>
      </c>
      <c r="X95" s="8">
        <v>500000</v>
      </c>
      <c r="Y95" s="8">
        <v>0</v>
      </c>
      <c r="Z95" s="8">
        <v>0</v>
      </c>
      <c r="AA95" s="8">
        <v>2092902.51</v>
      </c>
      <c r="AB95" s="8">
        <v>0</v>
      </c>
      <c r="AC95" s="8">
        <v>0</v>
      </c>
      <c r="AD95" s="8">
        <v>0</v>
      </c>
      <c r="AE95" s="9">
        <v>19.28</v>
      </c>
      <c r="AF95" s="9">
        <v>0</v>
      </c>
      <c r="AG95" s="9">
        <v>0</v>
      </c>
      <c r="AH95" s="9">
        <v>80.71</v>
      </c>
      <c r="AI95" s="9">
        <v>0</v>
      </c>
      <c r="AJ95" s="9">
        <v>0</v>
      </c>
      <c r="AK95" s="9">
        <v>0</v>
      </c>
    </row>
    <row r="96" spans="1:37" ht="12.75">
      <c r="A96" s="33">
        <v>6</v>
      </c>
      <c r="B96" s="33">
        <v>1</v>
      </c>
      <c r="C96" s="33">
        <v>9</v>
      </c>
      <c r="D96" s="34">
        <v>2</v>
      </c>
      <c r="E96" s="35"/>
      <c r="F96" s="7" t="s">
        <v>312</v>
      </c>
      <c r="G96" s="52" t="s">
        <v>395</v>
      </c>
      <c r="H96" s="8">
        <v>2149792.99</v>
      </c>
      <c r="I96" s="8">
        <v>1789107</v>
      </c>
      <c r="J96" s="8">
        <v>0</v>
      </c>
      <c r="K96" s="8">
        <v>0</v>
      </c>
      <c r="L96" s="8">
        <v>0</v>
      </c>
      <c r="M96" s="8">
        <v>0</v>
      </c>
      <c r="N96" s="8">
        <v>360685.99</v>
      </c>
      <c r="O96" s="8">
        <v>0</v>
      </c>
      <c r="P96" s="9">
        <v>83.22</v>
      </c>
      <c r="Q96" s="9">
        <v>0</v>
      </c>
      <c r="R96" s="9">
        <v>0</v>
      </c>
      <c r="S96" s="9">
        <v>0</v>
      </c>
      <c r="T96" s="9">
        <v>0</v>
      </c>
      <c r="U96" s="9">
        <v>16.77</v>
      </c>
      <c r="V96" s="9">
        <v>0</v>
      </c>
      <c r="W96" s="8">
        <v>360685.99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360685.99</v>
      </c>
      <c r="AD96" s="8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100</v>
      </c>
      <c r="AK96" s="9">
        <v>0</v>
      </c>
    </row>
    <row r="97" spans="1:37" ht="12.75">
      <c r="A97" s="33">
        <v>6</v>
      </c>
      <c r="B97" s="33">
        <v>6</v>
      </c>
      <c r="C97" s="33">
        <v>7</v>
      </c>
      <c r="D97" s="34">
        <v>2</v>
      </c>
      <c r="E97" s="35"/>
      <c r="F97" s="7" t="s">
        <v>312</v>
      </c>
      <c r="G97" s="52" t="s">
        <v>396</v>
      </c>
      <c r="H97" s="8">
        <v>973314</v>
      </c>
      <c r="I97" s="8">
        <v>767396</v>
      </c>
      <c r="J97" s="8">
        <v>0</v>
      </c>
      <c r="K97" s="8">
        <v>0</v>
      </c>
      <c r="L97" s="8">
        <v>0</v>
      </c>
      <c r="M97" s="8">
        <v>0</v>
      </c>
      <c r="N97" s="8">
        <v>205918</v>
      </c>
      <c r="O97" s="8">
        <v>0</v>
      </c>
      <c r="P97" s="9">
        <v>78.84</v>
      </c>
      <c r="Q97" s="9">
        <v>0</v>
      </c>
      <c r="R97" s="9">
        <v>0</v>
      </c>
      <c r="S97" s="9">
        <v>0</v>
      </c>
      <c r="T97" s="9">
        <v>0</v>
      </c>
      <c r="U97" s="9">
        <v>21.15</v>
      </c>
      <c r="V97" s="9">
        <v>0</v>
      </c>
      <c r="W97" s="8">
        <v>205918.2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205918.2</v>
      </c>
      <c r="AD97" s="8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100</v>
      </c>
      <c r="AK97" s="9">
        <v>0</v>
      </c>
    </row>
    <row r="98" spans="1:37" ht="12.75">
      <c r="A98" s="33">
        <v>6</v>
      </c>
      <c r="B98" s="33">
        <v>2</v>
      </c>
      <c r="C98" s="33">
        <v>9</v>
      </c>
      <c r="D98" s="34">
        <v>2</v>
      </c>
      <c r="E98" s="35"/>
      <c r="F98" s="7" t="s">
        <v>312</v>
      </c>
      <c r="G98" s="52" t="s">
        <v>397</v>
      </c>
      <c r="H98" s="8">
        <v>1801673.61</v>
      </c>
      <c r="I98" s="8">
        <v>1030000</v>
      </c>
      <c r="J98" s="8">
        <v>0</v>
      </c>
      <c r="K98" s="8">
        <v>0</v>
      </c>
      <c r="L98" s="8">
        <v>0</v>
      </c>
      <c r="M98" s="8">
        <v>0</v>
      </c>
      <c r="N98" s="8">
        <v>771673.61</v>
      </c>
      <c r="O98" s="8">
        <v>0</v>
      </c>
      <c r="P98" s="9">
        <v>57.16</v>
      </c>
      <c r="Q98" s="9">
        <v>0</v>
      </c>
      <c r="R98" s="9">
        <v>0</v>
      </c>
      <c r="S98" s="9">
        <v>0</v>
      </c>
      <c r="T98" s="9">
        <v>0</v>
      </c>
      <c r="U98" s="9">
        <v>42.83</v>
      </c>
      <c r="V98" s="9">
        <v>0</v>
      </c>
      <c r="W98" s="8">
        <v>1801673.61</v>
      </c>
      <c r="X98" s="8">
        <v>1030000</v>
      </c>
      <c r="Y98" s="8">
        <v>0</v>
      </c>
      <c r="Z98" s="8">
        <v>0</v>
      </c>
      <c r="AA98" s="8">
        <v>0</v>
      </c>
      <c r="AB98" s="8">
        <v>0</v>
      </c>
      <c r="AC98" s="8">
        <v>771673.61</v>
      </c>
      <c r="AD98" s="8">
        <v>0</v>
      </c>
      <c r="AE98" s="9">
        <v>57.16</v>
      </c>
      <c r="AF98" s="9">
        <v>0</v>
      </c>
      <c r="AG98" s="9">
        <v>0</v>
      </c>
      <c r="AH98" s="9">
        <v>0</v>
      </c>
      <c r="AI98" s="9">
        <v>0</v>
      </c>
      <c r="AJ98" s="9">
        <v>42.83</v>
      </c>
      <c r="AK98" s="9">
        <v>0</v>
      </c>
    </row>
    <row r="99" spans="1:37" ht="12.75">
      <c r="A99" s="33">
        <v>6</v>
      </c>
      <c r="B99" s="33">
        <v>11</v>
      </c>
      <c r="C99" s="33">
        <v>5</v>
      </c>
      <c r="D99" s="34">
        <v>2</v>
      </c>
      <c r="E99" s="35"/>
      <c r="F99" s="7" t="s">
        <v>312</v>
      </c>
      <c r="G99" s="52" t="s">
        <v>320</v>
      </c>
      <c r="H99" s="8">
        <v>5384992</v>
      </c>
      <c r="I99" s="8">
        <v>5384992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9">
        <v>100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8">
        <v>1938308.6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1938308.6</v>
      </c>
      <c r="AD99" s="8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100</v>
      </c>
      <c r="AK99" s="9">
        <v>0</v>
      </c>
    </row>
    <row r="100" spans="1:37" ht="12.75">
      <c r="A100" s="33">
        <v>6</v>
      </c>
      <c r="B100" s="33">
        <v>14</v>
      </c>
      <c r="C100" s="33">
        <v>7</v>
      </c>
      <c r="D100" s="34">
        <v>2</v>
      </c>
      <c r="E100" s="35"/>
      <c r="F100" s="7" t="s">
        <v>312</v>
      </c>
      <c r="G100" s="52" t="s">
        <v>398</v>
      </c>
      <c r="H100" s="8">
        <v>4489764</v>
      </c>
      <c r="I100" s="8">
        <v>4489764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100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4489763</v>
      </c>
      <c r="X100" s="8">
        <v>4489763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9">
        <v>100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</row>
    <row r="101" spans="1:37" ht="12.75">
      <c r="A101" s="33">
        <v>6</v>
      </c>
      <c r="B101" s="33">
        <v>17</v>
      </c>
      <c r="C101" s="33">
        <v>2</v>
      </c>
      <c r="D101" s="34">
        <v>2</v>
      </c>
      <c r="E101" s="35"/>
      <c r="F101" s="7" t="s">
        <v>312</v>
      </c>
      <c r="G101" s="52" t="s">
        <v>399</v>
      </c>
      <c r="H101" s="8">
        <v>3552707.87</v>
      </c>
      <c r="I101" s="8">
        <v>2720000</v>
      </c>
      <c r="J101" s="8">
        <v>0</v>
      </c>
      <c r="K101" s="8">
        <v>0</v>
      </c>
      <c r="L101" s="8">
        <v>0</v>
      </c>
      <c r="M101" s="8">
        <v>0</v>
      </c>
      <c r="N101" s="8">
        <v>832707.87</v>
      </c>
      <c r="O101" s="8">
        <v>0</v>
      </c>
      <c r="P101" s="9">
        <v>76.56</v>
      </c>
      <c r="Q101" s="9">
        <v>0</v>
      </c>
      <c r="R101" s="9">
        <v>0</v>
      </c>
      <c r="S101" s="9">
        <v>0</v>
      </c>
      <c r="T101" s="9">
        <v>0</v>
      </c>
      <c r="U101" s="9">
        <v>23.43</v>
      </c>
      <c r="V101" s="9">
        <v>0</v>
      </c>
      <c r="W101" s="8">
        <v>1337427.83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1337427.83</v>
      </c>
      <c r="AD101" s="8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100</v>
      </c>
      <c r="AK101" s="9">
        <v>0</v>
      </c>
    </row>
    <row r="102" spans="1:37" ht="12.75">
      <c r="A102" s="33">
        <v>6</v>
      </c>
      <c r="B102" s="33">
        <v>20</v>
      </c>
      <c r="C102" s="33">
        <v>6</v>
      </c>
      <c r="D102" s="34">
        <v>2</v>
      </c>
      <c r="E102" s="35"/>
      <c r="F102" s="7" t="s">
        <v>312</v>
      </c>
      <c r="G102" s="52" t="s">
        <v>400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9"/>
      <c r="Q102" s="9"/>
      <c r="R102" s="9"/>
      <c r="S102" s="9"/>
      <c r="T102" s="9"/>
      <c r="U102" s="9"/>
      <c r="V102" s="9"/>
      <c r="W102" s="8">
        <v>565778.5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565778.5</v>
      </c>
      <c r="AD102" s="8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100</v>
      </c>
      <c r="AK102" s="9">
        <v>0</v>
      </c>
    </row>
    <row r="103" spans="1:37" ht="12.75">
      <c r="A103" s="33">
        <v>6</v>
      </c>
      <c r="B103" s="33">
        <v>8</v>
      </c>
      <c r="C103" s="33">
        <v>8</v>
      </c>
      <c r="D103" s="34">
        <v>2</v>
      </c>
      <c r="E103" s="35"/>
      <c r="F103" s="7" t="s">
        <v>312</v>
      </c>
      <c r="G103" s="52" t="s">
        <v>401</v>
      </c>
      <c r="H103" s="8">
        <v>4003687.72</v>
      </c>
      <c r="I103" s="8">
        <v>1000000</v>
      </c>
      <c r="J103" s="8">
        <v>0</v>
      </c>
      <c r="K103" s="8">
        <v>0</v>
      </c>
      <c r="L103" s="8">
        <v>0</v>
      </c>
      <c r="M103" s="8">
        <v>0</v>
      </c>
      <c r="N103" s="8">
        <v>3003687.72</v>
      </c>
      <c r="O103" s="8">
        <v>0</v>
      </c>
      <c r="P103" s="9">
        <v>24.97</v>
      </c>
      <c r="Q103" s="9">
        <v>0</v>
      </c>
      <c r="R103" s="9">
        <v>0</v>
      </c>
      <c r="S103" s="9">
        <v>0</v>
      </c>
      <c r="T103" s="9">
        <v>0</v>
      </c>
      <c r="U103" s="9">
        <v>75.02</v>
      </c>
      <c r="V103" s="9">
        <v>0</v>
      </c>
      <c r="W103" s="8">
        <v>3003687.72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3003687.72</v>
      </c>
      <c r="AD103" s="8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100</v>
      </c>
      <c r="AK103" s="9">
        <v>0</v>
      </c>
    </row>
    <row r="104" spans="1:37" ht="12.75">
      <c r="A104" s="33">
        <v>6</v>
      </c>
      <c r="B104" s="33">
        <v>1</v>
      </c>
      <c r="C104" s="33">
        <v>10</v>
      </c>
      <c r="D104" s="34">
        <v>2</v>
      </c>
      <c r="E104" s="35"/>
      <c r="F104" s="7" t="s">
        <v>312</v>
      </c>
      <c r="G104" s="52" t="s">
        <v>321</v>
      </c>
      <c r="H104" s="8">
        <v>7941941.51</v>
      </c>
      <c r="I104" s="8">
        <v>4468643.89</v>
      </c>
      <c r="J104" s="8">
        <v>0</v>
      </c>
      <c r="K104" s="8">
        <v>171000</v>
      </c>
      <c r="L104" s="8">
        <v>3302297.62</v>
      </c>
      <c r="M104" s="8">
        <v>0</v>
      </c>
      <c r="N104" s="8">
        <v>0</v>
      </c>
      <c r="O104" s="8">
        <v>0</v>
      </c>
      <c r="P104" s="9">
        <v>56.26</v>
      </c>
      <c r="Q104" s="9">
        <v>0</v>
      </c>
      <c r="R104" s="9">
        <v>2.15</v>
      </c>
      <c r="S104" s="9">
        <v>41.58</v>
      </c>
      <c r="T104" s="9">
        <v>0</v>
      </c>
      <c r="U104" s="9">
        <v>0</v>
      </c>
      <c r="V104" s="9">
        <v>0</v>
      </c>
      <c r="W104" s="8">
        <v>4299280.87</v>
      </c>
      <c r="X104" s="8">
        <v>0</v>
      </c>
      <c r="Y104" s="8">
        <v>0</v>
      </c>
      <c r="Z104" s="8">
        <v>0</v>
      </c>
      <c r="AA104" s="8">
        <v>4299280.87</v>
      </c>
      <c r="AB104" s="8">
        <v>0</v>
      </c>
      <c r="AC104" s="8">
        <v>0</v>
      </c>
      <c r="AD104" s="8">
        <v>0</v>
      </c>
      <c r="AE104" s="9">
        <v>0</v>
      </c>
      <c r="AF104" s="9">
        <v>0</v>
      </c>
      <c r="AG104" s="9">
        <v>0</v>
      </c>
      <c r="AH104" s="9">
        <v>100</v>
      </c>
      <c r="AI104" s="9">
        <v>0</v>
      </c>
      <c r="AJ104" s="9">
        <v>0</v>
      </c>
      <c r="AK104" s="9">
        <v>0</v>
      </c>
    </row>
    <row r="105" spans="1:37" ht="12.75">
      <c r="A105" s="33">
        <v>6</v>
      </c>
      <c r="B105" s="33">
        <v>13</v>
      </c>
      <c r="C105" s="33">
        <v>3</v>
      </c>
      <c r="D105" s="34">
        <v>2</v>
      </c>
      <c r="E105" s="35"/>
      <c r="F105" s="7" t="s">
        <v>312</v>
      </c>
      <c r="G105" s="52" t="s">
        <v>402</v>
      </c>
      <c r="H105" s="8">
        <v>613383.37</v>
      </c>
      <c r="I105" s="8">
        <v>514883.37</v>
      </c>
      <c r="J105" s="8">
        <v>0</v>
      </c>
      <c r="K105" s="8">
        <v>98500</v>
      </c>
      <c r="L105" s="8">
        <v>0</v>
      </c>
      <c r="M105" s="8">
        <v>0</v>
      </c>
      <c r="N105" s="8">
        <v>0</v>
      </c>
      <c r="O105" s="8">
        <v>0</v>
      </c>
      <c r="P105" s="9">
        <v>83.94</v>
      </c>
      <c r="Q105" s="9">
        <v>0</v>
      </c>
      <c r="R105" s="9">
        <v>16.05</v>
      </c>
      <c r="S105" s="9">
        <v>0</v>
      </c>
      <c r="T105" s="9">
        <v>0</v>
      </c>
      <c r="U105" s="9">
        <v>0</v>
      </c>
      <c r="V105" s="9">
        <v>0</v>
      </c>
      <c r="W105" s="8">
        <v>98500</v>
      </c>
      <c r="X105" s="8">
        <v>0</v>
      </c>
      <c r="Y105" s="8">
        <v>0</v>
      </c>
      <c r="Z105" s="8">
        <v>98500</v>
      </c>
      <c r="AA105" s="8">
        <v>0</v>
      </c>
      <c r="AB105" s="8">
        <v>0</v>
      </c>
      <c r="AC105" s="8">
        <v>0</v>
      </c>
      <c r="AD105" s="8">
        <v>0</v>
      </c>
      <c r="AE105" s="9">
        <v>0</v>
      </c>
      <c r="AF105" s="9">
        <v>0</v>
      </c>
      <c r="AG105" s="9">
        <v>100</v>
      </c>
      <c r="AH105" s="9">
        <v>0</v>
      </c>
      <c r="AI105" s="9">
        <v>0</v>
      </c>
      <c r="AJ105" s="9">
        <v>0</v>
      </c>
      <c r="AK105" s="9">
        <v>0</v>
      </c>
    </row>
    <row r="106" spans="1:37" ht="12.75">
      <c r="A106" s="33">
        <v>6</v>
      </c>
      <c r="B106" s="33">
        <v>10</v>
      </c>
      <c r="C106" s="33">
        <v>4</v>
      </c>
      <c r="D106" s="34">
        <v>2</v>
      </c>
      <c r="E106" s="35"/>
      <c r="F106" s="7" t="s">
        <v>312</v>
      </c>
      <c r="G106" s="52" t="s">
        <v>403</v>
      </c>
      <c r="H106" s="8">
        <v>8234650</v>
      </c>
      <c r="I106" s="8">
        <v>7500702</v>
      </c>
      <c r="J106" s="8">
        <v>0</v>
      </c>
      <c r="K106" s="8">
        <v>260000</v>
      </c>
      <c r="L106" s="8">
        <v>0</v>
      </c>
      <c r="M106" s="8">
        <v>0</v>
      </c>
      <c r="N106" s="8">
        <v>473948</v>
      </c>
      <c r="O106" s="8">
        <v>0</v>
      </c>
      <c r="P106" s="9">
        <v>91.08</v>
      </c>
      <c r="Q106" s="9">
        <v>0</v>
      </c>
      <c r="R106" s="9">
        <v>3.15</v>
      </c>
      <c r="S106" s="9">
        <v>0</v>
      </c>
      <c r="T106" s="9">
        <v>0</v>
      </c>
      <c r="U106" s="9">
        <v>5.75</v>
      </c>
      <c r="V106" s="9">
        <v>0</v>
      </c>
      <c r="W106" s="8">
        <v>3973948.15</v>
      </c>
      <c r="X106" s="8">
        <v>3500000</v>
      </c>
      <c r="Y106" s="8">
        <v>0</v>
      </c>
      <c r="Z106" s="8">
        <v>0</v>
      </c>
      <c r="AA106" s="8">
        <v>0</v>
      </c>
      <c r="AB106" s="8">
        <v>0</v>
      </c>
      <c r="AC106" s="8">
        <v>473948.15</v>
      </c>
      <c r="AD106" s="8">
        <v>0</v>
      </c>
      <c r="AE106" s="9">
        <v>88.07</v>
      </c>
      <c r="AF106" s="9">
        <v>0</v>
      </c>
      <c r="AG106" s="9">
        <v>0</v>
      </c>
      <c r="AH106" s="9">
        <v>0</v>
      </c>
      <c r="AI106" s="9">
        <v>0</v>
      </c>
      <c r="AJ106" s="9">
        <v>11.92</v>
      </c>
      <c r="AK106" s="9">
        <v>0</v>
      </c>
    </row>
    <row r="107" spans="1:37" ht="12.75">
      <c r="A107" s="33">
        <v>6</v>
      </c>
      <c r="B107" s="33">
        <v>4</v>
      </c>
      <c r="C107" s="33">
        <v>5</v>
      </c>
      <c r="D107" s="34">
        <v>2</v>
      </c>
      <c r="E107" s="35"/>
      <c r="F107" s="7" t="s">
        <v>312</v>
      </c>
      <c r="G107" s="52" t="s">
        <v>404</v>
      </c>
      <c r="H107" s="8">
        <v>3916392</v>
      </c>
      <c r="I107" s="8">
        <v>3220392</v>
      </c>
      <c r="J107" s="8">
        <v>0</v>
      </c>
      <c r="K107" s="8">
        <v>0</v>
      </c>
      <c r="L107" s="8">
        <v>0</v>
      </c>
      <c r="M107" s="8">
        <v>0</v>
      </c>
      <c r="N107" s="8">
        <v>696000</v>
      </c>
      <c r="O107" s="8">
        <v>0</v>
      </c>
      <c r="P107" s="9">
        <v>82.22</v>
      </c>
      <c r="Q107" s="9">
        <v>0</v>
      </c>
      <c r="R107" s="9">
        <v>0</v>
      </c>
      <c r="S107" s="9">
        <v>0</v>
      </c>
      <c r="T107" s="9">
        <v>0</v>
      </c>
      <c r="U107" s="9">
        <v>17.77</v>
      </c>
      <c r="V107" s="9">
        <v>0</v>
      </c>
      <c r="W107" s="8">
        <v>2667289.35</v>
      </c>
      <c r="X107" s="8">
        <v>1970392</v>
      </c>
      <c r="Y107" s="8">
        <v>0</v>
      </c>
      <c r="Z107" s="8">
        <v>0</v>
      </c>
      <c r="AA107" s="8">
        <v>0</v>
      </c>
      <c r="AB107" s="8">
        <v>0</v>
      </c>
      <c r="AC107" s="8">
        <v>696897.35</v>
      </c>
      <c r="AD107" s="8">
        <v>0</v>
      </c>
      <c r="AE107" s="9">
        <v>73.87</v>
      </c>
      <c r="AF107" s="9">
        <v>0</v>
      </c>
      <c r="AG107" s="9">
        <v>0</v>
      </c>
      <c r="AH107" s="9">
        <v>0</v>
      </c>
      <c r="AI107" s="9">
        <v>0</v>
      </c>
      <c r="AJ107" s="9">
        <v>26.12</v>
      </c>
      <c r="AK107" s="9">
        <v>0</v>
      </c>
    </row>
    <row r="108" spans="1:37" ht="12.75">
      <c r="A108" s="33">
        <v>6</v>
      </c>
      <c r="B108" s="33">
        <v>9</v>
      </c>
      <c r="C108" s="33">
        <v>10</v>
      </c>
      <c r="D108" s="34">
        <v>2</v>
      </c>
      <c r="E108" s="35"/>
      <c r="F108" s="7" t="s">
        <v>312</v>
      </c>
      <c r="G108" s="52" t="s">
        <v>405</v>
      </c>
      <c r="H108" s="8">
        <v>10511900</v>
      </c>
      <c r="I108" s="8">
        <v>8325972.38</v>
      </c>
      <c r="J108" s="8">
        <v>0</v>
      </c>
      <c r="K108" s="8">
        <v>0</v>
      </c>
      <c r="L108" s="8">
        <v>0</v>
      </c>
      <c r="M108" s="8">
        <v>0</v>
      </c>
      <c r="N108" s="8">
        <v>2185927.62</v>
      </c>
      <c r="O108" s="8">
        <v>0</v>
      </c>
      <c r="P108" s="9">
        <v>79.2</v>
      </c>
      <c r="Q108" s="9">
        <v>0</v>
      </c>
      <c r="R108" s="9">
        <v>0</v>
      </c>
      <c r="S108" s="9">
        <v>0</v>
      </c>
      <c r="T108" s="9">
        <v>0</v>
      </c>
      <c r="U108" s="9">
        <v>20.79</v>
      </c>
      <c r="V108" s="9">
        <v>0</v>
      </c>
      <c r="W108" s="8">
        <v>4185927.62</v>
      </c>
      <c r="X108" s="8">
        <v>2000000</v>
      </c>
      <c r="Y108" s="8">
        <v>0</v>
      </c>
      <c r="Z108" s="8">
        <v>0</v>
      </c>
      <c r="AA108" s="8">
        <v>0</v>
      </c>
      <c r="AB108" s="8">
        <v>0</v>
      </c>
      <c r="AC108" s="8">
        <v>2185927.62</v>
      </c>
      <c r="AD108" s="8">
        <v>0</v>
      </c>
      <c r="AE108" s="9">
        <v>47.77</v>
      </c>
      <c r="AF108" s="9">
        <v>0</v>
      </c>
      <c r="AG108" s="9">
        <v>0</v>
      </c>
      <c r="AH108" s="9">
        <v>0</v>
      </c>
      <c r="AI108" s="9">
        <v>0</v>
      </c>
      <c r="AJ108" s="9">
        <v>52.22</v>
      </c>
      <c r="AK108" s="9">
        <v>0</v>
      </c>
    </row>
    <row r="109" spans="1:37" ht="12.75">
      <c r="A109" s="33">
        <v>6</v>
      </c>
      <c r="B109" s="33">
        <v>8</v>
      </c>
      <c r="C109" s="33">
        <v>9</v>
      </c>
      <c r="D109" s="34">
        <v>2</v>
      </c>
      <c r="E109" s="35"/>
      <c r="F109" s="7" t="s">
        <v>312</v>
      </c>
      <c r="G109" s="52" t="s">
        <v>406</v>
      </c>
      <c r="H109" s="8">
        <v>1227100</v>
      </c>
      <c r="I109" s="8">
        <v>0</v>
      </c>
      <c r="J109" s="8">
        <v>0</v>
      </c>
      <c r="K109" s="8">
        <v>12000</v>
      </c>
      <c r="L109" s="8">
        <v>0</v>
      </c>
      <c r="M109" s="8">
        <v>0</v>
      </c>
      <c r="N109" s="8">
        <v>1215100</v>
      </c>
      <c r="O109" s="8">
        <v>0</v>
      </c>
      <c r="P109" s="9">
        <v>0</v>
      </c>
      <c r="Q109" s="9">
        <v>0</v>
      </c>
      <c r="R109" s="9">
        <v>0.97</v>
      </c>
      <c r="S109" s="9">
        <v>0</v>
      </c>
      <c r="T109" s="9">
        <v>0</v>
      </c>
      <c r="U109" s="9">
        <v>99.02</v>
      </c>
      <c r="V109" s="9">
        <v>0</v>
      </c>
      <c r="W109" s="8">
        <v>1812648.88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1812648.88</v>
      </c>
      <c r="AD109" s="8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100</v>
      </c>
      <c r="AK109" s="9">
        <v>0</v>
      </c>
    </row>
    <row r="110" spans="1:37" ht="12.75">
      <c r="A110" s="33">
        <v>6</v>
      </c>
      <c r="B110" s="33">
        <v>20</v>
      </c>
      <c r="C110" s="33">
        <v>7</v>
      </c>
      <c r="D110" s="34">
        <v>2</v>
      </c>
      <c r="E110" s="35"/>
      <c r="F110" s="7" t="s">
        <v>312</v>
      </c>
      <c r="G110" s="52" t="s">
        <v>407</v>
      </c>
      <c r="H110" s="8">
        <v>2410000</v>
      </c>
      <c r="I110" s="8">
        <v>2410000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9">
        <v>100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8">
        <v>2326834.19</v>
      </c>
      <c r="X110" s="8">
        <v>2326834.19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9">
        <v>100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</row>
    <row r="111" spans="1:37" ht="12.75">
      <c r="A111" s="33">
        <v>6</v>
      </c>
      <c r="B111" s="33">
        <v>9</v>
      </c>
      <c r="C111" s="33">
        <v>11</v>
      </c>
      <c r="D111" s="34">
        <v>2</v>
      </c>
      <c r="E111" s="35"/>
      <c r="F111" s="7" t="s">
        <v>312</v>
      </c>
      <c r="G111" s="52" t="s">
        <v>408</v>
      </c>
      <c r="H111" s="8">
        <v>6825527</v>
      </c>
      <c r="I111" s="8">
        <v>6100000</v>
      </c>
      <c r="J111" s="8">
        <v>0</v>
      </c>
      <c r="K111" s="8">
        <v>49390</v>
      </c>
      <c r="L111" s="8">
        <v>0</v>
      </c>
      <c r="M111" s="8">
        <v>0</v>
      </c>
      <c r="N111" s="8">
        <v>676137</v>
      </c>
      <c r="O111" s="8">
        <v>0</v>
      </c>
      <c r="P111" s="9">
        <v>89.37</v>
      </c>
      <c r="Q111" s="9">
        <v>0</v>
      </c>
      <c r="R111" s="9">
        <v>0.72</v>
      </c>
      <c r="S111" s="9">
        <v>0</v>
      </c>
      <c r="T111" s="9">
        <v>0</v>
      </c>
      <c r="U111" s="9">
        <v>9.9</v>
      </c>
      <c r="V111" s="9">
        <v>0</v>
      </c>
      <c r="W111" s="8">
        <v>1983051.24</v>
      </c>
      <c r="X111" s="8">
        <v>800000</v>
      </c>
      <c r="Y111" s="8">
        <v>0</v>
      </c>
      <c r="Z111" s="8">
        <v>49390</v>
      </c>
      <c r="AA111" s="8">
        <v>0</v>
      </c>
      <c r="AB111" s="8">
        <v>0</v>
      </c>
      <c r="AC111" s="8">
        <v>1133661.24</v>
      </c>
      <c r="AD111" s="8">
        <v>0</v>
      </c>
      <c r="AE111" s="9">
        <v>40.34</v>
      </c>
      <c r="AF111" s="9">
        <v>0</v>
      </c>
      <c r="AG111" s="9">
        <v>2.49</v>
      </c>
      <c r="AH111" s="9">
        <v>0</v>
      </c>
      <c r="AI111" s="9">
        <v>0</v>
      </c>
      <c r="AJ111" s="9">
        <v>57.16</v>
      </c>
      <c r="AK111" s="9">
        <v>0</v>
      </c>
    </row>
    <row r="112" spans="1:37" ht="12.75">
      <c r="A112" s="33">
        <v>6</v>
      </c>
      <c r="B112" s="33">
        <v>16</v>
      </c>
      <c r="C112" s="33">
        <v>3</v>
      </c>
      <c r="D112" s="34">
        <v>2</v>
      </c>
      <c r="E112" s="35"/>
      <c r="F112" s="7" t="s">
        <v>312</v>
      </c>
      <c r="G112" s="52" t="s">
        <v>409</v>
      </c>
      <c r="H112" s="8">
        <v>1600000</v>
      </c>
      <c r="I112" s="8">
        <v>800000</v>
      </c>
      <c r="J112" s="8">
        <v>0</v>
      </c>
      <c r="K112" s="8">
        <v>0</v>
      </c>
      <c r="L112" s="8">
        <v>0</v>
      </c>
      <c r="M112" s="8">
        <v>0</v>
      </c>
      <c r="N112" s="8">
        <v>800000</v>
      </c>
      <c r="O112" s="8">
        <v>0</v>
      </c>
      <c r="P112" s="9">
        <v>50</v>
      </c>
      <c r="Q112" s="9">
        <v>0</v>
      </c>
      <c r="R112" s="9">
        <v>0</v>
      </c>
      <c r="S112" s="9">
        <v>0</v>
      </c>
      <c r="T112" s="9">
        <v>0</v>
      </c>
      <c r="U112" s="9">
        <v>50</v>
      </c>
      <c r="V112" s="9">
        <v>0</v>
      </c>
      <c r="W112" s="8">
        <v>3763352.19</v>
      </c>
      <c r="X112" s="8">
        <v>800000</v>
      </c>
      <c r="Y112" s="8">
        <v>0</v>
      </c>
      <c r="Z112" s="8">
        <v>0</v>
      </c>
      <c r="AA112" s="8">
        <v>854380.19</v>
      </c>
      <c r="AB112" s="8">
        <v>0</v>
      </c>
      <c r="AC112" s="8">
        <v>2108972</v>
      </c>
      <c r="AD112" s="8">
        <v>0</v>
      </c>
      <c r="AE112" s="9">
        <v>21.25</v>
      </c>
      <c r="AF112" s="9">
        <v>0</v>
      </c>
      <c r="AG112" s="9">
        <v>0</v>
      </c>
      <c r="AH112" s="9">
        <v>22.7</v>
      </c>
      <c r="AI112" s="9">
        <v>0</v>
      </c>
      <c r="AJ112" s="9">
        <v>56.03</v>
      </c>
      <c r="AK112" s="9">
        <v>0</v>
      </c>
    </row>
    <row r="113" spans="1:37" ht="12.75">
      <c r="A113" s="33">
        <v>6</v>
      </c>
      <c r="B113" s="33">
        <v>2</v>
      </c>
      <c r="C113" s="33">
        <v>10</v>
      </c>
      <c r="D113" s="34">
        <v>2</v>
      </c>
      <c r="E113" s="35"/>
      <c r="F113" s="7" t="s">
        <v>312</v>
      </c>
      <c r="G113" s="52" t="s">
        <v>410</v>
      </c>
      <c r="H113" s="8">
        <v>1785350</v>
      </c>
      <c r="I113" s="8">
        <v>1785350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9">
        <v>100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8">
        <v>191085.46</v>
      </c>
      <c r="X113" s="8">
        <v>191085.46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9">
        <v>100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</row>
    <row r="114" spans="1:37" ht="12.75">
      <c r="A114" s="33">
        <v>6</v>
      </c>
      <c r="B114" s="33">
        <v>8</v>
      </c>
      <c r="C114" s="33">
        <v>11</v>
      </c>
      <c r="D114" s="34">
        <v>2</v>
      </c>
      <c r="E114" s="35"/>
      <c r="F114" s="7" t="s">
        <v>312</v>
      </c>
      <c r="G114" s="52" t="s">
        <v>411</v>
      </c>
      <c r="H114" s="8">
        <v>1640219.33</v>
      </c>
      <c r="I114" s="8">
        <v>463000</v>
      </c>
      <c r="J114" s="8">
        <v>0</v>
      </c>
      <c r="K114" s="8">
        <v>181856.8</v>
      </c>
      <c r="L114" s="8">
        <v>0</v>
      </c>
      <c r="M114" s="8">
        <v>0</v>
      </c>
      <c r="N114" s="8">
        <v>995362.53</v>
      </c>
      <c r="O114" s="8">
        <v>0</v>
      </c>
      <c r="P114" s="9">
        <v>28.22</v>
      </c>
      <c r="Q114" s="9">
        <v>0</v>
      </c>
      <c r="R114" s="9">
        <v>11.08</v>
      </c>
      <c r="S114" s="9">
        <v>0</v>
      </c>
      <c r="T114" s="9">
        <v>0</v>
      </c>
      <c r="U114" s="9">
        <v>60.68</v>
      </c>
      <c r="V114" s="9">
        <v>0</v>
      </c>
      <c r="W114" s="8">
        <v>1081681.47</v>
      </c>
      <c r="X114" s="8">
        <v>0</v>
      </c>
      <c r="Y114" s="8">
        <v>0</v>
      </c>
      <c r="Z114" s="8">
        <v>51856.8</v>
      </c>
      <c r="AA114" s="8">
        <v>0</v>
      </c>
      <c r="AB114" s="8">
        <v>0</v>
      </c>
      <c r="AC114" s="8">
        <v>1029824.67</v>
      </c>
      <c r="AD114" s="8">
        <v>0</v>
      </c>
      <c r="AE114" s="9">
        <v>0</v>
      </c>
      <c r="AF114" s="9">
        <v>0</v>
      </c>
      <c r="AG114" s="9">
        <v>4.79</v>
      </c>
      <c r="AH114" s="9">
        <v>0</v>
      </c>
      <c r="AI114" s="9">
        <v>0</v>
      </c>
      <c r="AJ114" s="9">
        <v>95.2</v>
      </c>
      <c r="AK114" s="9">
        <v>0</v>
      </c>
    </row>
    <row r="115" spans="1:37" ht="12.75">
      <c r="A115" s="33">
        <v>6</v>
      </c>
      <c r="B115" s="33">
        <v>1</v>
      </c>
      <c r="C115" s="33">
        <v>11</v>
      </c>
      <c r="D115" s="34">
        <v>2</v>
      </c>
      <c r="E115" s="35"/>
      <c r="F115" s="7" t="s">
        <v>312</v>
      </c>
      <c r="G115" s="52" t="s">
        <v>413</v>
      </c>
      <c r="H115" s="8">
        <v>9090113.64</v>
      </c>
      <c r="I115" s="8">
        <v>8475000</v>
      </c>
      <c r="J115" s="8">
        <v>0</v>
      </c>
      <c r="K115" s="8">
        <v>0</v>
      </c>
      <c r="L115" s="8">
        <v>0</v>
      </c>
      <c r="M115" s="8">
        <v>0</v>
      </c>
      <c r="N115" s="8">
        <v>615113.64</v>
      </c>
      <c r="O115" s="8">
        <v>0</v>
      </c>
      <c r="P115" s="9">
        <v>93.23</v>
      </c>
      <c r="Q115" s="9">
        <v>0</v>
      </c>
      <c r="R115" s="9">
        <v>0</v>
      </c>
      <c r="S115" s="9">
        <v>0</v>
      </c>
      <c r="T115" s="9">
        <v>0</v>
      </c>
      <c r="U115" s="9">
        <v>6.76</v>
      </c>
      <c r="V115" s="9">
        <v>0</v>
      </c>
      <c r="W115" s="8">
        <v>641335.18</v>
      </c>
      <c r="X115" s="8">
        <v>26221.54</v>
      </c>
      <c r="Y115" s="8">
        <v>0</v>
      </c>
      <c r="Z115" s="8">
        <v>0</v>
      </c>
      <c r="AA115" s="8">
        <v>0</v>
      </c>
      <c r="AB115" s="8">
        <v>0</v>
      </c>
      <c r="AC115" s="8">
        <v>615113.64</v>
      </c>
      <c r="AD115" s="8">
        <v>0</v>
      </c>
      <c r="AE115" s="9">
        <v>4.08</v>
      </c>
      <c r="AF115" s="9">
        <v>0</v>
      </c>
      <c r="AG115" s="9">
        <v>0</v>
      </c>
      <c r="AH115" s="9">
        <v>0</v>
      </c>
      <c r="AI115" s="9">
        <v>0</v>
      </c>
      <c r="AJ115" s="9">
        <v>95.91</v>
      </c>
      <c r="AK115" s="9">
        <v>0</v>
      </c>
    </row>
    <row r="116" spans="1:37" ht="12.75">
      <c r="A116" s="33">
        <v>6</v>
      </c>
      <c r="B116" s="33">
        <v>13</v>
      </c>
      <c r="C116" s="33">
        <v>5</v>
      </c>
      <c r="D116" s="34">
        <v>2</v>
      </c>
      <c r="E116" s="35"/>
      <c r="F116" s="7" t="s">
        <v>312</v>
      </c>
      <c r="G116" s="52" t="s">
        <v>414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9"/>
      <c r="Q116" s="9"/>
      <c r="R116" s="9"/>
      <c r="S116" s="9"/>
      <c r="T116" s="9"/>
      <c r="U116" s="9"/>
      <c r="V116" s="9"/>
      <c r="W116" s="8">
        <v>42016.93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42016.93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100</v>
      </c>
      <c r="AK116" s="9">
        <v>0</v>
      </c>
    </row>
    <row r="117" spans="1:37" ht="12.75">
      <c r="A117" s="33">
        <v>6</v>
      </c>
      <c r="B117" s="33">
        <v>2</v>
      </c>
      <c r="C117" s="33">
        <v>11</v>
      </c>
      <c r="D117" s="34">
        <v>2</v>
      </c>
      <c r="E117" s="35"/>
      <c r="F117" s="7" t="s">
        <v>312</v>
      </c>
      <c r="G117" s="52" t="s">
        <v>415</v>
      </c>
      <c r="H117" s="8">
        <v>335838.22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335838.22</v>
      </c>
      <c r="O117" s="8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100</v>
      </c>
      <c r="V117" s="9">
        <v>0</v>
      </c>
      <c r="W117" s="8">
        <v>335838.22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335838.22</v>
      </c>
      <c r="AD117" s="8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100</v>
      </c>
      <c r="AK117" s="9">
        <v>0</v>
      </c>
    </row>
    <row r="118" spans="1:37" ht="12.75">
      <c r="A118" s="33">
        <v>6</v>
      </c>
      <c r="B118" s="33">
        <v>5</v>
      </c>
      <c r="C118" s="33">
        <v>7</v>
      </c>
      <c r="D118" s="34">
        <v>2</v>
      </c>
      <c r="E118" s="35"/>
      <c r="F118" s="7" t="s">
        <v>312</v>
      </c>
      <c r="G118" s="52" t="s">
        <v>416</v>
      </c>
      <c r="H118" s="8">
        <v>1455125.96</v>
      </c>
      <c r="I118" s="8">
        <v>750000</v>
      </c>
      <c r="J118" s="8">
        <v>0</v>
      </c>
      <c r="K118" s="8">
        <v>293300</v>
      </c>
      <c r="L118" s="8">
        <v>0</v>
      </c>
      <c r="M118" s="8">
        <v>0</v>
      </c>
      <c r="N118" s="8">
        <v>411825.96</v>
      </c>
      <c r="O118" s="8">
        <v>0</v>
      </c>
      <c r="P118" s="9">
        <v>51.54</v>
      </c>
      <c r="Q118" s="9">
        <v>0</v>
      </c>
      <c r="R118" s="9">
        <v>20.15</v>
      </c>
      <c r="S118" s="9">
        <v>0</v>
      </c>
      <c r="T118" s="9">
        <v>0</v>
      </c>
      <c r="U118" s="9">
        <v>28.3</v>
      </c>
      <c r="V118" s="9">
        <v>0</v>
      </c>
      <c r="W118" s="8">
        <v>885866.89</v>
      </c>
      <c r="X118" s="8">
        <v>474040.93</v>
      </c>
      <c r="Y118" s="8">
        <v>0</v>
      </c>
      <c r="Z118" s="8">
        <v>0</v>
      </c>
      <c r="AA118" s="8">
        <v>0</v>
      </c>
      <c r="AB118" s="8">
        <v>0</v>
      </c>
      <c r="AC118" s="8">
        <v>411825.96</v>
      </c>
      <c r="AD118" s="8">
        <v>0</v>
      </c>
      <c r="AE118" s="9">
        <v>53.51</v>
      </c>
      <c r="AF118" s="9">
        <v>0</v>
      </c>
      <c r="AG118" s="9">
        <v>0</v>
      </c>
      <c r="AH118" s="9">
        <v>0</v>
      </c>
      <c r="AI118" s="9">
        <v>0</v>
      </c>
      <c r="AJ118" s="9">
        <v>46.48</v>
      </c>
      <c r="AK118" s="9">
        <v>0</v>
      </c>
    </row>
    <row r="119" spans="1:37" ht="12.75">
      <c r="A119" s="33">
        <v>6</v>
      </c>
      <c r="B119" s="33">
        <v>10</v>
      </c>
      <c r="C119" s="33">
        <v>5</v>
      </c>
      <c r="D119" s="34">
        <v>2</v>
      </c>
      <c r="E119" s="35"/>
      <c r="F119" s="7" t="s">
        <v>312</v>
      </c>
      <c r="G119" s="52" t="s">
        <v>417</v>
      </c>
      <c r="H119" s="8">
        <v>7837121.9</v>
      </c>
      <c r="I119" s="8">
        <v>6837121.9</v>
      </c>
      <c r="J119" s="8">
        <v>0</v>
      </c>
      <c r="K119" s="8">
        <v>0</v>
      </c>
      <c r="L119" s="8">
        <v>0</v>
      </c>
      <c r="M119" s="8">
        <v>0</v>
      </c>
      <c r="N119" s="8">
        <v>1000000</v>
      </c>
      <c r="O119" s="8">
        <v>0</v>
      </c>
      <c r="P119" s="9">
        <v>87.24</v>
      </c>
      <c r="Q119" s="9">
        <v>0</v>
      </c>
      <c r="R119" s="9">
        <v>0</v>
      </c>
      <c r="S119" s="9">
        <v>0</v>
      </c>
      <c r="T119" s="9">
        <v>0</v>
      </c>
      <c r="U119" s="9">
        <v>12.75</v>
      </c>
      <c r="V119" s="9">
        <v>0</v>
      </c>
      <c r="W119" s="8">
        <v>1002125.96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1002125.96</v>
      </c>
      <c r="AD119" s="8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100</v>
      </c>
      <c r="AK119" s="9">
        <v>0</v>
      </c>
    </row>
    <row r="120" spans="1:37" ht="12.75">
      <c r="A120" s="33">
        <v>6</v>
      </c>
      <c r="B120" s="33">
        <v>14</v>
      </c>
      <c r="C120" s="33">
        <v>9</v>
      </c>
      <c r="D120" s="34">
        <v>2</v>
      </c>
      <c r="E120" s="35"/>
      <c r="F120" s="7" t="s">
        <v>312</v>
      </c>
      <c r="G120" s="52" t="s">
        <v>322</v>
      </c>
      <c r="H120" s="8">
        <v>7218211.3</v>
      </c>
      <c r="I120" s="8">
        <v>0</v>
      </c>
      <c r="J120" s="8">
        <v>0</v>
      </c>
      <c r="K120" s="8">
        <v>0</v>
      </c>
      <c r="L120" s="8">
        <v>7218211.3</v>
      </c>
      <c r="M120" s="8">
        <v>0</v>
      </c>
      <c r="N120" s="8">
        <v>0</v>
      </c>
      <c r="O120" s="8">
        <v>0</v>
      </c>
      <c r="P120" s="9">
        <v>0</v>
      </c>
      <c r="Q120" s="9">
        <v>0</v>
      </c>
      <c r="R120" s="9">
        <v>0</v>
      </c>
      <c r="S120" s="9">
        <v>100</v>
      </c>
      <c r="T120" s="9">
        <v>0</v>
      </c>
      <c r="U120" s="9">
        <v>0</v>
      </c>
      <c r="V120" s="9">
        <v>0</v>
      </c>
      <c r="W120" s="8">
        <v>7480249.91</v>
      </c>
      <c r="X120" s="8">
        <v>0</v>
      </c>
      <c r="Y120" s="8">
        <v>0</v>
      </c>
      <c r="Z120" s="8">
        <v>0</v>
      </c>
      <c r="AA120" s="8">
        <v>7480249.91</v>
      </c>
      <c r="AB120" s="8">
        <v>0</v>
      </c>
      <c r="AC120" s="8">
        <v>0</v>
      </c>
      <c r="AD120" s="8">
        <v>0</v>
      </c>
      <c r="AE120" s="9">
        <v>0</v>
      </c>
      <c r="AF120" s="9">
        <v>0</v>
      </c>
      <c r="AG120" s="9">
        <v>0</v>
      </c>
      <c r="AH120" s="9">
        <v>100</v>
      </c>
      <c r="AI120" s="9">
        <v>0</v>
      </c>
      <c r="AJ120" s="9">
        <v>0</v>
      </c>
      <c r="AK120" s="9">
        <v>0</v>
      </c>
    </row>
    <row r="121" spans="1:37" ht="12.75">
      <c r="A121" s="33">
        <v>6</v>
      </c>
      <c r="B121" s="33">
        <v>18</v>
      </c>
      <c r="C121" s="33">
        <v>7</v>
      </c>
      <c r="D121" s="34">
        <v>2</v>
      </c>
      <c r="E121" s="35"/>
      <c r="F121" s="7" t="s">
        <v>312</v>
      </c>
      <c r="G121" s="52" t="s">
        <v>418</v>
      </c>
      <c r="H121" s="8">
        <v>729838</v>
      </c>
      <c r="I121" s="8">
        <v>185000</v>
      </c>
      <c r="J121" s="8">
        <v>0</v>
      </c>
      <c r="K121" s="8">
        <v>0</v>
      </c>
      <c r="L121" s="8">
        <v>0</v>
      </c>
      <c r="M121" s="8">
        <v>0</v>
      </c>
      <c r="N121" s="8">
        <v>544838</v>
      </c>
      <c r="O121" s="8">
        <v>0</v>
      </c>
      <c r="P121" s="9">
        <v>25.34</v>
      </c>
      <c r="Q121" s="9">
        <v>0</v>
      </c>
      <c r="R121" s="9">
        <v>0</v>
      </c>
      <c r="S121" s="9">
        <v>0</v>
      </c>
      <c r="T121" s="9">
        <v>0</v>
      </c>
      <c r="U121" s="9">
        <v>74.65</v>
      </c>
      <c r="V121" s="9">
        <v>0</v>
      </c>
      <c r="W121" s="8">
        <v>1366781.88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1366781.88</v>
      </c>
      <c r="AD121" s="8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100</v>
      </c>
      <c r="AK121" s="9">
        <v>0</v>
      </c>
    </row>
    <row r="122" spans="1:37" ht="12.75">
      <c r="A122" s="33">
        <v>6</v>
      </c>
      <c r="B122" s="33">
        <v>20</v>
      </c>
      <c r="C122" s="33">
        <v>8</v>
      </c>
      <c r="D122" s="34">
        <v>2</v>
      </c>
      <c r="E122" s="35"/>
      <c r="F122" s="7" t="s">
        <v>312</v>
      </c>
      <c r="G122" s="52" t="s">
        <v>419</v>
      </c>
      <c r="H122" s="8">
        <v>3402361.05</v>
      </c>
      <c r="I122" s="8">
        <v>0</v>
      </c>
      <c r="J122" s="8">
        <v>0</v>
      </c>
      <c r="K122" s="8">
        <v>0</v>
      </c>
      <c r="L122" s="8">
        <v>3402361.05</v>
      </c>
      <c r="M122" s="8">
        <v>0</v>
      </c>
      <c r="N122" s="8">
        <v>0</v>
      </c>
      <c r="O122" s="8">
        <v>0</v>
      </c>
      <c r="P122" s="9">
        <v>0</v>
      </c>
      <c r="Q122" s="9">
        <v>0</v>
      </c>
      <c r="R122" s="9">
        <v>0</v>
      </c>
      <c r="S122" s="9">
        <v>100</v>
      </c>
      <c r="T122" s="9">
        <v>0</v>
      </c>
      <c r="U122" s="9">
        <v>0</v>
      </c>
      <c r="V122" s="9">
        <v>0</v>
      </c>
      <c r="W122" s="8">
        <v>4935179.38</v>
      </c>
      <c r="X122" s="8">
        <v>0</v>
      </c>
      <c r="Y122" s="8">
        <v>0</v>
      </c>
      <c r="Z122" s="8">
        <v>0</v>
      </c>
      <c r="AA122" s="8">
        <v>4573289.38</v>
      </c>
      <c r="AB122" s="8">
        <v>0</v>
      </c>
      <c r="AC122" s="8">
        <v>361890</v>
      </c>
      <c r="AD122" s="8">
        <v>0</v>
      </c>
      <c r="AE122" s="9">
        <v>0</v>
      </c>
      <c r="AF122" s="9">
        <v>0</v>
      </c>
      <c r="AG122" s="9">
        <v>0</v>
      </c>
      <c r="AH122" s="9">
        <v>92.66</v>
      </c>
      <c r="AI122" s="9">
        <v>0</v>
      </c>
      <c r="AJ122" s="9">
        <v>7.33</v>
      </c>
      <c r="AK122" s="9">
        <v>0</v>
      </c>
    </row>
    <row r="123" spans="1:37" ht="12.75">
      <c r="A123" s="33">
        <v>6</v>
      </c>
      <c r="B123" s="33">
        <v>15</v>
      </c>
      <c r="C123" s="33">
        <v>6</v>
      </c>
      <c r="D123" s="34">
        <v>2</v>
      </c>
      <c r="E123" s="35"/>
      <c r="F123" s="7" t="s">
        <v>312</v>
      </c>
      <c r="G123" s="52" t="s">
        <v>323</v>
      </c>
      <c r="H123" s="8">
        <v>3392948.36</v>
      </c>
      <c r="I123" s="8">
        <v>1000000</v>
      </c>
      <c r="J123" s="8">
        <v>0</v>
      </c>
      <c r="K123" s="8">
        <v>0</v>
      </c>
      <c r="L123" s="8">
        <v>0</v>
      </c>
      <c r="M123" s="8">
        <v>0</v>
      </c>
      <c r="N123" s="8">
        <v>2392948.36</v>
      </c>
      <c r="O123" s="8">
        <v>0</v>
      </c>
      <c r="P123" s="9">
        <v>29.47</v>
      </c>
      <c r="Q123" s="9">
        <v>0</v>
      </c>
      <c r="R123" s="9">
        <v>0</v>
      </c>
      <c r="S123" s="9">
        <v>0</v>
      </c>
      <c r="T123" s="9">
        <v>0</v>
      </c>
      <c r="U123" s="9">
        <v>70.52</v>
      </c>
      <c r="V123" s="9">
        <v>0</v>
      </c>
      <c r="W123" s="8">
        <v>2392948.36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2392948.36</v>
      </c>
      <c r="AD123" s="8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100</v>
      </c>
      <c r="AK123" s="9">
        <v>0</v>
      </c>
    </row>
    <row r="124" spans="1:37" ht="12.75">
      <c r="A124" s="33">
        <v>6</v>
      </c>
      <c r="B124" s="33">
        <v>3</v>
      </c>
      <c r="C124" s="33">
        <v>8</v>
      </c>
      <c r="D124" s="34">
        <v>2</v>
      </c>
      <c r="E124" s="35"/>
      <c r="F124" s="7" t="s">
        <v>312</v>
      </c>
      <c r="G124" s="52" t="s">
        <v>324</v>
      </c>
      <c r="H124" s="8">
        <v>198382</v>
      </c>
      <c r="I124" s="8">
        <v>198382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9">
        <v>100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8">
        <v>7326.79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7326.79</v>
      </c>
      <c r="AD124" s="8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100</v>
      </c>
      <c r="AK124" s="9">
        <v>0</v>
      </c>
    </row>
    <row r="125" spans="1:37" ht="12.75">
      <c r="A125" s="33">
        <v>6</v>
      </c>
      <c r="B125" s="33">
        <v>1</v>
      </c>
      <c r="C125" s="33">
        <v>12</v>
      </c>
      <c r="D125" s="34">
        <v>2</v>
      </c>
      <c r="E125" s="35"/>
      <c r="F125" s="7" t="s">
        <v>312</v>
      </c>
      <c r="G125" s="52" t="s">
        <v>420</v>
      </c>
      <c r="H125" s="8">
        <v>1046072.22</v>
      </c>
      <c r="I125" s="8">
        <v>903100</v>
      </c>
      <c r="J125" s="8">
        <v>0</v>
      </c>
      <c r="K125" s="8">
        <v>0</v>
      </c>
      <c r="L125" s="8">
        <v>0</v>
      </c>
      <c r="M125" s="8">
        <v>0</v>
      </c>
      <c r="N125" s="8">
        <v>142972.22</v>
      </c>
      <c r="O125" s="8">
        <v>0</v>
      </c>
      <c r="P125" s="9">
        <v>86.33</v>
      </c>
      <c r="Q125" s="9">
        <v>0</v>
      </c>
      <c r="R125" s="9">
        <v>0</v>
      </c>
      <c r="S125" s="9">
        <v>0</v>
      </c>
      <c r="T125" s="9">
        <v>0</v>
      </c>
      <c r="U125" s="9">
        <v>13.66</v>
      </c>
      <c r="V125" s="9">
        <v>0</v>
      </c>
      <c r="W125" s="8">
        <v>142972.22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142972.22</v>
      </c>
      <c r="AD125" s="8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100</v>
      </c>
      <c r="AK125" s="9">
        <v>0</v>
      </c>
    </row>
    <row r="126" spans="1:37" ht="12.75">
      <c r="A126" s="33">
        <v>6</v>
      </c>
      <c r="B126" s="33">
        <v>1</v>
      </c>
      <c r="C126" s="33">
        <v>13</v>
      </c>
      <c r="D126" s="34">
        <v>2</v>
      </c>
      <c r="E126" s="35"/>
      <c r="F126" s="7" t="s">
        <v>312</v>
      </c>
      <c r="G126" s="52" t="s">
        <v>421</v>
      </c>
      <c r="H126" s="8">
        <v>2420450</v>
      </c>
      <c r="I126" s="8">
        <v>1251552</v>
      </c>
      <c r="J126" s="8">
        <v>0</v>
      </c>
      <c r="K126" s="8">
        <v>0</v>
      </c>
      <c r="L126" s="8">
        <v>0</v>
      </c>
      <c r="M126" s="8">
        <v>0</v>
      </c>
      <c r="N126" s="8">
        <v>1168898</v>
      </c>
      <c r="O126" s="8">
        <v>0</v>
      </c>
      <c r="P126" s="9">
        <v>51.7</v>
      </c>
      <c r="Q126" s="9">
        <v>0</v>
      </c>
      <c r="R126" s="9">
        <v>0</v>
      </c>
      <c r="S126" s="9">
        <v>0</v>
      </c>
      <c r="T126" s="9">
        <v>0</v>
      </c>
      <c r="U126" s="9">
        <v>48.29</v>
      </c>
      <c r="V126" s="9">
        <v>0</v>
      </c>
      <c r="W126" s="8">
        <v>1168898.67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1168898.67</v>
      </c>
      <c r="AD126" s="8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100</v>
      </c>
      <c r="AK126" s="9">
        <v>0</v>
      </c>
    </row>
    <row r="127" spans="1:37" ht="12.75">
      <c r="A127" s="33">
        <v>6</v>
      </c>
      <c r="B127" s="33">
        <v>3</v>
      </c>
      <c r="C127" s="33">
        <v>9</v>
      </c>
      <c r="D127" s="34">
        <v>2</v>
      </c>
      <c r="E127" s="35"/>
      <c r="F127" s="7" t="s">
        <v>312</v>
      </c>
      <c r="G127" s="52" t="s">
        <v>422</v>
      </c>
      <c r="H127" s="8">
        <v>6147324</v>
      </c>
      <c r="I127" s="8">
        <v>5326000</v>
      </c>
      <c r="J127" s="8">
        <v>0</v>
      </c>
      <c r="K127" s="8">
        <v>0</v>
      </c>
      <c r="L127" s="8">
        <v>346324</v>
      </c>
      <c r="M127" s="8">
        <v>0</v>
      </c>
      <c r="N127" s="8">
        <v>475000</v>
      </c>
      <c r="O127" s="8">
        <v>0</v>
      </c>
      <c r="P127" s="9">
        <v>86.63</v>
      </c>
      <c r="Q127" s="9">
        <v>0</v>
      </c>
      <c r="R127" s="9">
        <v>0</v>
      </c>
      <c r="S127" s="9">
        <v>5.63</v>
      </c>
      <c r="T127" s="9">
        <v>0</v>
      </c>
      <c r="U127" s="9">
        <v>7.72</v>
      </c>
      <c r="V127" s="9">
        <v>0</v>
      </c>
      <c r="W127" s="8">
        <v>3044999.57</v>
      </c>
      <c r="X127" s="8">
        <v>2173353</v>
      </c>
      <c r="Y127" s="8">
        <v>0</v>
      </c>
      <c r="Z127" s="8">
        <v>0</v>
      </c>
      <c r="AA127" s="8">
        <v>396646.57</v>
      </c>
      <c r="AB127" s="8">
        <v>0</v>
      </c>
      <c r="AC127" s="8">
        <v>475000</v>
      </c>
      <c r="AD127" s="8">
        <v>0</v>
      </c>
      <c r="AE127" s="9">
        <v>71.37</v>
      </c>
      <c r="AF127" s="9">
        <v>0</v>
      </c>
      <c r="AG127" s="9">
        <v>0</v>
      </c>
      <c r="AH127" s="9">
        <v>13.02</v>
      </c>
      <c r="AI127" s="9">
        <v>0</v>
      </c>
      <c r="AJ127" s="9">
        <v>15.59</v>
      </c>
      <c r="AK127" s="9">
        <v>0</v>
      </c>
    </row>
    <row r="128" spans="1:37" ht="12.75">
      <c r="A128" s="33">
        <v>6</v>
      </c>
      <c r="B128" s="33">
        <v>6</v>
      </c>
      <c r="C128" s="33">
        <v>9</v>
      </c>
      <c r="D128" s="34">
        <v>2</v>
      </c>
      <c r="E128" s="35"/>
      <c r="F128" s="7" t="s">
        <v>312</v>
      </c>
      <c r="G128" s="52" t="s">
        <v>423</v>
      </c>
      <c r="H128" s="8">
        <v>1682442.14</v>
      </c>
      <c r="I128" s="8">
        <v>1624000</v>
      </c>
      <c r="J128" s="8">
        <v>0</v>
      </c>
      <c r="K128" s="8">
        <v>0</v>
      </c>
      <c r="L128" s="8">
        <v>0</v>
      </c>
      <c r="M128" s="8">
        <v>0</v>
      </c>
      <c r="N128" s="8">
        <v>58442.14</v>
      </c>
      <c r="O128" s="8">
        <v>0</v>
      </c>
      <c r="P128" s="9">
        <v>96.52</v>
      </c>
      <c r="Q128" s="9">
        <v>0</v>
      </c>
      <c r="R128" s="9">
        <v>0</v>
      </c>
      <c r="S128" s="9">
        <v>0</v>
      </c>
      <c r="T128" s="9">
        <v>0</v>
      </c>
      <c r="U128" s="9">
        <v>3.47</v>
      </c>
      <c r="V128" s="9">
        <v>0</v>
      </c>
      <c r="W128" s="8">
        <v>475035.14</v>
      </c>
      <c r="X128" s="8">
        <v>416593</v>
      </c>
      <c r="Y128" s="8">
        <v>0</v>
      </c>
      <c r="Z128" s="8">
        <v>0</v>
      </c>
      <c r="AA128" s="8">
        <v>0</v>
      </c>
      <c r="AB128" s="8">
        <v>0</v>
      </c>
      <c r="AC128" s="8">
        <v>58442.14</v>
      </c>
      <c r="AD128" s="8">
        <v>0</v>
      </c>
      <c r="AE128" s="9">
        <v>87.69</v>
      </c>
      <c r="AF128" s="9">
        <v>0</v>
      </c>
      <c r="AG128" s="9">
        <v>0</v>
      </c>
      <c r="AH128" s="9">
        <v>0</v>
      </c>
      <c r="AI128" s="9">
        <v>0</v>
      </c>
      <c r="AJ128" s="9">
        <v>12.3</v>
      </c>
      <c r="AK128" s="9">
        <v>0</v>
      </c>
    </row>
    <row r="129" spans="1:37" ht="12.75">
      <c r="A129" s="33">
        <v>6</v>
      </c>
      <c r="B129" s="33">
        <v>17</v>
      </c>
      <c r="C129" s="33">
        <v>4</v>
      </c>
      <c r="D129" s="34">
        <v>2</v>
      </c>
      <c r="E129" s="35"/>
      <c r="F129" s="7" t="s">
        <v>312</v>
      </c>
      <c r="G129" s="52" t="s">
        <v>424</v>
      </c>
      <c r="H129" s="8">
        <v>1163953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1163953</v>
      </c>
      <c r="O129" s="8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100</v>
      </c>
      <c r="V129" s="9">
        <v>0</v>
      </c>
      <c r="W129" s="8">
        <v>1163953.83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1163953.83</v>
      </c>
      <c r="AD129" s="8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100</v>
      </c>
      <c r="AK129" s="9">
        <v>0</v>
      </c>
    </row>
    <row r="130" spans="1:37" ht="12.75">
      <c r="A130" s="33">
        <v>6</v>
      </c>
      <c r="B130" s="33">
        <v>3</v>
      </c>
      <c r="C130" s="33">
        <v>10</v>
      </c>
      <c r="D130" s="34">
        <v>2</v>
      </c>
      <c r="E130" s="35"/>
      <c r="F130" s="7" t="s">
        <v>312</v>
      </c>
      <c r="G130" s="52" t="s">
        <v>425</v>
      </c>
      <c r="H130" s="8">
        <v>2602517.74</v>
      </c>
      <c r="I130" s="8">
        <v>2602517.74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9">
        <v>100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8">
        <v>2392015.41</v>
      </c>
      <c r="X130" s="8">
        <v>2245102.49</v>
      </c>
      <c r="Y130" s="8">
        <v>0</v>
      </c>
      <c r="Z130" s="8">
        <v>0</v>
      </c>
      <c r="AA130" s="8">
        <v>0</v>
      </c>
      <c r="AB130" s="8">
        <v>0</v>
      </c>
      <c r="AC130" s="8">
        <v>146912.92</v>
      </c>
      <c r="AD130" s="8">
        <v>0</v>
      </c>
      <c r="AE130" s="9">
        <v>93.85</v>
      </c>
      <c r="AF130" s="9">
        <v>0</v>
      </c>
      <c r="AG130" s="9">
        <v>0</v>
      </c>
      <c r="AH130" s="9">
        <v>0</v>
      </c>
      <c r="AI130" s="9">
        <v>0</v>
      </c>
      <c r="AJ130" s="9">
        <v>6.14</v>
      </c>
      <c r="AK130" s="9">
        <v>0</v>
      </c>
    </row>
    <row r="131" spans="1:37" ht="12.75">
      <c r="A131" s="33">
        <v>6</v>
      </c>
      <c r="B131" s="33">
        <v>8</v>
      </c>
      <c r="C131" s="33">
        <v>12</v>
      </c>
      <c r="D131" s="34">
        <v>2</v>
      </c>
      <c r="E131" s="35"/>
      <c r="F131" s="7" t="s">
        <v>312</v>
      </c>
      <c r="G131" s="52" t="s">
        <v>426</v>
      </c>
      <c r="H131" s="8">
        <v>5255990</v>
      </c>
      <c r="I131" s="8">
        <v>3998211</v>
      </c>
      <c r="J131" s="8">
        <v>0</v>
      </c>
      <c r="K131" s="8">
        <v>210000</v>
      </c>
      <c r="L131" s="8">
        <v>1047779</v>
      </c>
      <c r="M131" s="8">
        <v>0</v>
      </c>
      <c r="N131" s="8">
        <v>0</v>
      </c>
      <c r="O131" s="8">
        <v>0</v>
      </c>
      <c r="P131" s="9">
        <v>76.06</v>
      </c>
      <c r="Q131" s="9">
        <v>0</v>
      </c>
      <c r="R131" s="9">
        <v>3.99</v>
      </c>
      <c r="S131" s="9">
        <v>19.93</v>
      </c>
      <c r="T131" s="9">
        <v>0</v>
      </c>
      <c r="U131" s="9">
        <v>0</v>
      </c>
      <c r="V131" s="9">
        <v>0</v>
      </c>
      <c r="W131" s="8">
        <v>4389819.87</v>
      </c>
      <c r="X131" s="8">
        <v>817112</v>
      </c>
      <c r="Y131" s="8">
        <v>0</v>
      </c>
      <c r="Z131" s="8">
        <v>0</v>
      </c>
      <c r="AA131" s="8">
        <v>3252707.87</v>
      </c>
      <c r="AB131" s="8">
        <v>0</v>
      </c>
      <c r="AC131" s="8">
        <v>320000</v>
      </c>
      <c r="AD131" s="8">
        <v>0</v>
      </c>
      <c r="AE131" s="9">
        <v>18.61</v>
      </c>
      <c r="AF131" s="9">
        <v>0</v>
      </c>
      <c r="AG131" s="9">
        <v>0</v>
      </c>
      <c r="AH131" s="9">
        <v>74.09</v>
      </c>
      <c r="AI131" s="9">
        <v>0</v>
      </c>
      <c r="AJ131" s="9">
        <v>7.28</v>
      </c>
      <c r="AK131" s="9">
        <v>0</v>
      </c>
    </row>
    <row r="132" spans="1:37" ht="12.75">
      <c r="A132" s="33">
        <v>6</v>
      </c>
      <c r="B132" s="33">
        <v>11</v>
      </c>
      <c r="C132" s="33">
        <v>6</v>
      </c>
      <c r="D132" s="34">
        <v>2</v>
      </c>
      <c r="E132" s="35"/>
      <c r="F132" s="7" t="s">
        <v>312</v>
      </c>
      <c r="G132" s="52" t="s">
        <v>427</v>
      </c>
      <c r="H132" s="8">
        <v>2563495</v>
      </c>
      <c r="I132" s="8">
        <v>2511809</v>
      </c>
      <c r="J132" s="8">
        <v>0</v>
      </c>
      <c r="K132" s="8">
        <v>0</v>
      </c>
      <c r="L132" s="8">
        <v>0</v>
      </c>
      <c r="M132" s="8">
        <v>0</v>
      </c>
      <c r="N132" s="8">
        <v>51686</v>
      </c>
      <c r="O132" s="8">
        <v>0</v>
      </c>
      <c r="P132" s="9">
        <v>97.98</v>
      </c>
      <c r="Q132" s="9">
        <v>0</v>
      </c>
      <c r="R132" s="9">
        <v>0</v>
      </c>
      <c r="S132" s="9">
        <v>0</v>
      </c>
      <c r="T132" s="9">
        <v>0</v>
      </c>
      <c r="U132" s="9">
        <v>2.01</v>
      </c>
      <c r="V132" s="9">
        <v>0</v>
      </c>
      <c r="W132" s="8">
        <v>51686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51686</v>
      </c>
      <c r="AD132" s="8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100</v>
      </c>
      <c r="AK132" s="9">
        <v>0</v>
      </c>
    </row>
    <row r="133" spans="1:37" ht="12.75">
      <c r="A133" s="33">
        <v>6</v>
      </c>
      <c r="B133" s="33">
        <v>13</v>
      </c>
      <c r="C133" s="33">
        <v>6</v>
      </c>
      <c r="D133" s="34">
        <v>2</v>
      </c>
      <c r="E133" s="35"/>
      <c r="F133" s="7" t="s">
        <v>312</v>
      </c>
      <c r="G133" s="52" t="s">
        <v>428</v>
      </c>
      <c r="H133" s="8">
        <v>2795772.5</v>
      </c>
      <c r="I133" s="8">
        <v>0</v>
      </c>
      <c r="J133" s="8">
        <v>0</v>
      </c>
      <c r="K133" s="8">
        <v>84607</v>
      </c>
      <c r="L133" s="8">
        <v>2711165.5</v>
      </c>
      <c r="M133" s="8">
        <v>0</v>
      </c>
      <c r="N133" s="8">
        <v>0</v>
      </c>
      <c r="O133" s="8">
        <v>0</v>
      </c>
      <c r="P133" s="9">
        <v>0</v>
      </c>
      <c r="Q133" s="9">
        <v>0</v>
      </c>
      <c r="R133" s="9">
        <v>3.02</v>
      </c>
      <c r="S133" s="9">
        <v>96.97</v>
      </c>
      <c r="T133" s="9">
        <v>0</v>
      </c>
      <c r="U133" s="9">
        <v>0</v>
      </c>
      <c r="V133" s="9">
        <v>0</v>
      </c>
      <c r="W133" s="8">
        <v>5071407.28</v>
      </c>
      <c r="X133" s="8">
        <v>0</v>
      </c>
      <c r="Y133" s="8">
        <v>0</v>
      </c>
      <c r="Z133" s="8">
        <v>47689</v>
      </c>
      <c r="AA133" s="8">
        <v>5023718.28</v>
      </c>
      <c r="AB133" s="8">
        <v>0</v>
      </c>
      <c r="AC133" s="8">
        <v>0</v>
      </c>
      <c r="AD133" s="8">
        <v>0</v>
      </c>
      <c r="AE133" s="9">
        <v>0</v>
      </c>
      <c r="AF133" s="9">
        <v>0</v>
      </c>
      <c r="AG133" s="9">
        <v>0.94</v>
      </c>
      <c r="AH133" s="9">
        <v>99.05</v>
      </c>
      <c r="AI133" s="9">
        <v>0</v>
      </c>
      <c r="AJ133" s="9">
        <v>0</v>
      </c>
      <c r="AK133" s="9">
        <v>0</v>
      </c>
    </row>
    <row r="134" spans="1:37" ht="12.75">
      <c r="A134" s="33">
        <v>6</v>
      </c>
      <c r="B134" s="33">
        <v>6</v>
      </c>
      <c r="C134" s="33">
        <v>10</v>
      </c>
      <c r="D134" s="34">
        <v>2</v>
      </c>
      <c r="E134" s="35"/>
      <c r="F134" s="7" t="s">
        <v>312</v>
      </c>
      <c r="G134" s="52" t="s">
        <v>429</v>
      </c>
      <c r="H134" s="8">
        <v>4113478.45</v>
      </c>
      <c r="I134" s="8">
        <v>2000000</v>
      </c>
      <c r="J134" s="8">
        <v>0</v>
      </c>
      <c r="K134" s="8">
        <v>0</v>
      </c>
      <c r="L134" s="8">
        <v>0</v>
      </c>
      <c r="M134" s="8">
        <v>0</v>
      </c>
      <c r="N134" s="8">
        <v>2113478.45</v>
      </c>
      <c r="O134" s="8">
        <v>0</v>
      </c>
      <c r="P134" s="9">
        <v>48.62</v>
      </c>
      <c r="Q134" s="9">
        <v>0</v>
      </c>
      <c r="R134" s="9">
        <v>0</v>
      </c>
      <c r="S134" s="9">
        <v>0</v>
      </c>
      <c r="T134" s="9">
        <v>0</v>
      </c>
      <c r="U134" s="9">
        <v>51.37</v>
      </c>
      <c r="V134" s="9">
        <v>0</v>
      </c>
      <c r="W134" s="8">
        <v>2113478.45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2113478.45</v>
      </c>
      <c r="AD134" s="8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100</v>
      </c>
      <c r="AK134" s="9">
        <v>0</v>
      </c>
    </row>
    <row r="135" spans="1:37" ht="12.75">
      <c r="A135" s="33">
        <v>6</v>
      </c>
      <c r="B135" s="33">
        <v>20</v>
      </c>
      <c r="C135" s="33">
        <v>9</v>
      </c>
      <c r="D135" s="34">
        <v>2</v>
      </c>
      <c r="E135" s="35"/>
      <c r="F135" s="7" t="s">
        <v>312</v>
      </c>
      <c r="G135" s="52" t="s">
        <v>430</v>
      </c>
      <c r="H135" s="8">
        <v>512617.37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512617.37</v>
      </c>
      <c r="O135" s="8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100</v>
      </c>
      <c r="V135" s="9">
        <v>0</v>
      </c>
      <c r="W135" s="8">
        <v>613114.23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613114.23</v>
      </c>
      <c r="AD135" s="8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100</v>
      </c>
      <c r="AK135" s="9">
        <v>0</v>
      </c>
    </row>
    <row r="136" spans="1:37" ht="12.75">
      <c r="A136" s="33">
        <v>6</v>
      </c>
      <c r="B136" s="33">
        <v>20</v>
      </c>
      <c r="C136" s="33">
        <v>10</v>
      </c>
      <c r="D136" s="34">
        <v>2</v>
      </c>
      <c r="E136" s="35"/>
      <c r="F136" s="7" t="s">
        <v>312</v>
      </c>
      <c r="G136" s="52" t="s">
        <v>431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9"/>
      <c r="Q136" s="9"/>
      <c r="R136" s="9"/>
      <c r="S136" s="9"/>
      <c r="T136" s="9"/>
      <c r="U136" s="9"/>
      <c r="V136" s="9"/>
      <c r="W136" s="8">
        <v>415608.89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415608.89</v>
      </c>
      <c r="AD136" s="8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100</v>
      </c>
      <c r="AK136" s="9">
        <v>0</v>
      </c>
    </row>
    <row r="137" spans="1:37" ht="12.75">
      <c r="A137" s="33">
        <v>6</v>
      </c>
      <c r="B137" s="33">
        <v>1</v>
      </c>
      <c r="C137" s="33">
        <v>14</v>
      </c>
      <c r="D137" s="34">
        <v>2</v>
      </c>
      <c r="E137" s="35"/>
      <c r="F137" s="7" t="s">
        <v>312</v>
      </c>
      <c r="G137" s="52" t="s">
        <v>432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9"/>
      <c r="Q137" s="9"/>
      <c r="R137" s="9"/>
      <c r="S137" s="9"/>
      <c r="T137" s="9"/>
      <c r="U137" s="9"/>
      <c r="V137" s="9"/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9"/>
      <c r="AF137" s="9"/>
      <c r="AG137" s="9"/>
      <c r="AH137" s="9"/>
      <c r="AI137" s="9"/>
      <c r="AJ137" s="9"/>
      <c r="AK137" s="9"/>
    </row>
    <row r="138" spans="1:37" ht="12.75">
      <c r="A138" s="33">
        <v>6</v>
      </c>
      <c r="B138" s="33">
        <v>13</v>
      </c>
      <c r="C138" s="33">
        <v>7</v>
      </c>
      <c r="D138" s="34">
        <v>2</v>
      </c>
      <c r="E138" s="35"/>
      <c r="F138" s="7" t="s">
        <v>312</v>
      </c>
      <c r="G138" s="52" t="s">
        <v>433</v>
      </c>
      <c r="H138" s="8">
        <v>1882530.24</v>
      </c>
      <c r="I138" s="8">
        <v>1782535.59</v>
      </c>
      <c r="J138" s="8">
        <v>0</v>
      </c>
      <c r="K138" s="8">
        <v>99994.65</v>
      </c>
      <c r="L138" s="8">
        <v>0</v>
      </c>
      <c r="M138" s="8">
        <v>0</v>
      </c>
      <c r="N138" s="8">
        <v>0</v>
      </c>
      <c r="O138" s="8">
        <v>0</v>
      </c>
      <c r="P138" s="9">
        <v>94.68</v>
      </c>
      <c r="Q138" s="9">
        <v>0</v>
      </c>
      <c r="R138" s="9">
        <v>5.31</v>
      </c>
      <c r="S138" s="9">
        <v>0</v>
      </c>
      <c r="T138" s="9">
        <v>0</v>
      </c>
      <c r="U138" s="9">
        <v>0</v>
      </c>
      <c r="V138" s="9">
        <v>0</v>
      </c>
      <c r="W138" s="8">
        <v>666902.91</v>
      </c>
      <c r="X138" s="8">
        <v>231000</v>
      </c>
      <c r="Y138" s="8">
        <v>0</v>
      </c>
      <c r="Z138" s="8">
        <v>0</v>
      </c>
      <c r="AA138" s="8">
        <v>0</v>
      </c>
      <c r="AB138" s="8">
        <v>0</v>
      </c>
      <c r="AC138" s="8">
        <v>435902.91</v>
      </c>
      <c r="AD138" s="8">
        <v>0</v>
      </c>
      <c r="AE138" s="9">
        <v>34.63</v>
      </c>
      <c r="AF138" s="9">
        <v>0</v>
      </c>
      <c r="AG138" s="9">
        <v>0</v>
      </c>
      <c r="AH138" s="9">
        <v>0</v>
      </c>
      <c r="AI138" s="9">
        <v>0</v>
      </c>
      <c r="AJ138" s="9">
        <v>65.36</v>
      </c>
      <c r="AK138" s="9">
        <v>0</v>
      </c>
    </row>
    <row r="139" spans="1:37" ht="12.75">
      <c r="A139" s="33">
        <v>6</v>
      </c>
      <c r="B139" s="33">
        <v>1</v>
      </c>
      <c r="C139" s="33">
        <v>15</v>
      </c>
      <c r="D139" s="34">
        <v>2</v>
      </c>
      <c r="E139" s="35"/>
      <c r="F139" s="7" t="s">
        <v>312</v>
      </c>
      <c r="G139" s="52" t="s">
        <v>434</v>
      </c>
      <c r="H139" s="8">
        <v>606132</v>
      </c>
      <c r="I139" s="8">
        <v>606132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9">
        <v>100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8">
        <v>988501.18</v>
      </c>
      <c r="X139" s="8">
        <v>600000</v>
      </c>
      <c r="Y139" s="8">
        <v>0</v>
      </c>
      <c r="Z139" s="8">
        <v>0</v>
      </c>
      <c r="AA139" s="8">
        <v>0</v>
      </c>
      <c r="AB139" s="8">
        <v>0</v>
      </c>
      <c r="AC139" s="8">
        <v>388501.18</v>
      </c>
      <c r="AD139" s="8">
        <v>0</v>
      </c>
      <c r="AE139" s="9">
        <v>60.69</v>
      </c>
      <c r="AF139" s="9">
        <v>0</v>
      </c>
      <c r="AG139" s="9">
        <v>0</v>
      </c>
      <c r="AH139" s="9">
        <v>0</v>
      </c>
      <c r="AI139" s="9">
        <v>0</v>
      </c>
      <c r="AJ139" s="9">
        <v>39.3</v>
      </c>
      <c r="AK139" s="9">
        <v>0</v>
      </c>
    </row>
    <row r="140" spans="1:37" ht="12.75">
      <c r="A140" s="33">
        <v>6</v>
      </c>
      <c r="B140" s="33">
        <v>10</v>
      </c>
      <c r="C140" s="33">
        <v>6</v>
      </c>
      <c r="D140" s="34">
        <v>2</v>
      </c>
      <c r="E140" s="35"/>
      <c r="F140" s="7" t="s">
        <v>312</v>
      </c>
      <c r="G140" s="52" t="s">
        <v>435</v>
      </c>
      <c r="H140" s="8">
        <v>3653864</v>
      </c>
      <c r="I140" s="8">
        <v>3566370.19</v>
      </c>
      <c r="J140" s="8">
        <v>0</v>
      </c>
      <c r="K140" s="8">
        <v>0</v>
      </c>
      <c r="L140" s="8">
        <v>0</v>
      </c>
      <c r="M140" s="8">
        <v>0</v>
      </c>
      <c r="N140" s="8">
        <v>87493.81</v>
      </c>
      <c r="O140" s="8">
        <v>0</v>
      </c>
      <c r="P140" s="9">
        <v>97.6</v>
      </c>
      <c r="Q140" s="9">
        <v>0</v>
      </c>
      <c r="R140" s="9">
        <v>0</v>
      </c>
      <c r="S140" s="9">
        <v>0</v>
      </c>
      <c r="T140" s="9">
        <v>0</v>
      </c>
      <c r="U140" s="9">
        <v>2.39</v>
      </c>
      <c r="V140" s="9">
        <v>0</v>
      </c>
      <c r="W140" s="8">
        <v>3393496.86</v>
      </c>
      <c r="X140" s="8">
        <v>3306003.05</v>
      </c>
      <c r="Y140" s="8">
        <v>0</v>
      </c>
      <c r="Z140" s="8">
        <v>0</v>
      </c>
      <c r="AA140" s="8">
        <v>0</v>
      </c>
      <c r="AB140" s="8">
        <v>0</v>
      </c>
      <c r="AC140" s="8">
        <v>87493.81</v>
      </c>
      <c r="AD140" s="8">
        <v>0</v>
      </c>
      <c r="AE140" s="9">
        <v>97.42</v>
      </c>
      <c r="AF140" s="9">
        <v>0</v>
      </c>
      <c r="AG140" s="9">
        <v>0</v>
      </c>
      <c r="AH140" s="9">
        <v>0</v>
      </c>
      <c r="AI140" s="9">
        <v>0</v>
      </c>
      <c r="AJ140" s="9">
        <v>2.57</v>
      </c>
      <c r="AK140" s="9">
        <v>0</v>
      </c>
    </row>
    <row r="141" spans="1:37" ht="12.75">
      <c r="A141" s="33">
        <v>6</v>
      </c>
      <c r="B141" s="33">
        <v>11</v>
      </c>
      <c r="C141" s="33">
        <v>7</v>
      </c>
      <c r="D141" s="34">
        <v>2</v>
      </c>
      <c r="E141" s="35"/>
      <c r="F141" s="7" t="s">
        <v>312</v>
      </c>
      <c r="G141" s="52" t="s">
        <v>436</v>
      </c>
      <c r="H141" s="8">
        <v>1213248.84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1213248.84</v>
      </c>
      <c r="O141" s="8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100</v>
      </c>
      <c r="V141" s="9">
        <v>0</v>
      </c>
      <c r="W141" s="8">
        <v>1213248.84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1213248.84</v>
      </c>
      <c r="AD141" s="8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100</v>
      </c>
      <c r="AK141" s="9">
        <v>0</v>
      </c>
    </row>
    <row r="142" spans="1:37" ht="12.75">
      <c r="A142" s="33">
        <v>6</v>
      </c>
      <c r="B142" s="33">
        <v>19</v>
      </c>
      <c r="C142" s="33">
        <v>4</v>
      </c>
      <c r="D142" s="34">
        <v>2</v>
      </c>
      <c r="E142" s="35"/>
      <c r="F142" s="7" t="s">
        <v>312</v>
      </c>
      <c r="G142" s="52" t="s">
        <v>437</v>
      </c>
      <c r="H142" s="8">
        <v>565454.28</v>
      </c>
      <c r="I142" s="8">
        <v>0</v>
      </c>
      <c r="J142" s="8">
        <v>0</v>
      </c>
      <c r="K142" s="8">
        <v>0</v>
      </c>
      <c r="L142" s="8">
        <v>565454.28</v>
      </c>
      <c r="M142" s="8">
        <v>0</v>
      </c>
      <c r="N142" s="8">
        <v>0</v>
      </c>
      <c r="O142" s="8">
        <v>0</v>
      </c>
      <c r="P142" s="9">
        <v>0</v>
      </c>
      <c r="Q142" s="9">
        <v>0</v>
      </c>
      <c r="R142" s="9">
        <v>0</v>
      </c>
      <c r="S142" s="9">
        <v>100</v>
      </c>
      <c r="T142" s="9">
        <v>0</v>
      </c>
      <c r="U142" s="9">
        <v>0</v>
      </c>
      <c r="V142" s="9">
        <v>0</v>
      </c>
      <c r="W142" s="8">
        <v>1384946.72</v>
      </c>
      <c r="X142" s="8">
        <v>0</v>
      </c>
      <c r="Y142" s="8">
        <v>0</v>
      </c>
      <c r="Z142" s="8">
        <v>0</v>
      </c>
      <c r="AA142" s="8">
        <v>1139806.72</v>
      </c>
      <c r="AB142" s="8">
        <v>0</v>
      </c>
      <c r="AC142" s="8">
        <v>245140</v>
      </c>
      <c r="AD142" s="8">
        <v>0</v>
      </c>
      <c r="AE142" s="9">
        <v>0</v>
      </c>
      <c r="AF142" s="9">
        <v>0</v>
      </c>
      <c r="AG142" s="9">
        <v>0</v>
      </c>
      <c r="AH142" s="9">
        <v>82.29</v>
      </c>
      <c r="AI142" s="9">
        <v>0</v>
      </c>
      <c r="AJ142" s="9">
        <v>17.7</v>
      </c>
      <c r="AK142" s="9">
        <v>0</v>
      </c>
    </row>
    <row r="143" spans="1:37" ht="12.75">
      <c r="A143" s="33">
        <v>6</v>
      </c>
      <c r="B143" s="33">
        <v>20</v>
      </c>
      <c r="C143" s="33">
        <v>11</v>
      </c>
      <c r="D143" s="34">
        <v>2</v>
      </c>
      <c r="E143" s="35"/>
      <c r="F143" s="7" t="s">
        <v>312</v>
      </c>
      <c r="G143" s="52" t="s">
        <v>438</v>
      </c>
      <c r="H143" s="8">
        <v>2546443</v>
      </c>
      <c r="I143" s="8">
        <v>2524000</v>
      </c>
      <c r="J143" s="8">
        <v>0</v>
      </c>
      <c r="K143" s="8">
        <v>0</v>
      </c>
      <c r="L143" s="8">
        <v>0</v>
      </c>
      <c r="M143" s="8">
        <v>0</v>
      </c>
      <c r="N143" s="8">
        <v>22443</v>
      </c>
      <c r="O143" s="8">
        <v>0</v>
      </c>
      <c r="P143" s="9">
        <v>99.11</v>
      </c>
      <c r="Q143" s="9">
        <v>0</v>
      </c>
      <c r="R143" s="9">
        <v>0</v>
      </c>
      <c r="S143" s="9">
        <v>0</v>
      </c>
      <c r="T143" s="9">
        <v>0</v>
      </c>
      <c r="U143" s="9">
        <v>0.88</v>
      </c>
      <c r="V143" s="9">
        <v>0</v>
      </c>
      <c r="W143" s="8">
        <v>22443.65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22443.65</v>
      </c>
      <c r="AD143" s="8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100</v>
      </c>
      <c r="AK143" s="9">
        <v>0</v>
      </c>
    </row>
    <row r="144" spans="1:37" ht="12.75">
      <c r="A144" s="33">
        <v>6</v>
      </c>
      <c r="B144" s="33">
        <v>16</v>
      </c>
      <c r="C144" s="33">
        <v>5</v>
      </c>
      <c r="D144" s="34">
        <v>2</v>
      </c>
      <c r="E144" s="35"/>
      <c r="F144" s="7" t="s">
        <v>312</v>
      </c>
      <c r="G144" s="52" t="s">
        <v>439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9"/>
      <c r="Q144" s="9"/>
      <c r="R144" s="9"/>
      <c r="S144" s="9"/>
      <c r="T144" s="9"/>
      <c r="U144" s="9"/>
      <c r="V144" s="9"/>
      <c r="W144" s="8">
        <v>322698.51</v>
      </c>
      <c r="X144" s="8">
        <v>5132.16</v>
      </c>
      <c r="Y144" s="8">
        <v>0</v>
      </c>
      <c r="Z144" s="8">
        <v>0</v>
      </c>
      <c r="AA144" s="8">
        <v>0</v>
      </c>
      <c r="AB144" s="8">
        <v>0</v>
      </c>
      <c r="AC144" s="8">
        <v>317566.35</v>
      </c>
      <c r="AD144" s="8">
        <v>0</v>
      </c>
      <c r="AE144" s="9">
        <v>1.59</v>
      </c>
      <c r="AF144" s="9">
        <v>0</v>
      </c>
      <c r="AG144" s="9">
        <v>0</v>
      </c>
      <c r="AH144" s="9">
        <v>0</v>
      </c>
      <c r="AI144" s="9">
        <v>0</v>
      </c>
      <c r="AJ144" s="9">
        <v>98.4</v>
      </c>
      <c r="AK144" s="9">
        <v>0</v>
      </c>
    </row>
    <row r="145" spans="1:37" ht="12.75">
      <c r="A145" s="33">
        <v>6</v>
      </c>
      <c r="B145" s="33">
        <v>11</v>
      </c>
      <c r="C145" s="33">
        <v>8</v>
      </c>
      <c r="D145" s="34">
        <v>2</v>
      </c>
      <c r="E145" s="35"/>
      <c r="F145" s="7" t="s">
        <v>312</v>
      </c>
      <c r="G145" s="52" t="s">
        <v>325</v>
      </c>
      <c r="H145" s="8">
        <v>3431000</v>
      </c>
      <c r="I145" s="8">
        <v>3431000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9">
        <v>100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8">
        <v>2008558.25</v>
      </c>
      <c r="X145" s="8">
        <v>1752056.36</v>
      </c>
      <c r="Y145" s="8">
        <v>0</v>
      </c>
      <c r="Z145" s="8">
        <v>0</v>
      </c>
      <c r="AA145" s="8">
        <v>0</v>
      </c>
      <c r="AB145" s="8">
        <v>0</v>
      </c>
      <c r="AC145" s="8">
        <v>256501.89</v>
      </c>
      <c r="AD145" s="8">
        <v>0</v>
      </c>
      <c r="AE145" s="9">
        <v>87.22</v>
      </c>
      <c r="AF145" s="9">
        <v>0</v>
      </c>
      <c r="AG145" s="9">
        <v>0</v>
      </c>
      <c r="AH145" s="9">
        <v>0</v>
      </c>
      <c r="AI145" s="9">
        <v>0</v>
      </c>
      <c r="AJ145" s="9">
        <v>12.77</v>
      </c>
      <c r="AK145" s="9">
        <v>0</v>
      </c>
    </row>
    <row r="146" spans="1:37" ht="12.75">
      <c r="A146" s="33">
        <v>6</v>
      </c>
      <c r="B146" s="33">
        <v>9</v>
      </c>
      <c r="C146" s="33">
        <v>12</v>
      </c>
      <c r="D146" s="34">
        <v>2</v>
      </c>
      <c r="E146" s="35"/>
      <c r="F146" s="7" t="s">
        <v>312</v>
      </c>
      <c r="G146" s="52" t="s">
        <v>440</v>
      </c>
      <c r="H146" s="8">
        <v>9009788.42</v>
      </c>
      <c r="I146" s="8">
        <v>6900000</v>
      </c>
      <c r="J146" s="8">
        <v>0</v>
      </c>
      <c r="K146" s="8">
        <v>554000</v>
      </c>
      <c r="L146" s="8">
        <v>0</v>
      </c>
      <c r="M146" s="8">
        <v>0</v>
      </c>
      <c r="N146" s="8">
        <v>1555788.42</v>
      </c>
      <c r="O146" s="8">
        <v>0</v>
      </c>
      <c r="P146" s="9">
        <v>76.58</v>
      </c>
      <c r="Q146" s="9">
        <v>0</v>
      </c>
      <c r="R146" s="9">
        <v>6.14</v>
      </c>
      <c r="S146" s="9">
        <v>0</v>
      </c>
      <c r="T146" s="9">
        <v>0</v>
      </c>
      <c r="U146" s="9">
        <v>17.26</v>
      </c>
      <c r="V146" s="9">
        <v>0</v>
      </c>
      <c r="W146" s="8">
        <v>5115698.45</v>
      </c>
      <c r="X146" s="8">
        <v>2400000</v>
      </c>
      <c r="Y146" s="8">
        <v>0</v>
      </c>
      <c r="Z146" s="8">
        <v>4000</v>
      </c>
      <c r="AA146" s="8">
        <v>0</v>
      </c>
      <c r="AB146" s="8">
        <v>0</v>
      </c>
      <c r="AC146" s="8">
        <v>2711698.45</v>
      </c>
      <c r="AD146" s="8">
        <v>0</v>
      </c>
      <c r="AE146" s="9">
        <v>46.91</v>
      </c>
      <c r="AF146" s="9">
        <v>0</v>
      </c>
      <c r="AG146" s="9">
        <v>0.07</v>
      </c>
      <c r="AH146" s="9">
        <v>0</v>
      </c>
      <c r="AI146" s="9">
        <v>0</v>
      </c>
      <c r="AJ146" s="9">
        <v>53</v>
      </c>
      <c r="AK146" s="9">
        <v>0</v>
      </c>
    </row>
    <row r="147" spans="1:37" ht="12.75">
      <c r="A147" s="33">
        <v>6</v>
      </c>
      <c r="B147" s="33">
        <v>20</v>
      </c>
      <c r="C147" s="33">
        <v>12</v>
      </c>
      <c r="D147" s="34">
        <v>2</v>
      </c>
      <c r="E147" s="35"/>
      <c r="F147" s="7" t="s">
        <v>312</v>
      </c>
      <c r="G147" s="52" t="s">
        <v>441</v>
      </c>
      <c r="H147" s="8">
        <v>7629641</v>
      </c>
      <c r="I147" s="8">
        <v>6794878</v>
      </c>
      <c r="J147" s="8">
        <v>0</v>
      </c>
      <c r="K147" s="8">
        <v>0</v>
      </c>
      <c r="L147" s="8">
        <v>0</v>
      </c>
      <c r="M147" s="8">
        <v>0</v>
      </c>
      <c r="N147" s="8">
        <v>834763</v>
      </c>
      <c r="O147" s="8">
        <v>0</v>
      </c>
      <c r="P147" s="9">
        <v>89.05</v>
      </c>
      <c r="Q147" s="9">
        <v>0</v>
      </c>
      <c r="R147" s="9">
        <v>0</v>
      </c>
      <c r="S147" s="9">
        <v>0</v>
      </c>
      <c r="T147" s="9">
        <v>0</v>
      </c>
      <c r="U147" s="9">
        <v>10.94</v>
      </c>
      <c r="V147" s="9">
        <v>0</v>
      </c>
      <c r="W147" s="8">
        <v>4100536.97</v>
      </c>
      <c r="X147" s="8">
        <v>3251745.03</v>
      </c>
      <c r="Y147" s="8">
        <v>0</v>
      </c>
      <c r="Z147" s="8">
        <v>0</v>
      </c>
      <c r="AA147" s="8">
        <v>0</v>
      </c>
      <c r="AB147" s="8">
        <v>0</v>
      </c>
      <c r="AC147" s="8">
        <v>848791.94</v>
      </c>
      <c r="AD147" s="8">
        <v>0</v>
      </c>
      <c r="AE147" s="9">
        <v>79.3</v>
      </c>
      <c r="AF147" s="9">
        <v>0</v>
      </c>
      <c r="AG147" s="9">
        <v>0</v>
      </c>
      <c r="AH147" s="9">
        <v>0</v>
      </c>
      <c r="AI147" s="9">
        <v>0</v>
      </c>
      <c r="AJ147" s="9">
        <v>20.69</v>
      </c>
      <c r="AK147" s="9">
        <v>0</v>
      </c>
    </row>
    <row r="148" spans="1:37" ht="12.75">
      <c r="A148" s="33">
        <v>6</v>
      </c>
      <c r="B148" s="33">
        <v>18</v>
      </c>
      <c r="C148" s="33">
        <v>8</v>
      </c>
      <c r="D148" s="34">
        <v>2</v>
      </c>
      <c r="E148" s="35"/>
      <c r="F148" s="7" t="s">
        <v>312</v>
      </c>
      <c r="G148" s="52" t="s">
        <v>442</v>
      </c>
      <c r="H148" s="8">
        <v>5176093.74</v>
      </c>
      <c r="I148" s="8">
        <v>3553508.74</v>
      </c>
      <c r="J148" s="8">
        <v>0</v>
      </c>
      <c r="K148" s="8">
        <v>0</v>
      </c>
      <c r="L148" s="8">
        <v>0</v>
      </c>
      <c r="M148" s="8">
        <v>0</v>
      </c>
      <c r="N148" s="8">
        <v>1622585</v>
      </c>
      <c r="O148" s="8">
        <v>0</v>
      </c>
      <c r="P148" s="9">
        <v>68.65</v>
      </c>
      <c r="Q148" s="9">
        <v>0</v>
      </c>
      <c r="R148" s="9">
        <v>0</v>
      </c>
      <c r="S148" s="9">
        <v>0</v>
      </c>
      <c r="T148" s="9">
        <v>0</v>
      </c>
      <c r="U148" s="9">
        <v>31.34</v>
      </c>
      <c r="V148" s="9">
        <v>0</v>
      </c>
      <c r="W148" s="8">
        <v>1622585.03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1622585.03</v>
      </c>
      <c r="AD148" s="8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100</v>
      </c>
      <c r="AK148" s="9">
        <v>0</v>
      </c>
    </row>
    <row r="149" spans="1:37" ht="12.75">
      <c r="A149" s="33">
        <v>6</v>
      </c>
      <c r="B149" s="33">
        <v>7</v>
      </c>
      <c r="C149" s="33">
        <v>6</v>
      </c>
      <c r="D149" s="34">
        <v>2</v>
      </c>
      <c r="E149" s="35"/>
      <c r="F149" s="7" t="s">
        <v>312</v>
      </c>
      <c r="G149" s="52" t="s">
        <v>443</v>
      </c>
      <c r="H149" s="8">
        <v>1965799.95</v>
      </c>
      <c r="I149" s="8">
        <v>1600000</v>
      </c>
      <c r="J149" s="8">
        <v>0</v>
      </c>
      <c r="K149" s="8">
        <v>0</v>
      </c>
      <c r="L149" s="8">
        <v>0</v>
      </c>
      <c r="M149" s="8">
        <v>0</v>
      </c>
      <c r="N149" s="8">
        <v>365799.95</v>
      </c>
      <c r="O149" s="8">
        <v>0</v>
      </c>
      <c r="P149" s="9">
        <v>81.39</v>
      </c>
      <c r="Q149" s="9">
        <v>0</v>
      </c>
      <c r="R149" s="9">
        <v>0</v>
      </c>
      <c r="S149" s="9">
        <v>0</v>
      </c>
      <c r="T149" s="9">
        <v>0</v>
      </c>
      <c r="U149" s="9">
        <v>18.6</v>
      </c>
      <c r="V149" s="9">
        <v>0</v>
      </c>
      <c r="W149" s="8">
        <v>365799.95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365799.95</v>
      </c>
      <c r="AD149" s="8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100</v>
      </c>
      <c r="AK149" s="9">
        <v>0</v>
      </c>
    </row>
    <row r="150" spans="1:37" ht="12.75">
      <c r="A150" s="33">
        <v>6</v>
      </c>
      <c r="B150" s="33">
        <v>18</v>
      </c>
      <c r="C150" s="33">
        <v>9</v>
      </c>
      <c r="D150" s="34">
        <v>2</v>
      </c>
      <c r="E150" s="35"/>
      <c r="F150" s="7" t="s">
        <v>312</v>
      </c>
      <c r="G150" s="52" t="s">
        <v>444</v>
      </c>
      <c r="H150" s="8">
        <v>4731000</v>
      </c>
      <c r="I150" s="8">
        <v>4731000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9">
        <v>100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8">
        <v>735862.9</v>
      </c>
      <c r="X150" s="8">
        <v>700000</v>
      </c>
      <c r="Y150" s="8">
        <v>0</v>
      </c>
      <c r="Z150" s="8">
        <v>0</v>
      </c>
      <c r="AA150" s="8">
        <v>0</v>
      </c>
      <c r="AB150" s="8">
        <v>0</v>
      </c>
      <c r="AC150" s="8">
        <v>35862.9</v>
      </c>
      <c r="AD150" s="8">
        <v>0</v>
      </c>
      <c r="AE150" s="9">
        <v>95.12</v>
      </c>
      <c r="AF150" s="9">
        <v>0</v>
      </c>
      <c r="AG150" s="9">
        <v>0</v>
      </c>
      <c r="AH150" s="9">
        <v>0</v>
      </c>
      <c r="AI150" s="9">
        <v>0</v>
      </c>
      <c r="AJ150" s="9">
        <v>4.87</v>
      </c>
      <c r="AK150" s="9">
        <v>0</v>
      </c>
    </row>
    <row r="151" spans="1:37" ht="12.75">
      <c r="A151" s="33">
        <v>6</v>
      </c>
      <c r="B151" s="33">
        <v>18</v>
      </c>
      <c r="C151" s="33">
        <v>10</v>
      </c>
      <c r="D151" s="34">
        <v>2</v>
      </c>
      <c r="E151" s="35"/>
      <c r="F151" s="7" t="s">
        <v>312</v>
      </c>
      <c r="G151" s="52" t="s">
        <v>445</v>
      </c>
      <c r="H151" s="8">
        <v>2160614.63</v>
      </c>
      <c r="I151" s="8">
        <v>354500</v>
      </c>
      <c r="J151" s="8">
        <v>0</v>
      </c>
      <c r="K151" s="8">
        <v>0</v>
      </c>
      <c r="L151" s="8">
        <v>1806114.63</v>
      </c>
      <c r="M151" s="8">
        <v>0</v>
      </c>
      <c r="N151" s="8">
        <v>0</v>
      </c>
      <c r="O151" s="8">
        <v>0</v>
      </c>
      <c r="P151" s="9">
        <v>16.4</v>
      </c>
      <c r="Q151" s="9">
        <v>0</v>
      </c>
      <c r="R151" s="9">
        <v>0</v>
      </c>
      <c r="S151" s="9">
        <v>83.59</v>
      </c>
      <c r="T151" s="9">
        <v>0</v>
      </c>
      <c r="U151" s="9">
        <v>0</v>
      </c>
      <c r="V151" s="9">
        <v>0</v>
      </c>
      <c r="W151" s="8">
        <v>2227995.74</v>
      </c>
      <c r="X151" s="8">
        <v>0</v>
      </c>
      <c r="Y151" s="8">
        <v>0</v>
      </c>
      <c r="Z151" s="8">
        <v>0</v>
      </c>
      <c r="AA151" s="8">
        <v>2227995.74</v>
      </c>
      <c r="AB151" s="8">
        <v>0</v>
      </c>
      <c r="AC151" s="8">
        <v>0</v>
      </c>
      <c r="AD151" s="8">
        <v>0</v>
      </c>
      <c r="AE151" s="9">
        <v>0</v>
      </c>
      <c r="AF151" s="9">
        <v>0</v>
      </c>
      <c r="AG151" s="9">
        <v>0</v>
      </c>
      <c r="AH151" s="9">
        <v>100</v>
      </c>
      <c r="AI151" s="9">
        <v>0</v>
      </c>
      <c r="AJ151" s="9">
        <v>0</v>
      </c>
      <c r="AK151" s="9">
        <v>0</v>
      </c>
    </row>
    <row r="152" spans="1:37" ht="12.75">
      <c r="A152" s="33">
        <v>6</v>
      </c>
      <c r="B152" s="33">
        <v>1</v>
      </c>
      <c r="C152" s="33">
        <v>16</v>
      </c>
      <c r="D152" s="34">
        <v>2</v>
      </c>
      <c r="E152" s="35"/>
      <c r="F152" s="7" t="s">
        <v>312</v>
      </c>
      <c r="G152" s="52" t="s">
        <v>327</v>
      </c>
      <c r="H152" s="8">
        <v>11286689</v>
      </c>
      <c r="I152" s="8">
        <v>0</v>
      </c>
      <c r="J152" s="8">
        <v>0</v>
      </c>
      <c r="K152" s="8">
        <v>0</v>
      </c>
      <c r="L152" s="8">
        <v>11286689</v>
      </c>
      <c r="M152" s="8">
        <v>0</v>
      </c>
      <c r="N152" s="8">
        <v>0</v>
      </c>
      <c r="O152" s="8">
        <v>0</v>
      </c>
      <c r="P152" s="9">
        <v>0</v>
      </c>
      <c r="Q152" s="9">
        <v>0</v>
      </c>
      <c r="R152" s="9">
        <v>0</v>
      </c>
      <c r="S152" s="9">
        <v>100</v>
      </c>
      <c r="T152" s="9">
        <v>0</v>
      </c>
      <c r="U152" s="9">
        <v>0</v>
      </c>
      <c r="V152" s="9">
        <v>0</v>
      </c>
      <c r="W152" s="8">
        <v>18335195.11</v>
      </c>
      <c r="X152" s="8">
        <v>0</v>
      </c>
      <c r="Y152" s="8">
        <v>0</v>
      </c>
      <c r="Z152" s="8">
        <v>0</v>
      </c>
      <c r="AA152" s="8">
        <v>14699195.11</v>
      </c>
      <c r="AB152" s="8">
        <v>0</v>
      </c>
      <c r="AC152" s="8">
        <v>3636000</v>
      </c>
      <c r="AD152" s="8">
        <v>0</v>
      </c>
      <c r="AE152" s="9">
        <v>0</v>
      </c>
      <c r="AF152" s="9">
        <v>0</v>
      </c>
      <c r="AG152" s="9">
        <v>0</v>
      </c>
      <c r="AH152" s="9">
        <v>80.16</v>
      </c>
      <c r="AI152" s="9">
        <v>0</v>
      </c>
      <c r="AJ152" s="9">
        <v>19.83</v>
      </c>
      <c r="AK152" s="9">
        <v>0</v>
      </c>
    </row>
    <row r="153" spans="1:37" ht="12.75">
      <c r="A153" s="33">
        <v>6</v>
      </c>
      <c r="B153" s="33">
        <v>2</v>
      </c>
      <c r="C153" s="33">
        <v>13</v>
      </c>
      <c r="D153" s="34">
        <v>2</v>
      </c>
      <c r="E153" s="35"/>
      <c r="F153" s="7" t="s">
        <v>312</v>
      </c>
      <c r="G153" s="52" t="s">
        <v>446</v>
      </c>
      <c r="H153" s="8">
        <v>1377333</v>
      </c>
      <c r="I153" s="8">
        <v>1377333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9">
        <v>100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8">
        <v>1953094.36</v>
      </c>
      <c r="X153" s="8">
        <v>151305.39</v>
      </c>
      <c r="Y153" s="8">
        <v>0</v>
      </c>
      <c r="Z153" s="8">
        <v>0</v>
      </c>
      <c r="AA153" s="8">
        <v>0</v>
      </c>
      <c r="AB153" s="8">
        <v>0</v>
      </c>
      <c r="AC153" s="8">
        <v>1801788.97</v>
      </c>
      <c r="AD153" s="8">
        <v>0</v>
      </c>
      <c r="AE153" s="9">
        <v>7.74</v>
      </c>
      <c r="AF153" s="9">
        <v>0</v>
      </c>
      <c r="AG153" s="9">
        <v>0</v>
      </c>
      <c r="AH153" s="9">
        <v>0</v>
      </c>
      <c r="AI153" s="9">
        <v>0</v>
      </c>
      <c r="AJ153" s="9">
        <v>92.25</v>
      </c>
      <c r="AK153" s="9">
        <v>0</v>
      </c>
    </row>
    <row r="154" spans="1:37" ht="12.75">
      <c r="A154" s="33">
        <v>6</v>
      </c>
      <c r="B154" s="33">
        <v>18</v>
      </c>
      <c r="C154" s="33">
        <v>11</v>
      </c>
      <c r="D154" s="34">
        <v>2</v>
      </c>
      <c r="E154" s="35"/>
      <c r="F154" s="7" t="s">
        <v>312</v>
      </c>
      <c r="G154" s="52" t="s">
        <v>328</v>
      </c>
      <c r="H154" s="8">
        <v>576499.22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576499.22</v>
      </c>
      <c r="O154" s="8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100</v>
      </c>
      <c r="V154" s="9">
        <v>0</v>
      </c>
      <c r="W154" s="8">
        <v>1050947.75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1050947.75</v>
      </c>
      <c r="AD154" s="8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100</v>
      </c>
      <c r="AK154" s="9">
        <v>0</v>
      </c>
    </row>
    <row r="155" spans="1:37" ht="12.75">
      <c r="A155" s="33">
        <v>6</v>
      </c>
      <c r="B155" s="33">
        <v>17</v>
      </c>
      <c r="C155" s="33">
        <v>5</v>
      </c>
      <c r="D155" s="34">
        <v>2</v>
      </c>
      <c r="E155" s="35"/>
      <c r="F155" s="7" t="s">
        <v>312</v>
      </c>
      <c r="G155" s="52" t="s">
        <v>447</v>
      </c>
      <c r="H155" s="8">
        <v>1700000</v>
      </c>
      <c r="I155" s="8">
        <v>1300000</v>
      </c>
      <c r="J155" s="8">
        <v>0</v>
      </c>
      <c r="K155" s="8">
        <v>0</v>
      </c>
      <c r="L155" s="8">
        <v>0</v>
      </c>
      <c r="M155" s="8">
        <v>0</v>
      </c>
      <c r="N155" s="8">
        <v>400000</v>
      </c>
      <c r="O155" s="8">
        <v>0</v>
      </c>
      <c r="P155" s="9">
        <v>76.47</v>
      </c>
      <c r="Q155" s="9">
        <v>0</v>
      </c>
      <c r="R155" s="9">
        <v>0</v>
      </c>
      <c r="S155" s="9">
        <v>0</v>
      </c>
      <c r="T155" s="9">
        <v>0</v>
      </c>
      <c r="U155" s="9">
        <v>23.52</v>
      </c>
      <c r="V155" s="9">
        <v>0</v>
      </c>
      <c r="W155" s="8">
        <v>2572640.6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2572640.6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100</v>
      </c>
      <c r="AK155" s="9">
        <v>0</v>
      </c>
    </row>
    <row r="156" spans="1:37" ht="12.75">
      <c r="A156" s="33">
        <v>6</v>
      </c>
      <c r="B156" s="33">
        <v>11</v>
      </c>
      <c r="C156" s="33">
        <v>9</v>
      </c>
      <c r="D156" s="34">
        <v>2</v>
      </c>
      <c r="E156" s="35"/>
      <c r="F156" s="7" t="s">
        <v>312</v>
      </c>
      <c r="G156" s="52" t="s">
        <v>448</v>
      </c>
      <c r="H156" s="8">
        <v>2700000</v>
      </c>
      <c r="I156" s="8">
        <v>2700000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9">
        <v>100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8">
        <v>677280.01</v>
      </c>
      <c r="X156" s="8">
        <v>677280.01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9">
        <v>100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</row>
    <row r="157" spans="1:37" ht="12.75">
      <c r="A157" s="33">
        <v>6</v>
      </c>
      <c r="B157" s="33">
        <v>4</v>
      </c>
      <c r="C157" s="33">
        <v>6</v>
      </c>
      <c r="D157" s="34">
        <v>2</v>
      </c>
      <c r="E157" s="35"/>
      <c r="F157" s="7" t="s">
        <v>312</v>
      </c>
      <c r="G157" s="52" t="s">
        <v>449</v>
      </c>
      <c r="H157" s="8">
        <v>801425.46</v>
      </c>
      <c r="I157" s="8">
        <v>517473</v>
      </c>
      <c r="J157" s="8">
        <v>0</v>
      </c>
      <c r="K157" s="8">
        <v>0</v>
      </c>
      <c r="L157" s="8">
        <v>0</v>
      </c>
      <c r="M157" s="8">
        <v>0</v>
      </c>
      <c r="N157" s="8">
        <v>283952.46</v>
      </c>
      <c r="O157" s="8">
        <v>0</v>
      </c>
      <c r="P157" s="9">
        <v>64.56</v>
      </c>
      <c r="Q157" s="9">
        <v>0</v>
      </c>
      <c r="R157" s="9">
        <v>0</v>
      </c>
      <c r="S157" s="9">
        <v>0</v>
      </c>
      <c r="T157" s="9">
        <v>0</v>
      </c>
      <c r="U157" s="9">
        <v>35.43</v>
      </c>
      <c r="V157" s="9">
        <v>0</v>
      </c>
      <c r="W157" s="8">
        <v>283952.46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283952.46</v>
      </c>
      <c r="AD157" s="8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100</v>
      </c>
      <c r="AK157" s="9">
        <v>0</v>
      </c>
    </row>
    <row r="158" spans="1:37" ht="12.75">
      <c r="A158" s="33">
        <v>6</v>
      </c>
      <c r="B158" s="33">
        <v>7</v>
      </c>
      <c r="C158" s="33">
        <v>7</v>
      </c>
      <c r="D158" s="34">
        <v>2</v>
      </c>
      <c r="E158" s="35"/>
      <c r="F158" s="7" t="s">
        <v>312</v>
      </c>
      <c r="G158" s="52" t="s">
        <v>450</v>
      </c>
      <c r="H158" s="8">
        <v>3690429.51</v>
      </c>
      <c r="I158" s="8">
        <v>3340820.47</v>
      </c>
      <c r="J158" s="8">
        <v>0</v>
      </c>
      <c r="K158" s="8">
        <v>50000</v>
      </c>
      <c r="L158" s="8">
        <v>0</v>
      </c>
      <c r="M158" s="8">
        <v>0</v>
      </c>
      <c r="N158" s="8">
        <v>299609.04</v>
      </c>
      <c r="O158" s="8">
        <v>0</v>
      </c>
      <c r="P158" s="9">
        <v>90.52</v>
      </c>
      <c r="Q158" s="9">
        <v>0</v>
      </c>
      <c r="R158" s="9">
        <v>1.35</v>
      </c>
      <c r="S158" s="9">
        <v>0</v>
      </c>
      <c r="T158" s="9">
        <v>0</v>
      </c>
      <c r="U158" s="9">
        <v>8.11</v>
      </c>
      <c r="V158" s="9">
        <v>0</v>
      </c>
      <c r="W158" s="8">
        <v>2299609.04</v>
      </c>
      <c r="X158" s="8">
        <v>2000000</v>
      </c>
      <c r="Y158" s="8">
        <v>0</v>
      </c>
      <c r="Z158" s="8">
        <v>0</v>
      </c>
      <c r="AA158" s="8">
        <v>0</v>
      </c>
      <c r="AB158" s="8">
        <v>0</v>
      </c>
      <c r="AC158" s="8">
        <v>299609.04</v>
      </c>
      <c r="AD158" s="8">
        <v>0</v>
      </c>
      <c r="AE158" s="9">
        <v>86.97</v>
      </c>
      <c r="AF158" s="9">
        <v>0</v>
      </c>
      <c r="AG158" s="9">
        <v>0</v>
      </c>
      <c r="AH158" s="9">
        <v>0</v>
      </c>
      <c r="AI158" s="9">
        <v>0</v>
      </c>
      <c r="AJ158" s="9">
        <v>13.02</v>
      </c>
      <c r="AK158" s="9">
        <v>0</v>
      </c>
    </row>
    <row r="159" spans="1:37" ht="12.75">
      <c r="A159" s="33">
        <v>6</v>
      </c>
      <c r="B159" s="33">
        <v>1</v>
      </c>
      <c r="C159" s="33">
        <v>17</v>
      </c>
      <c r="D159" s="34">
        <v>2</v>
      </c>
      <c r="E159" s="35"/>
      <c r="F159" s="7" t="s">
        <v>312</v>
      </c>
      <c r="G159" s="52" t="s">
        <v>451</v>
      </c>
      <c r="H159" s="8">
        <v>1862677</v>
      </c>
      <c r="I159" s="8">
        <v>1100000</v>
      </c>
      <c r="J159" s="8">
        <v>0</v>
      </c>
      <c r="K159" s="8">
        <v>0</v>
      </c>
      <c r="L159" s="8">
        <v>0</v>
      </c>
      <c r="M159" s="8">
        <v>0</v>
      </c>
      <c r="N159" s="8">
        <v>762677</v>
      </c>
      <c r="O159" s="8">
        <v>0</v>
      </c>
      <c r="P159" s="9">
        <v>59.05</v>
      </c>
      <c r="Q159" s="9">
        <v>0</v>
      </c>
      <c r="R159" s="9">
        <v>0</v>
      </c>
      <c r="S159" s="9">
        <v>0</v>
      </c>
      <c r="T159" s="9">
        <v>0</v>
      </c>
      <c r="U159" s="9">
        <v>40.94</v>
      </c>
      <c r="V159" s="9">
        <v>0</v>
      </c>
      <c r="W159" s="8">
        <v>762677.61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762677.61</v>
      </c>
      <c r="AD159" s="8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100</v>
      </c>
      <c r="AK159" s="9">
        <v>0</v>
      </c>
    </row>
    <row r="160" spans="1:37" ht="12.75">
      <c r="A160" s="33">
        <v>6</v>
      </c>
      <c r="B160" s="33">
        <v>2</v>
      </c>
      <c r="C160" s="33">
        <v>14</v>
      </c>
      <c r="D160" s="34">
        <v>2</v>
      </c>
      <c r="E160" s="35"/>
      <c r="F160" s="7" t="s">
        <v>312</v>
      </c>
      <c r="G160" s="52" t="s">
        <v>452</v>
      </c>
      <c r="H160" s="8">
        <v>2432016</v>
      </c>
      <c r="I160" s="8">
        <v>800000</v>
      </c>
      <c r="J160" s="8">
        <v>0</v>
      </c>
      <c r="K160" s="8">
        <v>0</v>
      </c>
      <c r="L160" s="8">
        <v>0</v>
      </c>
      <c r="M160" s="8">
        <v>0</v>
      </c>
      <c r="N160" s="8">
        <v>1632016</v>
      </c>
      <c r="O160" s="8">
        <v>0</v>
      </c>
      <c r="P160" s="9">
        <v>32.89</v>
      </c>
      <c r="Q160" s="9">
        <v>0</v>
      </c>
      <c r="R160" s="9">
        <v>0</v>
      </c>
      <c r="S160" s="9">
        <v>0</v>
      </c>
      <c r="T160" s="9">
        <v>0</v>
      </c>
      <c r="U160" s="9">
        <v>67.1</v>
      </c>
      <c r="V160" s="9">
        <v>0</v>
      </c>
      <c r="W160" s="8">
        <v>2618505.49</v>
      </c>
      <c r="X160" s="8">
        <v>800000</v>
      </c>
      <c r="Y160" s="8">
        <v>0</v>
      </c>
      <c r="Z160" s="8">
        <v>0</v>
      </c>
      <c r="AA160" s="8">
        <v>0</v>
      </c>
      <c r="AB160" s="8">
        <v>0</v>
      </c>
      <c r="AC160" s="8">
        <v>1818505.49</v>
      </c>
      <c r="AD160" s="8">
        <v>0</v>
      </c>
      <c r="AE160" s="9">
        <v>30.55</v>
      </c>
      <c r="AF160" s="9">
        <v>0</v>
      </c>
      <c r="AG160" s="9">
        <v>0</v>
      </c>
      <c r="AH160" s="9">
        <v>0</v>
      </c>
      <c r="AI160" s="9">
        <v>0</v>
      </c>
      <c r="AJ160" s="9">
        <v>69.44</v>
      </c>
      <c r="AK160" s="9">
        <v>0</v>
      </c>
    </row>
    <row r="161" spans="1:37" ht="12.75">
      <c r="A161" s="33">
        <v>6</v>
      </c>
      <c r="B161" s="33">
        <v>4</v>
      </c>
      <c r="C161" s="33">
        <v>7</v>
      </c>
      <c r="D161" s="34">
        <v>2</v>
      </c>
      <c r="E161" s="35"/>
      <c r="F161" s="7" t="s">
        <v>312</v>
      </c>
      <c r="G161" s="52" t="s">
        <v>453</v>
      </c>
      <c r="H161" s="8">
        <v>3200000</v>
      </c>
      <c r="I161" s="8">
        <v>3200000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9">
        <v>100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8">
        <v>488000</v>
      </c>
      <c r="X161" s="8">
        <v>488000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9">
        <v>100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</row>
    <row r="162" spans="1:37" ht="12.75">
      <c r="A162" s="33">
        <v>6</v>
      </c>
      <c r="B162" s="33">
        <v>15</v>
      </c>
      <c r="C162" s="33">
        <v>7</v>
      </c>
      <c r="D162" s="34">
        <v>2</v>
      </c>
      <c r="E162" s="35"/>
      <c r="F162" s="7" t="s">
        <v>312</v>
      </c>
      <c r="G162" s="52" t="s">
        <v>454</v>
      </c>
      <c r="H162" s="8">
        <v>5154000</v>
      </c>
      <c r="I162" s="8">
        <v>2854000</v>
      </c>
      <c r="J162" s="8">
        <v>0</v>
      </c>
      <c r="K162" s="8">
        <v>0</v>
      </c>
      <c r="L162" s="8">
        <v>2300000</v>
      </c>
      <c r="M162" s="8">
        <v>0</v>
      </c>
      <c r="N162" s="8">
        <v>0</v>
      </c>
      <c r="O162" s="8">
        <v>0</v>
      </c>
      <c r="P162" s="9">
        <v>55.37</v>
      </c>
      <c r="Q162" s="9">
        <v>0</v>
      </c>
      <c r="R162" s="9">
        <v>0</v>
      </c>
      <c r="S162" s="9">
        <v>44.62</v>
      </c>
      <c r="T162" s="9">
        <v>0</v>
      </c>
      <c r="U162" s="9">
        <v>0</v>
      </c>
      <c r="V162" s="9">
        <v>0</v>
      </c>
      <c r="W162" s="8">
        <v>5227057.37</v>
      </c>
      <c r="X162" s="8">
        <v>2854000</v>
      </c>
      <c r="Y162" s="8">
        <v>0</v>
      </c>
      <c r="Z162" s="8">
        <v>0</v>
      </c>
      <c r="AA162" s="8">
        <v>2373057.37</v>
      </c>
      <c r="AB162" s="8">
        <v>0</v>
      </c>
      <c r="AC162" s="8">
        <v>0</v>
      </c>
      <c r="AD162" s="8">
        <v>0</v>
      </c>
      <c r="AE162" s="9">
        <v>54.6</v>
      </c>
      <c r="AF162" s="9">
        <v>0</v>
      </c>
      <c r="AG162" s="9">
        <v>0</v>
      </c>
      <c r="AH162" s="9">
        <v>45.39</v>
      </c>
      <c r="AI162" s="9">
        <v>0</v>
      </c>
      <c r="AJ162" s="9">
        <v>0</v>
      </c>
      <c r="AK162" s="9">
        <v>0</v>
      </c>
    </row>
    <row r="163" spans="1:37" ht="12.75">
      <c r="A163" s="33">
        <v>6</v>
      </c>
      <c r="B163" s="33">
        <v>18</v>
      </c>
      <c r="C163" s="33">
        <v>13</v>
      </c>
      <c r="D163" s="34">
        <v>2</v>
      </c>
      <c r="E163" s="35"/>
      <c r="F163" s="7" t="s">
        <v>312</v>
      </c>
      <c r="G163" s="52" t="s">
        <v>455</v>
      </c>
      <c r="H163" s="8">
        <v>2593368</v>
      </c>
      <c r="I163" s="8">
        <v>1783244.07</v>
      </c>
      <c r="J163" s="8">
        <v>0</v>
      </c>
      <c r="K163" s="8">
        <v>0</v>
      </c>
      <c r="L163" s="8">
        <v>0</v>
      </c>
      <c r="M163" s="8">
        <v>0</v>
      </c>
      <c r="N163" s="8">
        <v>810123.93</v>
      </c>
      <c r="O163" s="8">
        <v>0</v>
      </c>
      <c r="P163" s="9">
        <v>68.76</v>
      </c>
      <c r="Q163" s="9">
        <v>0</v>
      </c>
      <c r="R163" s="9">
        <v>0</v>
      </c>
      <c r="S163" s="9">
        <v>0</v>
      </c>
      <c r="T163" s="9">
        <v>0</v>
      </c>
      <c r="U163" s="9">
        <v>31.23</v>
      </c>
      <c r="V163" s="9">
        <v>0</v>
      </c>
      <c r="W163" s="8">
        <v>810123.93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810123.93</v>
      </c>
      <c r="AD163" s="8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100</v>
      </c>
      <c r="AK163" s="9">
        <v>0</v>
      </c>
    </row>
    <row r="164" spans="1:37" ht="12.75">
      <c r="A164" s="33">
        <v>6</v>
      </c>
      <c r="B164" s="33">
        <v>16</v>
      </c>
      <c r="C164" s="33">
        <v>6</v>
      </c>
      <c r="D164" s="34">
        <v>2</v>
      </c>
      <c r="E164" s="35"/>
      <c r="F164" s="7" t="s">
        <v>312</v>
      </c>
      <c r="G164" s="52" t="s">
        <v>456</v>
      </c>
      <c r="H164" s="8">
        <v>4079036</v>
      </c>
      <c r="I164" s="8">
        <v>1200000</v>
      </c>
      <c r="J164" s="8">
        <v>0</v>
      </c>
      <c r="K164" s="8">
        <v>275500</v>
      </c>
      <c r="L164" s="8">
        <v>2603536</v>
      </c>
      <c r="M164" s="8">
        <v>0</v>
      </c>
      <c r="N164" s="8">
        <v>0</v>
      </c>
      <c r="O164" s="8">
        <v>0</v>
      </c>
      <c r="P164" s="9">
        <v>29.41</v>
      </c>
      <c r="Q164" s="9">
        <v>0</v>
      </c>
      <c r="R164" s="9">
        <v>6.75</v>
      </c>
      <c r="S164" s="9">
        <v>63.82</v>
      </c>
      <c r="T164" s="9">
        <v>0</v>
      </c>
      <c r="U164" s="9">
        <v>0</v>
      </c>
      <c r="V164" s="9">
        <v>0</v>
      </c>
      <c r="W164" s="8">
        <v>2673010.34</v>
      </c>
      <c r="X164" s="8">
        <v>0</v>
      </c>
      <c r="Y164" s="8">
        <v>0</v>
      </c>
      <c r="Z164" s="8">
        <v>69474</v>
      </c>
      <c r="AA164" s="8">
        <v>2603536.34</v>
      </c>
      <c r="AB164" s="8">
        <v>0</v>
      </c>
      <c r="AC164" s="8">
        <v>0</v>
      </c>
      <c r="AD164" s="8">
        <v>0</v>
      </c>
      <c r="AE164" s="9">
        <v>0</v>
      </c>
      <c r="AF164" s="9">
        <v>0</v>
      </c>
      <c r="AG164" s="9">
        <v>2.59</v>
      </c>
      <c r="AH164" s="9">
        <v>97.4</v>
      </c>
      <c r="AI164" s="9">
        <v>0</v>
      </c>
      <c r="AJ164" s="9">
        <v>0</v>
      </c>
      <c r="AK164" s="9">
        <v>0</v>
      </c>
    </row>
    <row r="165" spans="1:37" ht="12.75">
      <c r="A165" s="33">
        <v>6</v>
      </c>
      <c r="B165" s="33">
        <v>19</v>
      </c>
      <c r="C165" s="33">
        <v>5</v>
      </c>
      <c r="D165" s="34">
        <v>2</v>
      </c>
      <c r="E165" s="35"/>
      <c r="F165" s="7" t="s">
        <v>312</v>
      </c>
      <c r="G165" s="52" t="s">
        <v>457</v>
      </c>
      <c r="H165" s="8">
        <v>2882789.5</v>
      </c>
      <c r="I165" s="8">
        <v>2622301</v>
      </c>
      <c r="J165" s="8">
        <v>0</v>
      </c>
      <c r="K165" s="8">
        <v>47659.5</v>
      </c>
      <c r="L165" s="8">
        <v>0</v>
      </c>
      <c r="M165" s="8">
        <v>0</v>
      </c>
      <c r="N165" s="8">
        <v>212829</v>
      </c>
      <c r="O165" s="8">
        <v>0</v>
      </c>
      <c r="P165" s="9">
        <v>90.96</v>
      </c>
      <c r="Q165" s="9">
        <v>0</v>
      </c>
      <c r="R165" s="9">
        <v>1.65</v>
      </c>
      <c r="S165" s="9">
        <v>0</v>
      </c>
      <c r="T165" s="9">
        <v>0</v>
      </c>
      <c r="U165" s="9">
        <v>7.38</v>
      </c>
      <c r="V165" s="9">
        <v>0</v>
      </c>
      <c r="W165" s="8">
        <v>2044198.86</v>
      </c>
      <c r="X165" s="8">
        <v>1783709.71</v>
      </c>
      <c r="Y165" s="8">
        <v>0</v>
      </c>
      <c r="Z165" s="8">
        <v>47659.5</v>
      </c>
      <c r="AA165" s="8">
        <v>0</v>
      </c>
      <c r="AB165" s="8">
        <v>0</v>
      </c>
      <c r="AC165" s="8">
        <v>212829.65</v>
      </c>
      <c r="AD165" s="8">
        <v>0</v>
      </c>
      <c r="AE165" s="9">
        <v>87.25</v>
      </c>
      <c r="AF165" s="9">
        <v>0</v>
      </c>
      <c r="AG165" s="9">
        <v>2.33</v>
      </c>
      <c r="AH165" s="9">
        <v>0</v>
      </c>
      <c r="AI165" s="9">
        <v>0</v>
      </c>
      <c r="AJ165" s="9">
        <v>10.41</v>
      </c>
      <c r="AK165" s="9">
        <v>0</v>
      </c>
    </row>
    <row r="166" spans="1:37" ht="12.75">
      <c r="A166" s="33">
        <v>6</v>
      </c>
      <c r="B166" s="33">
        <v>8</v>
      </c>
      <c r="C166" s="33">
        <v>13</v>
      </c>
      <c r="D166" s="34">
        <v>2</v>
      </c>
      <c r="E166" s="35"/>
      <c r="F166" s="7" t="s">
        <v>312</v>
      </c>
      <c r="G166" s="52" t="s">
        <v>458</v>
      </c>
      <c r="H166" s="8">
        <v>2887801.79</v>
      </c>
      <c r="I166" s="8">
        <v>2718446.79</v>
      </c>
      <c r="J166" s="8">
        <v>0</v>
      </c>
      <c r="K166" s="8">
        <v>70000</v>
      </c>
      <c r="L166" s="8">
        <v>0</v>
      </c>
      <c r="M166" s="8">
        <v>0</v>
      </c>
      <c r="N166" s="8">
        <v>99355</v>
      </c>
      <c r="O166" s="8">
        <v>0</v>
      </c>
      <c r="P166" s="9">
        <v>94.13</v>
      </c>
      <c r="Q166" s="9">
        <v>0</v>
      </c>
      <c r="R166" s="9">
        <v>2.42</v>
      </c>
      <c r="S166" s="9">
        <v>0</v>
      </c>
      <c r="T166" s="9">
        <v>0</v>
      </c>
      <c r="U166" s="9">
        <v>3.44</v>
      </c>
      <c r="V166" s="9">
        <v>0</v>
      </c>
      <c r="W166" s="8">
        <v>1046052.89</v>
      </c>
      <c r="X166" s="8">
        <v>928081.48</v>
      </c>
      <c r="Y166" s="8">
        <v>0</v>
      </c>
      <c r="Z166" s="8">
        <v>0</v>
      </c>
      <c r="AA166" s="8">
        <v>0</v>
      </c>
      <c r="AB166" s="8">
        <v>0</v>
      </c>
      <c r="AC166" s="8">
        <v>117971.41</v>
      </c>
      <c r="AD166" s="8">
        <v>0</v>
      </c>
      <c r="AE166" s="9">
        <v>88.72</v>
      </c>
      <c r="AF166" s="9">
        <v>0</v>
      </c>
      <c r="AG166" s="9">
        <v>0</v>
      </c>
      <c r="AH166" s="9">
        <v>0</v>
      </c>
      <c r="AI166" s="9">
        <v>0</v>
      </c>
      <c r="AJ166" s="9">
        <v>11.27</v>
      </c>
      <c r="AK166" s="9">
        <v>0</v>
      </c>
    </row>
    <row r="167" spans="1:37" ht="12.75">
      <c r="A167" s="33">
        <v>6</v>
      </c>
      <c r="B167" s="33">
        <v>14</v>
      </c>
      <c r="C167" s="33">
        <v>10</v>
      </c>
      <c r="D167" s="34">
        <v>2</v>
      </c>
      <c r="E167" s="35"/>
      <c r="F167" s="7" t="s">
        <v>312</v>
      </c>
      <c r="G167" s="52" t="s">
        <v>459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9"/>
      <c r="Q167" s="9"/>
      <c r="R167" s="9"/>
      <c r="S167" s="9"/>
      <c r="T167" s="9"/>
      <c r="U167" s="9"/>
      <c r="V167" s="9"/>
      <c r="W167" s="8">
        <v>1163288.24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1163288.24</v>
      </c>
      <c r="AD167" s="8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100</v>
      </c>
      <c r="AK167" s="9">
        <v>0</v>
      </c>
    </row>
    <row r="168" spans="1:37" ht="12.75">
      <c r="A168" s="33">
        <v>6</v>
      </c>
      <c r="B168" s="33">
        <v>4</v>
      </c>
      <c r="C168" s="33">
        <v>8</v>
      </c>
      <c r="D168" s="34">
        <v>2</v>
      </c>
      <c r="E168" s="35"/>
      <c r="F168" s="7" t="s">
        <v>312</v>
      </c>
      <c r="G168" s="52" t="s">
        <v>460</v>
      </c>
      <c r="H168" s="8">
        <v>3540119.77</v>
      </c>
      <c r="I168" s="8">
        <v>2596000</v>
      </c>
      <c r="J168" s="8">
        <v>0</v>
      </c>
      <c r="K168" s="8">
        <v>0</v>
      </c>
      <c r="L168" s="8">
        <v>0</v>
      </c>
      <c r="M168" s="8">
        <v>0</v>
      </c>
      <c r="N168" s="8">
        <v>944119.77</v>
      </c>
      <c r="O168" s="8">
        <v>0</v>
      </c>
      <c r="P168" s="9">
        <v>73.33</v>
      </c>
      <c r="Q168" s="9">
        <v>0</v>
      </c>
      <c r="R168" s="9">
        <v>0</v>
      </c>
      <c r="S168" s="9">
        <v>0</v>
      </c>
      <c r="T168" s="9">
        <v>0</v>
      </c>
      <c r="U168" s="9">
        <v>26.66</v>
      </c>
      <c r="V168" s="9">
        <v>0</v>
      </c>
      <c r="W168" s="8">
        <v>944119.77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944119.77</v>
      </c>
      <c r="AD168" s="8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100</v>
      </c>
      <c r="AK168" s="9">
        <v>0</v>
      </c>
    </row>
    <row r="169" spans="1:37" ht="12.75">
      <c r="A169" s="33">
        <v>6</v>
      </c>
      <c r="B169" s="33">
        <v>3</v>
      </c>
      <c r="C169" s="33">
        <v>12</v>
      </c>
      <c r="D169" s="34">
        <v>2</v>
      </c>
      <c r="E169" s="35"/>
      <c r="F169" s="7" t="s">
        <v>312</v>
      </c>
      <c r="G169" s="52" t="s">
        <v>461</v>
      </c>
      <c r="H169" s="8">
        <v>2167853</v>
      </c>
      <c r="I169" s="8">
        <v>1945200</v>
      </c>
      <c r="J169" s="8">
        <v>0</v>
      </c>
      <c r="K169" s="8">
        <v>0</v>
      </c>
      <c r="L169" s="8">
        <v>0</v>
      </c>
      <c r="M169" s="8">
        <v>0</v>
      </c>
      <c r="N169" s="8">
        <v>222653</v>
      </c>
      <c r="O169" s="8">
        <v>0</v>
      </c>
      <c r="P169" s="9">
        <v>89.72</v>
      </c>
      <c r="Q169" s="9">
        <v>0</v>
      </c>
      <c r="R169" s="9">
        <v>0</v>
      </c>
      <c r="S169" s="9">
        <v>0</v>
      </c>
      <c r="T169" s="9">
        <v>0</v>
      </c>
      <c r="U169" s="9">
        <v>10.27</v>
      </c>
      <c r="V169" s="9">
        <v>0</v>
      </c>
      <c r="W169" s="8">
        <v>222654.05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222654.05</v>
      </c>
      <c r="AD169" s="8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100</v>
      </c>
      <c r="AK169" s="9">
        <v>0</v>
      </c>
    </row>
    <row r="170" spans="1:37" ht="12.75">
      <c r="A170" s="33">
        <v>6</v>
      </c>
      <c r="B170" s="33">
        <v>7</v>
      </c>
      <c r="C170" s="33">
        <v>9</v>
      </c>
      <c r="D170" s="34">
        <v>2</v>
      </c>
      <c r="E170" s="35"/>
      <c r="F170" s="7" t="s">
        <v>312</v>
      </c>
      <c r="G170" s="52" t="s">
        <v>462</v>
      </c>
      <c r="H170" s="8">
        <v>5468479</v>
      </c>
      <c r="I170" s="8">
        <v>5468479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9">
        <v>100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8">
        <v>1380360.17</v>
      </c>
      <c r="X170" s="8">
        <v>1300000</v>
      </c>
      <c r="Y170" s="8">
        <v>0</v>
      </c>
      <c r="Z170" s="8">
        <v>0</v>
      </c>
      <c r="AA170" s="8">
        <v>0</v>
      </c>
      <c r="AB170" s="8">
        <v>0</v>
      </c>
      <c r="AC170" s="8">
        <v>80360.17</v>
      </c>
      <c r="AD170" s="8">
        <v>0</v>
      </c>
      <c r="AE170" s="9">
        <v>94.17</v>
      </c>
      <c r="AF170" s="9">
        <v>0</v>
      </c>
      <c r="AG170" s="9">
        <v>0</v>
      </c>
      <c r="AH170" s="9">
        <v>0</v>
      </c>
      <c r="AI170" s="9">
        <v>0</v>
      </c>
      <c r="AJ170" s="9">
        <v>5.82</v>
      </c>
      <c r="AK170" s="9">
        <v>0</v>
      </c>
    </row>
    <row r="171" spans="1:37" ht="12.75">
      <c r="A171" s="33">
        <v>6</v>
      </c>
      <c r="B171" s="33">
        <v>12</v>
      </c>
      <c r="C171" s="33">
        <v>7</v>
      </c>
      <c r="D171" s="34">
        <v>2</v>
      </c>
      <c r="E171" s="35"/>
      <c r="F171" s="7" t="s">
        <v>312</v>
      </c>
      <c r="G171" s="52" t="s">
        <v>463</v>
      </c>
      <c r="H171" s="8">
        <v>1219784.84</v>
      </c>
      <c r="I171" s="8">
        <v>665000</v>
      </c>
      <c r="J171" s="8">
        <v>0</v>
      </c>
      <c r="K171" s="8">
        <v>28653</v>
      </c>
      <c r="L171" s="8">
        <v>0</v>
      </c>
      <c r="M171" s="8">
        <v>0</v>
      </c>
      <c r="N171" s="8">
        <v>526131.84</v>
      </c>
      <c r="O171" s="8">
        <v>0</v>
      </c>
      <c r="P171" s="9">
        <v>54.51</v>
      </c>
      <c r="Q171" s="9">
        <v>0</v>
      </c>
      <c r="R171" s="9">
        <v>2.34</v>
      </c>
      <c r="S171" s="9">
        <v>0</v>
      </c>
      <c r="T171" s="9">
        <v>0</v>
      </c>
      <c r="U171" s="9">
        <v>43.13</v>
      </c>
      <c r="V171" s="9">
        <v>0</v>
      </c>
      <c r="W171" s="8">
        <v>1071095.58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1071095.58</v>
      </c>
      <c r="AD171" s="8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100</v>
      </c>
      <c r="AK171" s="9">
        <v>0</v>
      </c>
    </row>
    <row r="172" spans="1:37" ht="12.75">
      <c r="A172" s="33">
        <v>6</v>
      </c>
      <c r="B172" s="33">
        <v>1</v>
      </c>
      <c r="C172" s="33">
        <v>18</v>
      </c>
      <c r="D172" s="34">
        <v>2</v>
      </c>
      <c r="E172" s="35"/>
      <c r="F172" s="7" t="s">
        <v>312</v>
      </c>
      <c r="G172" s="52" t="s">
        <v>464</v>
      </c>
      <c r="H172" s="8">
        <v>1418982.76</v>
      </c>
      <c r="I172" s="8">
        <v>1100154</v>
      </c>
      <c r="J172" s="8">
        <v>0</v>
      </c>
      <c r="K172" s="8">
        <v>0</v>
      </c>
      <c r="L172" s="8">
        <v>0</v>
      </c>
      <c r="M172" s="8">
        <v>0</v>
      </c>
      <c r="N172" s="8">
        <v>318828.76</v>
      </c>
      <c r="O172" s="8">
        <v>0</v>
      </c>
      <c r="P172" s="9">
        <v>77.53</v>
      </c>
      <c r="Q172" s="9">
        <v>0</v>
      </c>
      <c r="R172" s="9">
        <v>0</v>
      </c>
      <c r="S172" s="9">
        <v>0</v>
      </c>
      <c r="T172" s="9">
        <v>0</v>
      </c>
      <c r="U172" s="9">
        <v>22.46</v>
      </c>
      <c r="V172" s="9">
        <v>0</v>
      </c>
      <c r="W172" s="8">
        <v>318828.76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318828.76</v>
      </c>
      <c r="AD172" s="8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100</v>
      </c>
      <c r="AK172" s="9">
        <v>0</v>
      </c>
    </row>
    <row r="173" spans="1:37" ht="12.75">
      <c r="A173" s="33">
        <v>6</v>
      </c>
      <c r="B173" s="33">
        <v>19</v>
      </c>
      <c r="C173" s="33">
        <v>6</v>
      </c>
      <c r="D173" s="34">
        <v>2</v>
      </c>
      <c r="E173" s="35"/>
      <c r="F173" s="7" t="s">
        <v>312</v>
      </c>
      <c r="G173" s="52" t="s">
        <v>329</v>
      </c>
      <c r="H173" s="8">
        <v>733586</v>
      </c>
      <c r="I173" s="8">
        <v>733586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9">
        <v>100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8">
        <v>1327055.34</v>
      </c>
      <c r="X173" s="8">
        <v>1000000</v>
      </c>
      <c r="Y173" s="8">
        <v>0</v>
      </c>
      <c r="Z173" s="8">
        <v>0</v>
      </c>
      <c r="AA173" s="8">
        <v>0</v>
      </c>
      <c r="AB173" s="8">
        <v>0</v>
      </c>
      <c r="AC173" s="8">
        <v>327055.34</v>
      </c>
      <c r="AD173" s="8">
        <v>0</v>
      </c>
      <c r="AE173" s="9">
        <v>75.35</v>
      </c>
      <c r="AF173" s="9">
        <v>0</v>
      </c>
      <c r="AG173" s="9">
        <v>0</v>
      </c>
      <c r="AH173" s="9">
        <v>0</v>
      </c>
      <c r="AI173" s="9">
        <v>0</v>
      </c>
      <c r="AJ173" s="9">
        <v>24.64</v>
      </c>
      <c r="AK173" s="9">
        <v>0</v>
      </c>
    </row>
    <row r="174" spans="1:37" ht="12.75">
      <c r="A174" s="33">
        <v>6</v>
      </c>
      <c r="B174" s="33">
        <v>15</v>
      </c>
      <c r="C174" s="33">
        <v>8</v>
      </c>
      <c r="D174" s="34">
        <v>2</v>
      </c>
      <c r="E174" s="35"/>
      <c r="F174" s="7" t="s">
        <v>312</v>
      </c>
      <c r="G174" s="52" t="s">
        <v>465</v>
      </c>
      <c r="H174" s="8">
        <v>2944602.57</v>
      </c>
      <c r="I174" s="8">
        <v>1500000</v>
      </c>
      <c r="J174" s="8">
        <v>0</v>
      </c>
      <c r="K174" s="8">
        <v>0</v>
      </c>
      <c r="L174" s="8">
        <v>1444602.57</v>
      </c>
      <c r="M174" s="8">
        <v>0</v>
      </c>
      <c r="N174" s="8">
        <v>0</v>
      </c>
      <c r="O174" s="8">
        <v>0</v>
      </c>
      <c r="P174" s="9">
        <v>50.94</v>
      </c>
      <c r="Q174" s="9">
        <v>0</v>
      </c>
      <c r="R174" s="9">
        <v>0</v>
      </c>
      <c r="S174" s="9">
        <v>49.05</v>
      </c>
      <c r="T174" s="9">
        <v>0</v>
      </c>
      <c r="U174" s="9">
        <v>0</v>
      </c>
      <c r="V174" s="9">
        <v>0</v>
      </c>
      <c r="W174" s="8">
        <v>2953925.53</v>
      </c>
      <c r="X174" s="8">
        <v>0</v>
      </c>
      <c r="Y174" s="8">
        <v>0</v>
      </c>
      <c r="Z174" s="8">
        <v>0</v>
      </c>
      <c r="AA174" s="8">
        <v>2953925.53</v>
      </c>
      <c r="AB174" s="8">
        <v>0</v>
      </c>
      <c r="AC174" s="8">
        <v>0</v>
      </c>
      <c r="AD174" s="8">
        <v>0</v>
      </c>
      <c r="AE174" s="9">
        <v>0</v>
      </c>
      <c r="AF174" s="9">
        <v>0</v>
      </c>
      <c r="AG174" s="9">
        <v>0</v>
      </c>
      <c r="AH174" s="9">
        <v>100</v>
      </c>
      <c r="AI174" s="9">
        <v>0</v>
      </c>
      <c r="AJ174" s="9">
        <v>0</v>
      </c>
      <c r="AK174" s="9">
        <v>0</v>
      </c>
    </row>
    <row r="175" spans="1:37" ht="12.75">
      <c r="A175" s="33">
        <v>6</v>
      </c>
      <c r="B175" s="33">
        <v>9</v>
      </c>
      <c r="C175" s="33">
        <v>13</v>
      </c>
      <c r="D175" s="34">
        <v>2</v>
      </c>
      <c r="E175" s="35"/>
      <c r="F175" s="7" t="s">
        <v>312</v>
      </c>
      <c r="G175" s="52" t="s">
        <v>466</v>
      </c>
      <c r="H175" s="8">
        <v>5647093.46</v>
      </c>
      <c r="I175" s="8">
        <v>5429093.46</v>
      </c>
      <c r="J175" s="8">
        <v>0</v>
      </c>
      <c r="K175" s="8">
        <v>0</v>
      </c>
      <c r="L175" s="8">
        <v>0</v>
      </c>
      <c r="M175" s="8">
        <v>0</v>
      </c>
      <c r="N175" s="8">
        <v>218000</v>
      </c>
      <c r="O175" s="8">
        <v>0</v>
      </c>
      <c r="P175" s="9">
        <v>96.13</v>
      </c>
      <c r="Q175" s="9">
        <v>0</v>
      </c>
      <c r="R175" s="9">
        <v>0</v>
      </c>
      <c r="S175" s="9">
        <v>0</v>
      </c>
      <c r="T175" s="9">
        <v>0</v>
      </c>
      <c r="U175" s="9">
        <v>3.86</v>
      </c>
      <c r="V175" s="9">
        <v>0</v>
      </c>
      <c r="W175" s="8">
        <v>2550674.42</v>
      </c>
      <c r="X175" s="8">
        <v>2000000</v>
      </c>
      <c r="Y175" s="8">
        <v>0</v>
      </c>
      <c r="Z175" s="8">
        <v>0</v>
      </c>
      <c r="AA175" s="8">
        <v>0</v>
      </c>
      <c r="AB175" s="8">
        <v>0</v>
      </c>
      <c r="AC175" s="8">
        <v>550674.42</v>
      </c>
      <c r="AD175" s="8">
        <v>0</v>
      </c>
      <c r="AE175" s="9">
        <v>78.41</v>
      </c>
      <c r="AF175" s="9">
        <v>0</v>
      </c>
      <c r="AG175" s="9">
        <v>0</v>
      </c>
      <c r="AH175" s="9">
        <v>0</v>
      </c>
      <c r="AI175" s="9">
        <v>0</v>
      </c>
      <c r="AJ175" s="9">
        <v>21.58</v>
      </c>
      <c r="AK175" s="9">
        <v>0</v>
      </c>
    </row>
    <row r="176" spans="1:37" ht="12.75">
      <c r="A176" s="33">
        <v>6</v>
      </c>
      <c r="B176" s="33">
        <v>11</v>
      </c>
      <c r="C176" s="33">
        <v>10</v>
      </c>
      <c r="D176" s="34">
        <v>2</v>
      </c>
      <c r="E176" s="35"/>
      <c r="F176" s="7" t="s">
        <v>312</v>
      </c>
      <c r="G176" s="52" t="s">
        <v>467</v>
      </c>
      <c r="H176" s="8">
        <v>455501.21</v>
      </c>
      <c r="I176" s="8">
        <v>329000</v>
      </c>
      <c r="J176" s="8">
        <v>0</v>
      </c>
      <c r="K176" s="8">
        <v>0</v>
      </c>
      <c r="L176" s="8">
        <v>0</v>
      </c>
      <c r="M176" s="8">
        <v>0</v>
      </c>
      <c r="N176" s="8">
        <v>126501.21</v>
      </c>
      <c r="O176" s="8">
        <v>0</v>
      </c>
      <c r="P176" s="9">
        <v>72.22</v>
      </c>
      <c r="Q176" s="9">
        <v>0</v>
      </c>
      <c r="R176" s="9">
        <v>0</v>
      </c>
      <c r="S176" s="9">
        <v>0</v>
      </c>
      <c r="T176" s="9">
        <v>0</v>
      </c>
      <c r="U176" s="9">
        <v>27.77</v>
      </c>
      <c r="V176" s="9">
        <v>0</v>
      </c>
      <c r="W176" s="8">
        <v>126501.21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126501.21</v>
      </c>
      <c r="AD176" s="8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100</v>
      </c>
      <c r="AK176" s="9">
        <v>0</v>
      </c>
    </row>
    <row r="177" spans="1:37" ht="12.75">
      <c r="A177" s="33">
        <v>6</v>
      </c>
      <c r="B177" s="33">
        <v>3</v>
      </c>
      <c r="C177" s="33">
        <v>13</v>
      </c>
      <c r="D177" s="34">
        <v>2</v>
      </c>
      <c r="E177" s="35"/>
      <c r="F177" s="7" t="s">
        <v>312</v>
      </c>
      <c r="G177" s="52" t="s">
        <v>468</v>
      </c>
      <c r="H177" s="8">
        <v>3370571.9</v>
      </c>
      <c r="I177" s="8">
        <v>3370571.9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9">
        <v>100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8">
        <v>1031968.58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1031968.58</v>
      </c>
      <c r="AD177" s="8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100</v>
      </c>
      <c r="AK177" s="9">
        <v>0</v>
      </c>
    </row>
    <row r="178" spans="1:37" ht="12.75">
      <c r="A178" s="33">
        <v>6</v>
      </c>
      <c r="B178" s="33">
        <v>11</v>
      </c>
      <c r="C178" s="33">
        <v>11</v>
      </c>
      <c r="D178" s="34">
        <v>2</v>
      </c>
      <c r="E178" s="35"/>
      <c r="F178" s="7" t="s">
        <v>312</v>
      </c>
      <c r="G178" s="52" t="s">
        <v>469</v>
      </c>
      <c r="H178" s="8">
        <v>2735000</v>
      </c>
      <c r="I178" s="8">
        <v>1370000</v>
      </c>
      <c r="J178" s="8">
        <v>0</v>
      </c>
      <c r="K178" s="8">
        <v>0</v>
      </c>
      <c r="L178" s="8">
        <v>55000</v>
      </c>
      <c r="M178" s="8">
        <v>0</v>
      </c>
      <c r="N178" s="8">
        <v>1310000</v>
      </c>
      <c r="O178" s="8">
        <v>0</v>
      </c>
      <c r="P178" s="9">
        <v>50.09</v>
      </c>
      <c r="Q178" s="9">
        <v>0</v>
      </c>
      <c r="R178" s="9">
        <v>0</v>
      </c>
      <c r="S178" s="9">
        <v>2.01</v>
      </c>
      <c r="T178" s="9">
        <v>0</v>
      </c>
      <c r="U178" s="9">
        <v>47.89</v>
      </c>
      <c r="V178" s="9">
        <v>0</v>
      </c>
      <c r="W178" s="8">
        <v>2659305.03</v>
      </c>
      <c r="X178" s="8">
        <v>0</v>
      </c>
      <c r="Y178" s="8">
        <v>0</v>
      </c>
      <c r="Z178" s="8">
        <v>0</v>
      </c>
      <c r="AA178" s="8">
        <v>489305.03</v>
      </c>
      <c r="AB178" s="8">
        <v>0</v>
      </c>
      <c r="AC178" s="8">
        <v>2170000</v>
      </c>
      <c r="AD178" s="8">
        <v>0</v>
      </c>
      <c r="AE178" s="9">
        <v>0</v>
      </c>
      <c r="AF178" s="9">
        <v>0</v>
      </c>
      <c r="AG178" s="9">
        <v>0</v>
      </c>
      <c r="AH178" s="9">
        <v>18.39</v>
      </c>
      <c r="AI178" s="9">
        <v>0</v>
      </c>
      <c r="AJ178" s="9">
        <v>81.6</v>
      </c>
      <c r="AK178" s="9">
        <v>0</v>
      </c>
    </row>
    <row r="179" spans="1:37" ht="12.75">
      <c r="A179" s="33">
        <v>6</v>
      </c>
      <c r="B179" s="33">
        <v>19</v>
      </c>
      <c r="C179" s="33">
        <v>7</v>
      </c>
      <c r="D179" s="34">
        <v>2</v>
      </c>
      <c r="E179" s="35"/>
      <c r="F179" s="7" t="s">
        <v>312</v>
      </c>
      <c r="G179" s="52" t="s">
        <v>470</v>
      </c>
      <c r="H179" s="8">
        <v>548319.14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548319.14</v>
      </c>
      <c r="O179" s="8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100</v>
      </c>
      <c r="V179" s="9">
        <v>0</v>
      </c>
      <c r="W179" s="8">
        <v>674552.91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674552.91</v>
      </c>
      <c r="AD179" s="8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100</v>
      </c>
      <c r="AK179" s="9">
        <v>0</v>
      </c>
    </row>
    <row r="180" spans="1:37" ht="12.75">
      <c r="A180" s="33">
        <v>6</v>
      </c>
      <c r="B180" s="33">
        <v>9</v>
      </c>
      <c r="C180" s="33">
        <v>14</v>
      </c>
      <c r="D180" s="34">
        <v>2</v>
      </c>
      <c r="E180" s="35"/>
      <c r="F180" s="7" t="s">
        <v>312</v>
      </c>
      <c r="G180" s="52" t="s">
        <v>471</v>
      </c>
      <c r="H180" s="8">
        <v>7130018.62</v>
      </c>
      <c r="I180" s="8">
        <v>6876146</v>
      </c>
      <c r="J180" s="8">
        <v>0</v>
      </c>
      <c r="K180" s="8">
        <v>50350</v>
      </c>
      <c r="L180" s="8">
        <v>0</v>
      </c>
      <c r="M180" s="8">
        <v>0</v>
      </c>
      <c r="N180" s="8">
        <v>203522.62</v>
      </c>
      <c r="O180" s="8">
        <v>0</v>
      </c>
      <c r="P180" s="9">
        <v>96.43</v>
      </c>
      <c r="Q180" s="9">
        <v>0</v>
      </c>
      <c r="R180" s="9">
        <v>0.7</v>
      </c>
      <c r="S180" s="9">
        <v>0</v>
      </c>
      <c r="T180" s="9">
        <v>0</v>
      </c>
      <c r="U180" s="9">
        <v>2.85</v>
      </c>
      <c r="V180" s="9">
        <v>0</v>
      </c>
      <c r="W180" s="8">
        <v>203522.62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203522.62</v>
      </c>
      <c r="AD180" s="8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100</v>
      </c>
      <c r="AK180" s="9">
        <v>0</v>
      </c>
    </row>
    <row r="181" spans="1:37" ht="12.75">
      <c r="A181" s="33">
        <v>6</v>
      </c>
      <c r="B181" s="33">
        <v>19</v>
      </c>
      <c r="C181" s="33">
        <v>8</v>
      </c>
      <c r="D181" s="34">
        <v>2</v>
      </c>
      <c r="E181" s="35"/>
      <c r="F181" s="7" t="s">
        <v>312</v>
      </c>
      <c r="G181" s="52" t="s">
        <v>472</v>
      </c>
      <c r="H181" s="8">
        <v>420000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420000</v>
      </c>
      <c r="O181" s="8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100</v>
      </c>
      <c r="V181" s="9">
        <v>0</v>
      </c>
      <c r="W181" s="8">
        <v>889537.06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889537.06</v>
      </c>
      <c r="AD181" s="8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100</v>
      </c>
      <c r="AK181" s="9">
        <v>0</v>
      </c>
    </row>
    <row r="182" spans="1:37" ht="12.75">
      <c r="A182" s="33">
        <v>6</v>
      </c>
      <c r="B182" s="33">
        <v>9</v>
      </c>
      <c r="C182" s="33">
        <v>15</v>
      </c>
      <c r="D182" s="34">
        <v>2</v>
      </c>
      <c r="E182" s="35"/>
      <c r="F182" s="7" t="s">
        <v>312</v>
      </c>
      <c r="G182" s="52" t="s">
        <v>473</v>
      </c>
      <c r="H182" s="8">
        <v>3162065.74</v>
      </c>
      <c r="I182" s="8">
        <v>730000</v>
      </c>
      <c r="J182" s="8">
        <v>0</v>
      </c>
      <c r="K182" s="8">
        <v>0</v>
      </c>
      <c r="L182" s="8">
        <v>0</v>
      </c>
      <c r="M182" s="8">
        <v>0</v>
      </c>
      <c r="N182" s="8">
        <v>2432065.74</v>
      </c>
      <c r="O182" s="8">
        <v>0</v>
      </c>
      <c r="P182" s="9">
        <v>23.08</v>
      </c>
      <c r="Q182" s="9">
        <v>0</v>
      </c>
      <c r="R182" s="9">
        <v>0</v>
      </c>
      <c r="S182" s="9">
        <v>0</v>
      </c>
      <c r="T182" s="9">
        <v>0</v>
      </c>
      <c r="U182" s="9">
        <v>76.91</v>
      </c>
      <c r="V182" s="9">
        <v>0</v>
      </c>
      <c r="W182" s="8">
        <v>2432065.74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2432065.74</v>
      </c>
      <c r="AD182" s="8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100</v>
      </c>
      <c r="AK182" s="9">
        <v>0</v>
      </c>
    </row>
    <row r="183" spans="1:37" ht="12.75">
      <c r="A183" s="33">
        <v>6</v>
      </c>
      <c r="B183" s="33">
        <v>9</v>
      </c>
      <c r="C183" s="33">
        <v>16</v>
      </c>
      <c r="D183" s="34">
        <v>2</v>
      </c>
      <c r="E183" s="35"/>
      <c r="F183" s="7" t="s">
        <v>312</v>
      </c>
      <c r="G183" s="52" t="s">
        <v>474</v>
      </c>
      <c r="H183" s="8">
        <v>2071474</v>
      </c>
      <c r="I183" s="8">
        <v>1750000</v>
      </c>
      <c r="J183" s="8">
        <v>0</v>
      </c>
      <c r="K183" s="8">
        <v>0</v>
      </c>
      <c r="L183" s="8">
        <v>0</v>
      </c>
      <c r="M183" s="8">
        <v>0</v>
      </c>
      <c r="N183" s="8">
        <v>321474</v>
      </c>
      <c r="O183" s="8">
        <v>0</v>
      </c>
      <c r="P183" s="9">
        <v>84.48</v>
      </c>
      <c r="Q183" s="9">
        <v>0</v>
      </c>
      <c r="R183" s="9">
        <v>0</v>
      </c>
      <c r="S183" s="9">
        <v>0</v>
      </c>
      <c r="T183" s="9">
        <v>0</v>
      </c>
      <c r="U183" s="9">
        <v>15.51</v>
      </c>
      <c r="V183" s="9">
        <v>0</v>
      </c>
      <c r="W183" s="8">
        <v>666742.88</v>
      </c>
      <c r="X183" s="8">
        <v>345268.44</v>
      </c>
      <c r="Y183" s="8">
        <v>0</v>
      </c>
      <c r="Z183" s="8">
        <v>0</v>
      </c>
      <c r="AA183" s="8">
        <v>0</v>
      </c>
      <c r="AB183" s="8">
        <v>0</v>
      </c>
      <c r="AC183" s="8">
        <v>321474.44</v>
      </c>
      <c r="AD183" s="8">
        <v>0</v>
      </c>
      <c r="AE183" s="9">
        <v>51.78</v>
      </c>
      <c r="AF183" s="9">
        <v>0</v>
      </c>
      <c r="AG183" s="9">
        <v>0</v>
      </c>
      <c r="AH183" s="9">
        <v>0</v>
      </c>
      <c r="AI183" s="9">
        <v>0</v>
      </c>
      <c r="AJ183" s="9">
        <v>48.21</v>
      </c>
      <c r="AK183" s="9">
        <v>0</v>
      </c>
    </row>
    <row r="184" spans="1:37" ht="12.75">
      <c r="A184" s="33">
        <v>6</v>
      </c>
      <c r="B184" s="33">
        <v>7</v>
      </c>
      <c r="C184" s="33">
        <v>10</v>
      </c>
      <c r="D184" s="34">
        <v>2</v>
      </c>
      <c r="E184" s="35"/>
      <c r="F184" s="7" t="s">
        <v>312</v>
      </c>
      <c r="G184" s="52" t="s">
        <v>475</v>
      </c>
      <c r="H184" s="8">
        <v>2335673</v>
      </c>
      <c r="I184" s="8">
        <v>2235673</v>
      </c>
      <c r="J184" s="8">
        <v>0</v>
      </c>
      <c r="K184" s="8">
        <v>100000</v>
      </c>
      <c r="L184" s="8">
        <v>0</v>
      </c>
      <c r="M184" s="8">
        <v>0</v>
      </c>
      <c r="N184" s="8">
        <v>0</v>
      </c>
      <c r="O184" s="8">
        <v>0</v>
      </c>
      <c r="P184" s="9">
        <v>95.71</v>
      </c>
      <c r="Q184" s="9">
        <v>0</v>
      </c>
      <c r="R184" s="9">
        <v>4.28</v>
      </c>
      <c r="S184" s="9">
        <v>0</v>
      </c>
      <c r="T184" s="9">
        <v>0</v>
      </c>
      <c r="U184" s="9">
        <v>0</v>
      </c>
      <c r="V184" s="9">
        <v>0</v>
      </c>
      <c r="W184" s="8">
        <v>300664.64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300664.64</v>
      </c>
      <c r="AD184" s="8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100</v>
      </c>
      <c r="AK184" s="9">
        <v>0</v>
      </c>
    </row>
    <row r="185" spans="1:37" ht="12.75">
      <c r="A185" s="33">
        <v>6</v>
      </c>
      <c r="B185" s="33">
        <v>1</v>
      </c>
      <c r="C185" s="33">
        <v>19</v>
      </c>
      <c r="D185" s="34">
        <v>2</v>
      </c>
      <c r="E185" s="35"/>
      <c r="F185" s="7" t="s">
        <v>312</v>
      </c>
      <c r="G185" s="52" t="s">
        <v>476</v>
      </c>
      <c r="H185" s="8">
        <v>3141485</v>
      </c>
      <c r="I185" s="8">
        <v>2997320</v>
      </c>
      <c r="J185" s="8">
        <v>0</v>
      </c>
      <c r="K185" s="8">
        <v>0</v>
      </c>
      <c r="L185" s="8">
        <v>0</v>
      </c>
      <c r="M185" s="8">
        <v>0</v>
      </c>
      <c r="N185" s="8">
        <v>144165</v>
      </c>
      <c r="O185" s="8">
        <v>0</v>
      </c>
      <c r="P185" s="9">
        <v>95.41</v>
      </c>
      <c r="Q185" s="9">
        <v>0</v>
      </c>
      <c r="R185" s="9">
        <v>0</v>
      </c>
      <c r="S185" s="9">
        <v>0</v>
      </c>
      <c r="T185" s="9">
        <v>0</v>
      </c>
      <c r="U185" s="9">
        <v>4.58</v>
      </c>
      <c r="V185" s="9">
        <v>0</v>
      </c>
      <c r="W185" s="8">
        <v>1292097.85</v>
      </c>
      <c r="X185" s="8">
        <v>1000000</v>
      </c>
      <c r="Y185" s="8">
        <v>0</v>
      </c>
      <c r="Z185" s="8">
        <v>0</v>
      </c>
      <c r="AA185" s="8">
        <v>0</v>
      </c>
      <c r="AB185" s="8">
        <v>0</v>
      </c>
      <c r="AC185" s="8">
        <v>292097.85</v>
      </c>
      <c r="AD185" s="8">
        <v>0</v>
      </c>
      <c r="AE185" s="9">
        <v>77.39</v>
      </c>
      <c r="AF185" s="9">
        <v>0</v>
      </c>
      <c r="AG185" s="9">
        <v>0</v>
      </c>
      <c r="AH185" s="9">
        <v>0</v>
      </c>
      <c r="AI185" s="9">
        <v>0</v>
      </c>
      <c r="AJ185" s="9">
        <v>22.6</v>
      </c>
      <c r="AK185" s="9">
        <v>0</v>
      </c>
    </row>
    <row r="186" spans="1:37" ht="12.75">
      <c r="A186" s="33">
        <v>6</v>
      </c>
      <c r="B186" s="33">
        <v>20</v>
      </c>
      <c r="C186" s="33">
        <v>14</v>
      </c>
      <c r="D186" s="34">
        <v>2</v>
      </c>
      <c r="E186" s="35"/>
      <c r="F186" s="7" t="s">
        <v>312</v>
      </c>
      <c r="G186" s="52" t="s">
        <v>477</v>
      </c>
      <c r="H186" s="8">
        <v>10925429.4</v>
      </c>
      <c r="I186" s="8">
        <v>6000000</v>
      </c>
      <c r="J186" s="8">
        <v>0</v>
      </c>
      <c r="K186" s="8">
        <v>100000</v>
      </c>
      <c r="L186" s="8">
        <v>0</v>
      </c>
      <c r="M186" s="8">
        <v>0</v>
      </c>
      <c r="N186" s="8">
        <v>4825429.4</v>
      </c>
      <c r="O186" s="8">
        <v>0</v>
      </c>
      <c r="P186" s="9">
        <v>54.91</v>
      </c>
      <c r="Q186" s="9">
        <v>0</v>
      </c>
      <c r="R186" s="9">
        <v>0.91</v>
      </c>
      <c r="S186" s="9">
        <v>0</v>
      </c>
      <c r="T186" s="9">
        <v>0</v>
      </c>
      <c r="U186" s="9">
        <v>44.16</v>
      </c>
      <c r="V186" s="9">
        <v>0</v>
      </c>
      <c r="W186" s="8">
        <v>4925429.4</v>
      </c>
      <c r="X186" s="8">
        <v>0</v>
      </c>
      <c r="Y186" s="8">
        <v>0</v>
      </c>
      <c r="Z186" s="8">
        <v>100000</v>
      </c>
      <c r="AA186" s="8">
        <v>0</v>
      </c>
      <c r="AB186" s="8">
        <v>0</v>
      </c>
      <c r="AC186" s="8">
        <v>4825429.4</v>
      </c>
      <c r="AD186" s="8">
        <v>0</v>
      </c>
      <c r="AE186" s="9">
        <v>0</v>
      </c>
      <c r="AF186" s="9">
        <v>0</v>
      </c>
      <c r="AG186" s="9">
        <v>2.03</v>
      </c>
      <c r="AH186" s="9">
        <v>0</v>
      </c>
      <c r="AI186" s="9">
        <v>0</v>
      </c>
      <c r="AJ186" s="9">
        <v>97.96</v>
      </c>
      <c r="AK186" s="9">
        <v>0</v>
      </c>
    </row>
    <row r="187" spans="1:37" ht="12.75">
      <c r="A187" s="33">
        <v>6</v>
      </c>
      <c r="B187" s="33">
        <v>3</v>
      </c>
      <c r="C187" s="33">
        <v>14</v>
      </c>
      <c r="D187" s="34">
        <v>2</v>
      </c>
      <c r="E187" s="35"/>
      <c r="F187" s="7" t="s">
        <v>312</v>
      </c>
      <c r="G187" s="52" t="s">
        <v>478</v>
      </c>
      <c r="H187" s="8">
        <v>2203343.47</v>
      </c>
      <c r="I187" s="8">
        <v>1980533.94</v>
      </c>
      <c r="J187" s="8">
        <v>0</v>
      </c>
      <c r="K187" s="8">
        <v>0</v>
      </c>
      <c r="L187" s="8">
        <v>0</v>
      </c>
      <c r="M187" s="8">
        <v>0</v>
      </c>
      <c r="N187" s="8">
        <v>222809.53</v>
      </c>
      <c r="O187" s="8">
        <v>0</v>
      </c>
      <c r="P187" s="9">
        <v>89.88</v>
      </c>
      <c r="Q187" s="9">
        <v>0</v>
      </c>
      <c r="R187" s="9">
        <v>0</v>
      </c>
      <c r="S187" s="9">
        <v>0</v>
      </c>
      <c r="T187" s="9">
        <v>0</v>
      </c>
      <c r="U187" s="9">
        <v>10.11</v>
      </c>
      <c r="V187" s="9">
        <v>0</v>
      </c>
      <c r="W187" s="8">
        <v>1652809.53</v>
      </c>
      <c r="X187" s="8">
        <v>1430000</v>
      </c>
      <c r="Y187" s="8">
        <v>0</v>
      </c>
      <c r="Z187" s="8">
        <v>0</v>
      </c>
      <c r="AA187" s="8">
        <v>0</v>
      </c>
      <c r="AB187" s="8">
        <v>0</v>
      </c>
      <c r="AC187" s="8">
        <v>222809.53</v>
      </c>
      <c r="AD187" s="8">
        <v>0</v>
      </c>
      <c r="AE187" s="9">
        <v>86.51</v>
      </c>
      <c r="AF187" s="9">
        <v>0</v>
      </c>
      <c r="AG187" s="9">
        <v>0</v>
      </c>
      <c r="AH187" s="9">
        <v>0</v>
      </c>
      <c r="AI187" s="9">
        <v>0</v>
      </c>
      <c r="AJ187" s="9">
        <v>13.48</v>
      </c>
      <c r="AK187" s="9">
        <v>0</v>
      </c>
    </row>
    <row r="188" spans="1:37" ht="12.75">
      <c r="A188" s="33">
        <v>6</v>
      </c>
      <c r="B188" s="33">
        <v>6</v>
      </c>
      <c r="C188" s="33">
        <v>11</v>
      </c>
      <c r="D188" s="34">
        <v>2</v>
      </c>
      <c r="E188" s="35"/>
      <c r="F188" s="7" t="s">
        <v>312</v>
      </c>
      <c r="G188" s="52" t="s">
        <v>479</v>
      </c>
      <c r="H188" s="8">
        <v>3623779</v>
      </c>
      <c r="I188" s="8">
        <v>3240000</v>
      </c>
      <c r="J188" s="8">
        <v>0</v>
      </c>
      <c r="K188" s="8">
        <v>0</v>
      </c>
      <c r="L188" s="8">
        <v>0</v>
      </c>
      <c r="M188" s="8">
        <v>0</v>
      </c>
      <c r="N188" s="8">
        <v>383779</v>
      </c>
      <c r="O188" s="8">
        <v>0</v>
      </c>
      <c r="P188" s="9">
        <v>89.4</v>
      </c>
      <c r="Q188" s="9">
        <v>0</v>
      </c>
      <c r="R188" s="9">
        <v>0</v>
      </c>
      <c r="S188" s="9">
        <v>0</v>
      </c>
      <c r="T188" s="9">
        <v>0</v>
      </c>
      <c r="U188" s="9">
        <v>10.59</v>
      </c>
      <c r="V188" s="9">
        <v>0</v>
      </c>
      <c r="W188" s="8">
        <v>383779.63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383779.63</v>
      </c>
      <c r="AD188" s="8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100</v>
      </c>
      <c r="AK188" s="9">
        <v>0</v>
      </c>
    </row>
    <row r="189" spans="1:37" ht="12.75">
      <c r="A189" s="33">
        <v>6</v>
      </c>
      <c r="B189" s="33">
        <v>14</v>
      </c>
      <c r="C189" s="33">
        <v>11</v>
      </c>
      <c r="D189" s="34">
        <v>2</v>
      </c>
      <c r="E189" s="35"/>
      <c r="F189" s="7" t="s">
        <v>312</v>
      </c>
      <c r="G189" s="52" t="s">
        <v>480</v>
      </c>
      <c r="H189" s="8">
        <v>4346871</v>
      </c>
      <c r="I189" s="8">
        <v>0</v>
      </c>
      <c r="J189" s="8">
        <v>0</v>
      </c>
      <c r="K189" s="8">
        <v>208994</v>
      </c>
      <c r="L189" s="8">
        <v>0</v>
      </c>
      <c r="M189" s="8">
        <v>0</v>
      </c>
      <c r="N189" s="8">
        <v>137877</v>
      </c>
      <c r="O189" s="8">
        <v>4000000</v>
      </c>
      <c r="P189" s="9">
        <v>0</v>
      </c>
      <c r="Q189" s="9">
        <v>0</v>
      </c>
      <c r="R189" s="9">
        <v>4.8</v>
      </c>
      <c r="S189" s="9">
        <v>0</v>
      </c>
      <c r="T189" s="9">
        <v>0</v>
      </c>
      <c r="U189" s="9">
        <v>3.17</v>
      </c>
      <c r="V189" s="9">
        <v>92.02</v>
      </c>
      <c r="W189" s="8">
        <v>4436934.21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2436934.21</v>
      </c>
      <c r="AD189" s="8">
        <v>2000000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54.92</v>
      </c>
      <c r="AK189" s="9">
        <v>45.07</v>
      </c>
    </row>
    <row r="190" spans="1:37" ht="12.75">
      <c r="A190" s="33">
        <v>6</v>
      </c>
      <c r="B190" s="33">
        <v>7</v>
      </c>
      <c r="C190" s="33">
        <v>2</v>
      </c>
      <c r="D190" s="34">
        <v>3</v>
      </c>
      <c r="E190" s="35"/>
      <c r="F190" s="7" t="s">
        <v>312</v>
      </c>
      <c r="G190" s="52" t="s">
        <v>481</v>
      </c>
      <c r="H190" s="8">
        <v>2800000</v>
      </c>
      <c r="I190" s="8">
        <v>1750000</v>
      </c>
      <c r="J190" s="8">
        <v>0</v>
      </c>
      <c r="K190" s="8">
        <v>50000</v>
      </c>
      <c r="L190" s="8">
        <v>0</v>
      </c>
      <c r="M190" s="8">
        <v>0</v>
      </c>
      <c r="N190" s="8">
        <v>1000000</v>
      </c>
      <c r="O190" s="8">
        <v>0</v>
      </c>
      <c r="P190" s="9">
        <v>62.5</v>
      </c>
      <c r="Q190" s="9">
        <v>0</v>
      </c>
      <c r="R190" s="9">
        <v>1.78</v>
      </c>
      <c r="S190" s="9">
        <v>0</v>
      </c>
      <c r="T190" s="9">
        <v>0</v>
      </c>
      <c r="U190" s="9">
        <v>35.71</v>
      </c>
      <c r="V190" s="9">
        <v>0</v>
      </c>
      <c r="W190" s="8">
        <v>1643661</v>
      </c>
      <c r="X190" s="8">
        <v>0</v>
      </c>
      <c r="Y190" s="8">
        <v>0</v>
      </c>
      <c r="Z190" s="8">
        <v>6888</v>
      </c>
      <c r="AA190" s="8">
        <v>0</v>
      </c>
      <c r="AB190" s="8">
        <v>0</v>
      </c>
      <c r="AC190" s="8">
        <v>1636773</v>
      </c>
      <c r="AD190" s="8">
        <v>0</v>
      </c>
      <c r="AE190" s="9">
        <v>0</v>
      </c>
      <c r="AF190" s="9">
        <v>0</v>
      </c>
      <c r="AG190" s="9">
        <v>0.41</v>
      </c>
      <c r="AH190" s="9">
        <v>0</v>
      </c>
      <c r="AI190" s="9">
        <v>0</v>
      </c>
      <c r="AJ190" s="9">
        <v>99.58</v>
      </c>
      <c r="AK190" s="9">
        <v>0</v>
      </c>
    </row>
    <row r="191" spans="1:37" ht="12.75">
      <c r="A191" s="33">
        <v>6</v>
      </c>
      <c r="B191" s="33">
        <v>9</v>
      </c>
      <c r="C191" s="33">
        <v>1</v>
      </c>
      <c r="D191" s="34">
        <v>3</v>
      </c>
      <c r="E191" s="35"/>
      <c r="F191" s="7" t="s">
        <v>312</v>
      </c>
      <c r="G191" s="52" t="s">
        <v>482</v>
      </c>
      <c r="H191" s="8">
        <v>1469269.03</v>
      </c>
      <c r="I191" s="8">
        <v>1200000</v>
      </c>
      <c r="J191" s="8">
        <v>0</v>
      </c>
      <c r="K191" s="8">
        <v>269269.03</v>
      </c>
      <c r="L191" s="8">
        <v>0</v>
      </c>
      <c r="M191" s="8">
        <v>0</v>
      </c>
      <c r="N191" s="8">
        <v>0</v>
      </c>
      <c r="O191" s="8">
        <v>0</v>
      </c>
      <c r="P191" s="9">
        <v>81.67</v>
      </c>
      <c r="Q191" s="9">
        <v>0</v>
      </c>
      <c r="R191" s="9">
        <v>18.32</v>
      </c>
      <c r="S191" s="9">
        <v>0</v>
      </c>
      <c r="T191" s="9">
        <v>0</v>
      </c>
      <c r="U191" s="9">
        <v>0</v>
      </c>
      <c r="V191" s="9">
        <v>0</v>
      </c>
      <c r="W191" s="8">
        <v>1424669.91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1424669.91</v>
      </c>
      <c r="AD191" s="8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100</v>
      </c>
      <c r="AK191" s="9">
        <v>0</v>
      </c>
    </row>
    <row r="192" spans="1:37" ht="12.75">
      <c r="A192" s="33">
        <v>6</v>
      </c>
      <c r="B192" s="33">
        <v>9</v>
      </c>
      <c r="C192" s="33">
        <v>3</v>
      </c>
      <c r="D192" s="34">
        <v>3</v>
      </c>
      <c r="E192" s="35"/>
      <c r="F192" s="7" t="s">
        <v>312</v>
      </c>
      <c r="G192" s="52" t="s">
        <v>483</v>
      </c>
      <c r="H192" s="8">
        <v>4283717</v>
      </c>
      <c r="I192" s="8">
        <v>3440000</v>
      </c>
      <c r="J192" s="8">
        <v>0</v>
      </c>
      <c r="K192" s="8">
        <v>196747</v>
      </c>
      <c r="L192" s="8">
        <v>0</v>
      </c>
      <c r="M192" s="8">
        <v>0</v>
      </c>
      <c r="N192" s="8">
        <v>646970</v>
      </c>
      <c r="O192" s="8">
        <v>0</v>
      </c>
      <c r="P192" s="9">
        <v>80.3</v>
      </c>
      <c r="Q192" s="9">
        <v>0</v>
      </c>
      <c r="R192" s="9">
        <v>4.59</v>
      </c>
      <c r="S192" s="9">
        <v>0</v>
      </c>
      <c r="T192" s="9">
        <v>0</v>
      </c>
      <c r="U192" s="9">
        <v>15.1</v>
      </c>
      <c r="V192" s="9">
        <v>0</v>
      </c>
      <c r="W192" s="8">
        <v>819573.28</v>
      </c>
      <c r="X192" s="8">
        <v>0</v>
      </c>
      <c r="Y192" s="8">
        <v>0</v>
      </c>
      <c r="Z192" s="8">
        <v>135331</v>
      </c>
      <c r="AA192" s="8">
        <v>0</v>
      </c>
      <c r="AB192" s="8">
        <v>0</v>
      </c>
      <c r="AC192" s="8">
        <v>684242.28</v>
      </c>
      <c r="AD192" s="8">
        <v>0</v>
      </c>
      <c r="AE192" s="9">
        <v>0</v>
      </c>
      <c r="AF192" s="9">
        <v>0</v>
      </c>
      <c r="AG192" s="9">
        <v>16.51</v>
      </c>
      <c r="AH192" s="9">
        <v>0</v>
      </c>
      <c r="AI192" s="9">
        <v>0</v>
      </c>
      <c r="AJ192" s="9">
        <v>83.48</v>
      </c>
      <c r="AK192" s="9">
        <v>0</v>
      </c>
    </row>
    <row r="193" spans="1:37" ht="12.75">
      <c r="A193" s="33">
        <v>6</v>
      </c>
      <c r="B193" s="33">
        <v>2</v>
      </c>
      <c r="C193" s="33">
        <v>5</v>
      </c>
      <c r="D193" s="34">
        <v>3</v>
      </c>
      <c r="E193" s="35"/>
      <c r="F193" s="7" t="s">
        <v>312</v>
      </c>
      <c r="G193" s="52" t="s">
        <v>484</v>
      </c>
      <c r="H193" s="8">
        <v>1858325.25</v>
      </c>
      <c r="I193" s="8">
        <v>880349.83</v>
      </c>
      <c r="J193" s="8">
        <v>0</v>
      </c>
      <c r="K193" s="8">
        <v>0</v>
      </c>
      <c r="L193" s="8">
        <v>0</v>
      </c>
      <c r="M193" s="8">
        <v>0</v>
      </c>
      <c r="N193" s="8">
        <v>977975.42</v>
      </c>
      <c r="O193" s="8">
        <v>0</v>
      </c>
      <c r="P193" s="9">
        <v>47.37</v>
      </c>
      <c r="Q193" s="9">
        <v>0</v>
      </c>
      <c r="R193" s="9">
        <v>0</v>
      </c>
      <c r="S193" s="9">
        <v>0</v>
      </c>
      <c r="T193" s="9">
        <v>0</v>
      </c>
      <c r="U193" s="9">
        <v>52.62</v>
      </c>
      <c r="V193" s="9">
        <v>0</v>
      </c>
      <c r="W193" s="8">
        <v>977975.42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977975.42</v>
      </c>
      <c r="AD193" s="8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100</v>
      </c>
      <c r="AK193" s="9">
        <v>0</v>
      </c>
    </row>
    <row r="194" spans="1:37" ht="12.75">
      <c r="A194" s="33">
        <v>6</v>
      </c>
      <c r="B194" s="33">
        <v>5</v>
      </c>
      <c r="C194" s="33">
        <v>5</v>
      </c>
      <c r="D194" s="34">
        <v>3</v>
      </c>
      <c r="E194" s="35"/>
      <c r="F194" s="7" t="s">
        <v>312</v>
      </c>
      <c r="G194" s="52" t="s">
        <v>485</v>
      </c>
      <c r="H194" s="8">
        <v>8475800</v>
      </c>
      <c r="I194" s="8">
        <v>6000000</v>
      </c>
      <c r="J194" s="8">
        <v>0</v>
      </c>
      <c r="K194" s="8">
        <v>0</v>
      </c>
      <c r="L194" s="8">
        <v>0</v>
      </c>
      <c r="M194" s="8">
        <v>0</v>
      </c>
      <c r="N194" s="8">
        <v>2475800</v>
      </c>
      <c r="O194" s="8">
        <v>0</v>
      </c>
      <c r="P194" s="9">
        <v>70.78</v>
      </c>
      <c r="Q194" s="9">
        <v>0</v>
      </c>
      <c r="R194" s="9">
        <v>0</v>
      </c>
      <c r="S194" s="9">
        <v>0</v>
      </c>
      <c r="T194" s="9">
        <v>0</v>
      </c>
      <c r="U194" s="9">
        <v>29.21</v>
      </c>
      <c r="V194" s="9">
        <v>0</v>
      </c>
      <c r="W194" s="8">
        <v>2491052.12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2491052.12</v>
      </c>
      <c r="AD194" s="8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100</v>
      </c>
      <c r="AK194" s="9">
        <v>0</v>
      </c>
    </row>
    <row r="195" spans="1:37" ht="12.75">
      <c r="A195" s="33">
        <v>6</v>
      </c>
      <c r="B195" s="33">
        <v>2</v>
      </c>
      <c r="C195" s="33">
        <v>7</v>
      </c>
      <c r="D195" s="34">
        <v>3</v>
      </c>
      <c r="E195" s="35"/>
      <c r="F195" s="7" t="s">
        <v>312</v>
      </c>
      <c r="G195" s="52" t="s">
        <v>316</v>
      </c>
      <c r="H195" s="8">
        <v>3023704.6</v>
      </c>
      <c r="I195" s="8">
        <v>1500000</v>
      </c>
      <c r="J195" s="8">
        <v>0</v>
      </c>
      <c r="K195" s="8">
        <v>0</v>
      </c>
      <c r="L195" s="8">
        <v>0</v>
      </c>
      <c r="M195" s="8">
        <v>0</v>
      </c>
      <c r="N195" s="8">
        <v>1523704.6</v>
      </c>
      <c r="O195" s="8">
        <v>0</v>
      </c>
      <c r="P195" s="9">
        <v>49.6</v>
      </c>
      <c r="Q195" s="9">
        <v>0</v>
      </c>
      <c r="R195" s="9">
        <v>0</v>
      </c>
      <c r="S195" s="9">
        <v>0</v>
      </c>
      <c r="T195" s="9">
        <v>0</v>
      </c>
      <c r="U195" s="9">
        <v>50.39</v>
      </c>
      <c r="V195" s="9">
        <v>0</v>
      </c>
      <c r="W195" s="8">
        <v>1523704.6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1523704.6</v>
      </c>
      <c r="AD195" s="8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100</v>
      </c>
      <c r="AK195" s="9">
        <v>0</v>
      </c>
    </row>
    <row r="196" spans="1:37" ht="12.75">
      <c r="A196" s="33">
        <v>6</v>
      </c>
      <c r="B196" s="33">
        <v>12</v>
      </c>
      <c r="C196" s="33">
        <v>2</v>
      </c>
      <c r="D196" s="34">
        <v>3</v>
      </c>
      <c r="E196" s="35"/>
      <c r="F196" s="7" t="s">
        <v>312</v>
      </c>
      <c r="G196" s="52" t="s">
        <v>486</v>
      </c>
      <c r="H196" s="8">
        <v>3860000</v>
      </c>
      <c r="I196" s="8">
        <v>400000</v>
      </c>
      <c r="J196" s="8">
        <v>0</v>
      </c>
      <c r="K196" s="8">
        <v>0</v>
      </c>
      <c r="L196" s="8">
        <v>3460000</v>
      </c>
      <c r="M196" s="8">
        <v>0</v>
      </c>
      <c r="N196" s="8">
        <v>0</v>
      </c>
      <c r="O196" s="8">
        <v>0</v>
      </c>
      <c r="P196" s="9">
        <v>10.36</v>
      </c>
      <c r="Q196" s="9">
        <v>0</v>
      </c>
      <c r="R196" s="9">
        <v>0</v>
      </c>
      <c r="S196" s="9">
        <v>89.63</v>
      </c>
      <c r="T196" s="9">
        <v>0</v>
      </c>
      <c r="U196" s="9">
        <v>0</v>
      </c>
      <c r="V196" s="9">
        <v>0</v>
      </c>
      <c r="W196" s="8">
        <v>4936959.54</v>
      </c>
      <c r="X196" s="8">
        <v>0</v>
      </c>
      <c r="Y196" s="8">
        <v>0</v>
      </c>
      <c r="Z196" s="8">
        <v>0</v>
      </c>
      <c r="AA196" s="8">
        <v>4936959.54</v>
      </c>
      <c r="AB196" s="8">
        <v>0</v>
      </c>
      <c r="AC196" s="8">
        <v>0</v>
      </c>
      <c r="AD196" s="8">
        <v>0</v>
      </c>
      <c r="AE196" s="9">
        <v>0</v>
      </c>
      <c r="AF196" s="9">
        <v>0</v>
      </c>
      <c r="AG196" s="9">
        <v>0</v>
      </c>
      <c r="AH196" s="9">
        <v>100</v>
      </c>
      <c r="AI196" s="9">
        <v>0</v>
      </c>
      <c r="AJ196" s="9">
        <v>0</v>
      </c>
      <c r="AK196" s="9">
        <v>0</v>
      </c>
    </row>
    <row r="197" spans="1:37" ht="12.75">
      <c r="A197" s="33">
        <v>6</v>
      </c>
      <c r="B197" s="33">
        <v>14</v>
      </c>
      <c r="C197" s="33">
        <v>4</v>
      </c>
      <c r="D197" s="34">
        <v>3</v>
      </c>
      <c r="E197" s="35"/>
      <c r="F197" s="7" t="s">
        <v>312</v>
      </c>
      <c r="G197" s="52" t="s">
        <v>487</v>
      </c>
      <c r="H197" s="8">
        <v>5177606.44</v>
      </c>
      <c r="I197" s="8">
        <v>3300000</v>
      </c>
      <c r="J197" s="8">
        <v>0</v>
      </c>
      <c r="K197" s="8">
        <v>100000</v>
      </c>
      <c r="L197" s="8">
        <v>0</v>
      </c>
      <c r="M197" s="8">
        <v>0</v>
      </c>
      <c r="N197" s="8">
        <v>1777606.44</v>
      </c>
      <c r="O197" s="8">
        <v>0</v>
      </c>
      <c r="P197" s="9">
        <v>63.73</v>
      </c>
      <c r="Q197" s="9">
        <v>0</v>
      </c>
      <c r="R197" s="9">
        <v>1.93</v>
      </c>
      <c r="S197" s="9">
        <v>0</v>
      </c>
      <c r="T197" s="9">
        <v>0</v>
      </c>
      <c r="U197" s="9">
        <v>34.33</v>
      </c>
      <c r="V197" s="9">
        <v>0</v>
      </c>
      <c r="W197" s="8">
        <v>1827606.44</v>
      </c>
      <c r="X197" s="8">
        <v>0</v>
      </c>
      <c r="Y197" s="8">
        <v>0</v>
      </c>
      <c r="Z197" s="8">
        <v>50000</v>
      </c>
      <c r="AA197" s="8">
        <v>0</v>
      </c>
      <c r="AB197" s="8">
        <v>0</v>
      </c>
      <c r="AC197" s="8">
        <v>1777606.44</v>
      </c>
      <c r="AD197" s="8">
        <v>0</v>
      </c>
      <c r="AE197" s="9">
        <v>0</v>
      </c>
      <c r="AF197" s="9">
        <v>0</v>
      </c>
      <c r="AG197" s="9">
        <v>2.73</v>
      </c>
      <c r="AH197" s="9">
        <v>0</v>
      </c>
      <c r="AI197" s="9">
        <v>0</v>
      </c>
      <c r="AJ197" s="9">
        <v>97.26</v>
      </c>
      <c r="AK197" s="9">
        <v>0</v>
      </c>
    </row>
    <row r="198" spans="1:37" ht="12.75">
      <c r="A198" s="33">
        <v>6</v>
      </c>
      <c r="B198" s="33">
        <v>8</v>
      </c>
      <c r="C198" s="33">
        <v>6</v>
      </c>
      <c r="D198" s="34">
        <v>3</v>
      </c>
      <c r="E198" s="35"/>
      <c r="F198" s="7" t="s">
        <v>312</v>
      </c>
      <c r="G198" s="52" t="s">
        <v>488</v>
      </c>
      <c r="H198" s="8">
        <v>5790802</v>
      </c>
      <c r="I198" s="8">
        <v>4689882</v>
      </c>
      <c r="J198" s="8">
        <v>0</v>
      </c>
      <c r="K198" s="8">
        <v>0</v>
      </c>
      <c r="L198" s="8">
        <v>0</v>
      </c>
      <c r="M198" s="8">
        <v>0</v>
      </c>
      <c r="N198" s="8">
        <v>1100920</v>
      </c>
      <c r="O198" s="8">
        <v>0</v>
      </c>
      <c r="P198" s="9">
        <v>80.98</v>
      </c>
      <c r="Q198" s="9">
        <v>0</v>
      </c>
      <c r="R198" s="9">
        <v>0</v>
      </c>
      <c r="S198" s="9">
        <v>0</v>
      </c>
      <c r="T198" s="9">
        <v>0</v>
      </c>
      <c r="U198" s="9">
        <v>19.01</v>
      </c>
      <c r="V198" s="9">
        <v>0</v>
      </c>
      <c r="W198" s="8">
        <v>1100920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1100920</v>
      </c>
      <c r="AD198" s="8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100</v>
      </c>
      <c r="AK198" s="9">
        <v>0</v>
      </c>
    </row>
    <row r="199" spans="1:37" ht="12.75">
      <c r="A199" s="33">
        <v>6</v>
      </c>
      <c r="B199" s="33">
        <v>20</v>
      </c>
      <c r="C199" s="33">
        <v>4</v>
      </c>
      <c r="D199" s="34">
        <v>3</v>
      </c>
      <c r="E199" s="35"/>
      <c r="F199" s="7" t="s">
        <v>312</v>
      </c>
      <c r="G199" s="52" t="s">
        <v>489</v>
      </c>
      <c r="H199" s="8">
        <v>2030493.67</v>
      </c>
      <c r="I199" s="8">
        <v>2000000</v>
      </c>
      <c r="J199" s="8">
        <v>0</v>
      </c>
      <c r="K199" s="8">
        <v>0</v>
      </c>
      <c r="L199" s="8">
        <v>0</v>
      </c>
      <c r="M199" s="8">
        <v>0</v>
      </c>
      <c r="N199" s="8">
        <v>30493.67</v>
      </c>
      <c r="O199" s="8">
        <v>0</v>
      </c>
      <c r="P199" s="9">
        <v>98.49</v>
      </c>
      <c r="Q199" s="9">
        <v>0</v>
      </c>
      <c r="R199" s="9">
        <v>0</v>
      </c>
      <c r="S199" s="9">
        <v>0</v>
      </c>
      <c r="T199" s="9">
        <v>0</v>
      </c>
      <c r="U199" s="9">
        <v>1.5</v>
      </c>
      <c r="V199" s="9">
        <v>0</v>
      </c>
      <c r="W199" s="8">
        <v>1030493.67</v>
      </c>
      <c r="X199" s="8">
        <v>1000000</v>
      </c>
      <c r="Y199" s="8">
        <v>0</v>
      </c>
      <c r="Z199" s="8">
        <v>0</v>
      </c>
      <c r="AA199" s="8">
        <v>0</v>
      </c>
      <c r="AB199" s="8">
        <v>0</v>
      </c>
      <c r="AC199" s="8">
        <v>30493.67</v>
      </c>
      <c r="AD199" s="8">
        <v>0</v>
      </c>
      <c r="AE199" s="9">
        <v>97.04</v>
      </c>
      <c r="AF199" s="9">
        <v>0</v>
      </c>
      <c r="AG199" s="9">
        <v>0</v>
      </c>
      <c r="AH199" s="9">
        <v>0</v>
      </c>
      <c r="AI199" s="9">
        <v>0</v>
      </c>
      <c r="AJ199" s="9">
        <v>2.95</v>
      </c>
      <c r="AK199" s="9">
        <v>0</v>
      </c>
    </row>
    <row r="200" spans="1:37" ht="12.75">
      <c r="A200" s="33">
        <v>6</v>
      </c>
      <c r="B200" s="33">
        <v>18</v>
      </c>
      <c r="C200" s="33">
        <v>5</v>
      </c>
      <c r="D200" s="34">
        <v>3</v>
      </c>
      <c r="E200" s="35"/>
      <c r="F200" s="7" t="s">
        <v>312</v>
      </c>
      <c r="G200" s="52" t="s">
        <v>490</v>
      </c>
      <c r="H200" s="8">
        <v>1549423.86</v>
      </c>
      <c r="I200" s="8">
        <v>1549423.86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9">
        <v>100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8">
        <v>18461.12</v>
      </c>
      <c r="X200" s="8">
        <v>18461.12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9">
        <v>100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</row>
    <row r="201" spans="1:37" ht="12.75">
      <c r="A201" s="33">
        <v>6</v>
      </c>
      <c r="B201" s="33">
        <v>18</v>
      </c>
      <c r="C201" s="33">
        <v>6</v>
      </c>
      <c r="D201" s="34">
        <v>3</v>
      </c>
      <c r="E201" s="35"/>
      <c r="F201" s="7" t="s">
        <v>312</v>
      </c>
      <c r="G201" s="52" t="s">
        <v>491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9"/>
      <c r="Q201" s="9"/>
      <c r="R201" s="9"/>
      <c r="S201" s="9"/>
      <c r="T201" s="9"/>
      <c r="U201" s="9"/>
      <c r="V201" s="9"/>
      <c r="W201" s="8">
        <v>1398415.91</v>
      </c>
      <c r="X201" s="8">
        <v>1398415.91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9">
        <v>100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</row>
    <row r="202" spans="1:37" ht="12.75">
      <c r="A202" s="33">
        <v>6</v>
      </c>
      <c r="B202" s="33">
        <v>10</v>
      </c>
      <c r="C202" s="33">
        <v>3</v>
      </c>
      <c r="D202" s="34">
        <v>3</v>
      </c>
      <c r="E202" s="35"/>
      <c r="F202" s="7" t="s">
        <v>312</v>
      </c>
      <c r="G202" s="52" t="s">
        <v>492</v>
      </c>
      <c r="H202" s="8">
        <v>11604561.55</v>
      </c>
      <c r="I202" s="8">
        <v>8160000</v>
      </c>
      <c r="J202" s="8">
        <v>0</v>
      </c>
      <c r="K202" s="8">
        <v>0</v>
      </c>
      <c r="L202" s="8">
        <v>0</v>
      </c>
      <c r="M202" s="8">
        <v>0</v>
      </c>
      <c r="N202" s="8">
        <v>3444561.55</v>
      </c>
      <c r="O202" s="8">
        <v>0</v>
      </c>
      <c r="P202" s="9">
        <v>70.31</v>
      </c>
      <c r="Q202" s="9">
        <v>0</v>
      </c>
      <c r="R202" s="9">
        <v>0</v>
      </c>
      <c r="S202" s="9">
        <v>0</v>
      </c>
      <c r="T202" s="9">
        <v>0</v>
      </c>
      <c r="U202" s="9">
        <v>29.68</v>
      </c>
      <c r="V202" s="9">
        <v>0</v>
      </c>
      <c r="W202" s="8">
        <v>3444561.55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3444561.55</v>
      </c>
      <c r="AD202" s="8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100</v>
      </c>
      <c r="AK202" s="9">
        <v>0</v>
      </c>
    </row>
    <row r="203" spans="1:37" ht="12.75">
      <c r="A203" s="33">
        <v>6</v>
      </c>
      <c r="B203" s="33">
        <v>5</v>
      </c>
      <c r="C203" s="33">
        <v>6</v>
      </c>
      <c r="D203" s="34">
        <v>3</v>
      </c>
      <c r="E203" s="35"/>
      <c r="F203" s="7" t="s">
        <v>312</v>
      </c>
      <c r="G203" s="52" t="s">
        <v>0</v>
      </c>
      <c r="H203" s="8">
        <v>4936000</v>
      </c>
      <c r="I203" s="8">
        <v>3500000</v>
      </c>
      <c r="J203" s="8">
        <v>0</v>
      </c>
      <c r="K203" s="8">
        <v>0</v>
      </c>
      <c r="L203" s="8">
        <v>0</v>
      </c>
      <c r="M203" s="8">
        <v>0</v>
      </c>
      <c r="N203" s="8">
        <v>1436000</v>
      </c>
      <c r="O203" s="8">
        <v>0</v>
      </c>
      <c r="P203" s="9">
        <v>70.9</v>
      </c>
      <c r="Q203" s="9">
        <v>0</v>
      </c>
      <c r="R203" s="9">
        <v>0</v>
      </c>
      <c r="S203" s="9">
        <v>0</v>
      </c>
      <c r="T203" s="9">
        <v>0</v>
      </c>
      <c r="U203" s="9">
        <v>29.09</v>
      </c>
      <c r="V203" s="9">
        <v>0</v>
      </c>
      <c r="W203" s="8">
        <v>3721503.65</v>
      </c>
      <c r="X203" s="8">
        <v>1700000</v>
      </c>
      <c r="Y203" s="8">
        <v>0</v>
      </c>
      <c r="Z203" s="8">
        <v>0</v>
      </c>
      <c r="AA203" s="8">
        <v>0</v>
      </c>
      <c r="AB203" s="8">
        <v>0</v>
      </c>
      <c r="AC203" s="8">
        <v>2021503.65</v>
      </c>
      <c r="AD203" s="8">
        <v>0</v>
      </c>
      <c r="AE203" s="9">
        <v>45.68</v>
      </c>
      <c r="AF203" s="9">
        <v>0</v>
      </c>
      <c r="AG203" s="9">
        <v>0</v>
      </c>
      <c r="AH203" s="9">
        <v>0</v>
      </c>
      <c r="AI203" s="9">
        <v>0</v>
      </c>
      <c r="AJ203" s="9">
        <v>54.31</v>
      </c>
      <c r="AK203" s="9">
        <v>0</v>
      </c>
    </row>
    <row r="204" spans="1:37" ht="12.75">
      <c r="A204" s="33">
        <v>6</v>
      </c>
      <c r="B204" s="33">
        <v>14</v>
      </c>
      <c r="C204" s="33">
        <v>8</v>
      </c>
      <c r="D204" s="34">
        <v>3</v>
      </c>
      <c r="E204" s="35"/>
      <c r="F204" s="7" t="s">
        <v>312</v>
      </c>
      <c r="G204" s="52" t="s">
        <v>1</v>
      </c>
      <c r="H204" s="8">
        <v>10209524</v>
      </c>
      <c r="I204" s="8">
        <v>0</v>
      </c>
      <c r="J204" s="8">
        <v>0</v>
      </c>
      <c r="K204" s="8">
        <v>0</v>
      </c>
      <c r="L204" s="8">
        <v>8841374</v>
      </c>
      <c r="M204" s="8">
        <v>0</v>
      </c>
      <c r="N204" s="8">
        <v>1368150</v>
      </c>
      <c r="O204" s="8">
        <v>0</v>
      </c>
      <c r="P204" s="9">
        <v>0</v>
      </c>
      <c r="Q204" s="9">
        <v>0</v>
      </c>
      <c r="R204" s="9">
        <v>0</v>
      </c>
      <c r="S204" s="9">
        <v>86.59</v>
      </c>
      <c r="T204" s="9">
        <v>0</v>
      </c>
      <c r="U204" s="9">
        <v>13.4</v>
      </c>
      <c r="V204" s="9">
        <v>0</v>
      </c>
      <c r="W204" s="8">
        <v>10209524.44</v>
      </c>
      <c r="X204" s="8">
        <v>0</v>
      </c>
      <c r="Y204" s="8">
        <v>0</v>
      </c>
      <c r="Z204" s="8">
        <v>0</v>
      </c>
      <c r="AA204" s="8">
        <v>8841374.01</v>
      </c>
      <c r="AB204" s="8">
        <v>0</v>
      </c>
      <c r="AC204" s="8">
        <v>1368150.43</v>
      </c>
      <c r="AD204" s="8">
        <v>0</v>
      </c>
      <c r="AE204" s="9">
        <v>0</v>
      </c>
      <c r="AF204" s="9">
        <v>0</v>
      </c>
      <c r="AG204" s="9">
        <v>0</v>
      </c>
      <c r="AH204" s="9">
        <v>86.59</v>
      </c>
      <c r="AI204" s="9">
        <v>0</v>
      </c>
      <c r="AJ204" s="9">
        <v>13.4</v>
      </c>
      <c r="AK204" s="9">
        <v>0</v>
      </c>
    </row>
    <row r="205" spans="1:37" ht="12.75">
      <c r="A205" s="33">
        <v>6</v>
      </c>
      <c r="B205" s="33">
        <v>12</v>
      </c>
      <c r="C205" s="33">
        <v>5</v>
      </c>
      <c r="D205" s="34">
        <v>3</v>
      </c>
      <c r="E205" s="35"/>
      <c r="F205" s="7" t="s">
        <v>312</v>
      </c>
      <c r="G205" s="52" t="s">
        <v>2</v>
      </c>
      <c r="H205" s="8">
        <v>13634227.8</v>
      </c>
      <c r="I205" s="8">
        <v>11951095.85</v>
      </c>
      <c r="J205" s="8">
        <v>0</v>
      </c>
      <c r="K205" s="8">
        <v>0</v>
      </c>
      <c r="L205" s="8">
        <v>0</v>
      </c>
      <c r="M205" s="8">
        <v>0</v>
      </c>
      <c r="N205" s="8">
        <v>1683131.95</v>
      </c>
      <c r="O205" s="8">
        <v>0</v>
      </c>
      <c r="P205" s="9">
        <v>87.65</v>
      </c>
      <c r="Q205" s="9">
        <v>0</v>
      </c>
      <c r="R205" s="9">
        <v>0</v>
      </c>
      <c r="S205" s="9">
        <v>0</v>
      </c>
      <c r="T205" s="9">
        <v>0</v>
      </c>
      <c r="U205" s="9">
        <v>12.34</v>
      </c>
      <c r="V205" s="9">
        <v>0</v>
      </c>
      <c r="W205" s="8">
        <v>2397297.59</v>
      </c>
      <c r="X205" s="8">
        <v>714165.64</v>
      </c>
      <c r="Y205" s="8">
        <v>0</v>
      </c>
      <c r="Z205" s="8">
        <v>0</v>
      </c>
      <c r="AA205" s="8">
        <v>0</v>
      </c>
      <c r="AB205" s="8">
        <v>0</v>
      </c>
      <c r="AC205" s="8">
        <v>1683131.95</v>
      </c>
      <c r="AD205" s="8">
        <v>0</v>
      </c>
      <c r="AE205" s="9">
        <v>29.79</v>
      </c>
      <c r="AF205" s="9">
        <v>0</v>
      </c>
      <c r="AG205" s="9">
        <v>0</v>
      </c>
      <c r="AH205" s="9">
        <v>0</v>
      </c>
      <c r="AI205" s="9">
        <v>0</v>
      </c>
      <c r="AJ205" s="9">
        <v>70.2</v>
      </c>
      <c r="AK205" s="9">
        <v>0</v>
      </c>
    </row>
    <row r="206" spans="1:37" ht="12.75">
      <c r="A206" s="33">
        <v>6</v>
      </c>
      <c r="B206" s="33">
        <v>8</v>
      </c>
      <c r="C206" s="33">
        <v>10</v>
      </c>
      <c r="D206" s="34">
        <v>3</v>
      </c>
      <c r="E206" s="35"/>
      <c r="F206" s="7" t="s">
        <v>312</v>
      </c>
      <c r="G206" s="52" t="s">
        <v>3</v>
      </c>
      <c r="H206" s="8">
        <v>4643572.51</v>
      </c>
      <c r="I206" s="8">
        <v>3810877.09</v>
      </c>
      <c r="J206" s="8">
        <v>0</v>
      </c>
      <c r="K206" s="8">
        <v>334000</v>
      </c>
      <c r="L206" s="8">
        <v>0</v>
      </c>
      <c r="M206" s="8">
        <v>0</v>
      </c>
      <c r="N206" s="8">
        <v>498695.42</v>
      </c>
      <c r="O206" s="8">
        <v>0</v>
      </c>
      <c r="P206" s="9">
        <v>82.06</v>
      </c>
      <c r="Q206" s="9">
        <v>0</v>
      </c>
      <c r="R206" s="9">
        <v>7.19</v>
      </c>
      <c r="S206" s="9">
        <v>0</v>
      </c>
      <c r="T206" s="9">
        <v>0</v>
      </c>
      <c r="U206" s="9">
        <v>10.73</v>
      </c>
      <c r="V206" s="9">
        <v>0</v>
      </c>
      <c r="W206" s="8">
        <v>723522.72</v>
      </c>
      <c r="X206" s="8">
        <v>0</v>
      </c>
      <c r="Y206" s="8">
        <v>0</v>
      </c>
      <c r="Z206" s="8">
        <v>48240</v>
      </c>
      <c r="AA206" s="8">
        <v>0</v>
      </c>
      <c r="AB206" s="8">
        <v>0</v>
      </c>
      <c r="AC206" s="8">
        <v>675282.72</v>
      </c>
      <c r="AD206" s="8">
        <v>0</v>
      </c>
      <c r="AE206" s="9">
        <v>0</v>
      </c>
      <c r="AF206" s="9">
        <v>0</v>
      </c>
      <c r="AG206" s="9">
        <v>6.66</v>
      </c>
      <c r="AH206" s="9">
        <v>0</v>
      </c>
      <c r="AI206" s="9">
        <v>0</v>
      </c>
      <c r="AJ206" s="9">
        <v>93.33</v>
      </c>
      <c r="AK206" s="9">
        <v>0</v>
      </c>
    </row>
    <row r="207" spans="1:37" ht="12.75">
      <c r="A207" s="33">
        <v>6</v>
      </c>
      <c r="B207" s="33">
        <v>13</v>
      </c>
      <c r="C207" s="33">
        <v>4</v>
      </c>
      <c r="D207" s="34">
        <v>3</v>
      </c>
      <c r="E207" s="35"/>
      <c r="F207" s="7" t="s">
        <v>312</v>
      </c>
      <c r="G207" s="52" t="s">
        <v>4</v>
      </c>
      <c r="H207" s="8">
        <v>7207760.9</v>
      </c>
      <c r="I207" s="8">
        <v>3700000</v>
      </c>
      <c r="J207" s="8">
        <v>0</v>
      </c>
      <c r="K207" s="8">
        <v>434155.2</v>
      </c>
      <c r="L207" s="8">
        <v>0</v>
      </c>
      <c r="M207" s="8">
        <v>0</v>
      </c>
      <c r="N207" s="8">
        <v>3073605.7</v>
      </c>
      <c r="O207" s="8">
        <v>0</v>
      </c>
      <c r="P207" s="9">
        <v>51.33</v>
      </c>
      <c r="Q207" s="9">
        <v>0</v>
      </c>
      <c r="R207" s="9">
        <v>6.02</v>
      </c>
      <c r="S207" s="9">
        <v>0</v>
      </c>
      <c r="T207" s="9">
        <v>0</v>
      </c>
      <c r="U207" s="9">
        <v>42.64</v>
      </c>
      <c r="V207" s="9">
        <v>0</v>
      </c>
      <c r="W207" s="8">
        <v>4312457.87</v>
      </c>
      <c r="X207" s="8">
        <v>0</v>
      </c>
      <c r="Y207" s="8">
        <v>0</v>
      </c>
      <c r="Z207" s="8">
        <v>170466.2</v>
      </c>
      <c r="AA207" s="8">
        <v>0</v>
      </c>
      <c r="AB207" s="8">
        <v>0</v>
      </c>
      <c r="AC207" s="8">
        <v>4141991.67</v>
      </c>
      <c r="AD207" s="8">
        <v>0</v>
      </c>
      <c r="AE207" s="9">
        <v>0</v>
      </c>
      <c r="AF207" s="9">
        <v>0</v>
      </c>
      <c r="AG207" s="9">
        <v>3.95</v>
      </c>
      <c r="AH207" s="9">
        <v>0</v>
      </c>
      <c r="AI207" s="9">
        <v>0</v>
      </c>
      <c r="AJ207" s="9">
        <v>96.04</v>
      </c>
      <c r="AK207" s="9">
        <v>0</v>
      </c>
    </row>
    <row r="208" spans="1:37" ht="12.75">
      <c r="A208" s="33">
        <v>6</v>
      </c>
      <c r="B208" s="33">
        <v>17</v>
      </c>
      <c r="C208" s="33">
        <v>3</v>
      </c>
      <c r="D208" s="34">
        <v>3</v>
      </c>
      <c r="E208" s="35"/>
      <c r="F208" s="7" t="s">
        <v>312</v>
      </c>
      <c r="G208" s="52" t="s">
        <v>412</v>
      </c>
      <c r="H208" s="8">
        <v>13309630.75</v>
      </c>
      <c r="I208" s="8">
        <v>7100405.65</v>
      </c>
      <c r="J208" s="8">
        <v>0</v>
      </c>
      <c r="K208" s="8">
        <v>12777</v>
      </c>
      <c r="L208" s="8">
        <v>97788.1</v>
      </c>
      <c r="M208" s="8">
        <v>0</v>
      </c>
      <c r="N208" s="8">
        <v>6098660</v>
      </c>
      <c r="O208" s="8">
        <v>0</v>
      </c>
      <c r="P208" s="9">
        <v>53.34</v>
      </c>
      <c r="Q208" s="9">
        <v>0</v>
      </c>
      <c r="R208" s="9">
        <v>0.09</v>
      </c>
      <c r="S208" s="9">
        <v>0.73</v>
      </c>
      <c r="T208" s="9">
        <v>0</v>
      </c>
      <c r="U208" s="9">
        <v>45.82</v>
      </c>
      <c r="V208" s="9">
        <v>0</v>
      </c>
      <c r="W208" s="8">
        <v>6196448.1</v>
      </c>
      <c r="X208" s="8">
        <v>0</v>
      </c>
      <c r="Y208" s="8">
        <v>0</v>
      </c>
      <c r="Z208" s="8">
        <v>0</v>
      </c>
      <c r="AA208" s="8">
        <v>97788.1</v>
      </c>
      <c r="AB208" s="8">
        <v>0</v>
      </c>
      <c r="AC208" s="8">
        <v>6098660</v>
      </c>
      <c r="AD208" s="8">
        <v>0</v>
      </c>
      <c r="AE208" s="9">
        <v>0</v>
      </c>
      <c r="AF208" s="9">
        <v>0</v>
      </c>
      <c r="AG208" s="9">
        <v>0</v>
      </c>
      <c r="AH208" s="9">
        <v>1.57</v>
      </c>
      <c r="AI208" s="9">
        <v>0</v>
      </c>
      <c r="AJ208" s="9">
        <v>98.42</v>
      </c>
      <c r="AK208" s="9">
        <v>0</v>
      </c>
    </row>
    <row r="209" spans="1:37" ht="12.75">
      <c r="A209" s="33">
        <v>6</v>
      </c>
      <c r="B209" s="33">
        <v>12</v>
      </c>
      <c r="C209" s="33">
        <v>6</v>
      </c>
      <c r="D209" s="34">
        <v>3</v>
      </c>
      <c r="E209" s="35"/>
      <c r="F209" s="7" t="s">
        <v>312</v>
      </c>
      <c r="G209" s="52" t="s">
        <v>5</v>
      </c>
      <c r="H209" s="8">
        <v>4732069.98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4732069.98</v>
      </c>
      <c r="O209" s="8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100</v>
      </c>
      <c r="V209" s="9">
        <v>0</v>
      </c>
      <c r="W209" s="8">
        <v>5354367.04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5354367.04</v>
      </c>
      <c r="AD209" s="8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100</v>
      </c>
      <c r="AK209" s="9">
        <v>0</v>
      </c>
    </row>
    <row r="210" spans="1:37" ht="12.75">
      <c r="A210" s="33">
        <v>6</v>
      </c>
      <c r="B210" s="33">
        <v>3</v>
      </c>
      <c r="C210" s="33">
        <v>15</v>
      </c>
      <c r="D210" s="34">
        <v>3</v>
      </c>
      <c r="E210" s="35"/>
      <c r="F210" s="7" t="s">
        <v>312</v>
      </c>
      <c r="G210" s="52" t="s">
        <v>6</v>
      </c>
      <c r="H210" s="8">
        <v>2350000</v>
      </c>
      <c r="I210" s="8">
        <v>1900000</v>
      </c>
      <c r="J210" s="8">
        <v>0</v>
      </c>
      <c r="K210" s="8">
        <v>0</v>
      </c>
      <c r="L210" s="8">
        <v>0</v>
      </c>
      <c r="M210" s="8">
        <v>0</v>
      </c>
      <c r="N210" s="8">
        <v>450000</v>
      </c>
      <c r="O210" s="8">
        <v>0</v>
      </c>
      <c r="P210" s="9">
        <v>80.85</v>
      </c>
      <c r="Q210" s="9">
        <v>0</v>
      </c>
      <c r="R210" s="9">
        <v>0</v>
      </c>
      <c r="S210" s="9">
        <v>0</v>
      </c>
      <c r="T210" s="9">
        <v>0</v>
      </c>
      <c r="U210" s="9">
        <v>19.14</v>
      </c>
      <c r="V210" s="9">
        <v>0</v>
      </c>
      <c r="W210" s="8">
        <v>1468319.92</v>
      </c>
      <c r="X210" s="8">
        <v>1000000</v>
      </c>
      <c r="Y210" s="8">
        <v>0</v>
      </c>
      <c r="Z210" s="8">
        <v>0</v>
      </c>
      <c r="AA210" s="8">
        <v>0</v>
      </c>
      <c r="AB210" s="8">
        <v>0</v>
      </c>
      <c r="AC210" s="8">
        <v>468319.92</v>
      </c>
      <c r="AD210" s="8">
        <v>0</v>
      </c>
      <c r="AE210" s="9">
        <v>68.1</v>
      </c>
      <c r="AF210" s="9">
        <v>0</v>
      </c>
      <c r="AG210" s="9">
        <v>0</v>
      </c>
      <c r="AH210" s="9">
        <v>0</v>
      </c>
      <c r="AI210" s="9">
        <v>0</v>
      </c>
      <c r="AJ210" s="9">
        <v>31.89</v>
      </c>
      <c r="AK210" s="9">
        <v>0</v>
      </c>
    </row>
    <row r="211" spans="1:37" ht="12.75">
      <c r="A211" s="33">
        <v>6</v>
      </c>
      <c r="B211" s="33">
        <v>16</v>
      </c>
      <c r="C211" s="33">
        <v>4</v>
      </c>
      <c r="D211" s="34">
        <v>3</v>
      </c>
      <c r="E211" s="35"/>
      <c r="F211" s="7" t="s">
        <v>312</v>
      </c>
      <c r="G211" s="52" t="s">
        <v>7</v>
      </c>
      <c r="H211" s="8">
        <v>4496419.6</v>
      </c>
      <c r="I211" s="8">
        <v>3300000</v>
      </c>
      <c r="J211" s="8">
        <v>0</v>
      </c>
      <c r="K211" s="8">
        <v>107000</v>
      </c>
      <c r="L211" s="8">
        <v>0</v>
      </c>
      <c r="M211" s="8">
        <v>0</v>
      </c>
      <c r="N211" s="8">
        <v>1089419.6</v>
      </c>
      <c r="O211" s="8">
        <v>0</v>
      </c>
      <c r="P211" s="9">
        <v>73.39</v>
      </c>
      <c r="Q211" s="9">
        <v>0</v>
      </c>
      <c r="R211" s="9">
        <v>2.37</v>
      </c>
      <c r="S211" s="9">
        <v>0</v>
      </c>
      <c r="T211" s="9">
        <v>0</v>
      </c>
      <c r="U211" s="9">
        <v>24.22</v>
      </c>
      <c r="V211" s="9">
        <v>0</v>
      </c>
      <c r="W211" s="8">
        <v>2366842.57</v>
      </c>
      <c r="X211" s="8">
        <v>0</v>
      </c>
      <c r="Y211" s="8">
        <v>0</v>
      </c>
      <c r="Z211" s="8">
        <v>107000</v>
      </c>
      <c r="AA211" s="8">
        <v>0</v>
      </c>
      <c r="AB211" s="8">
        <v>0</v>
      </c>
      <c r="AC211" s="8">
        <v>2259842.57</v>
      </c>
      <c r="AD211" s="8">
        <v>0</v>
      </c>
      <c r="AE211" s="9">
        <v>0</v>
      </c>
      <c r="AF211" s="9">
        <v>0</v>
      </c>
      <c r="AG211" s="9">
        <v>4.52</v>
      </c>
      <c r="AH211" s="9">
        <v>0</v>
      </c>
      <c r="AI211" s="9">
        <v>0</v>
      </c>
      <c r="AJ211" s="9">
        <v>95.47</v>
      </c>
      <c r="AK211" s="9">
        <v>0</v>
      </c>
    </row>
    <row r="212" spans="1:37" ht="12.75">
      <c r="A212" s="33">
        <v>6</v>
      </c>
      <c r="B212" s="33">
        <v>3</v>
      </c>
      <c r="C212" s="33">
        <v>11</v>
      </c>
      <c r="D212" s="34">
        <v>3</v>
      </c>
      <c r="E212" s="35"/>
      <c r="F212" s="7" t="s">
        <v>312</v>
      </c>
      <c r="G212" s="52" t="s">
        <v>8</v>
      </c>
      <c r="H212" s="8">
        <v>2700950.47</v>
      </c>
      <c r="I212" s="8">
        <v>1000000</v>
      </c>
      <c r="J212" s="8">
        <v>0</v>
      </c>
      <c r="K212" s="8">
        <v>0</v>
      </c>
      <c r="L212" s="8">
        <v>0</v>
      </c>
      <c r="M212" s="8">
        <v>0</v>
      </c>
      <c r="N212" s="8">
        <v>1700950.47</v>
      </c>
      <c r="O212" s="8">
        <v>0</v>
      </c>
      <c r="P212" s="9">
        <v>37.02</v>
      </c>
      <c r="Q212" s="9">
        <v>0</v>
      </c>
      <c r="R212" s="9">
        <v>0</v>
      </c>
      <c r="S212" s="9">
        <v>0</v>
      </c>
      <c r="T212" s="9">
        <v>0</v>
      </c>
      <c r="U212" s="9">
        <v>62.97</v>
      </c>
      <c r="V212" s="9">
        <v>0</v>
      </c>
      <c r="W212" s="8">
        <v>2911641.95</v>
      </c>
      <c r="X212" s="8">
        <v>1210691.48</v>
      </c>
      <c r="Y212" s="8">
        <v>0</v>
      </c>
      <c r="Z212" s="8">
        <v>0</v>
      </c>
      <c r="AA212" s="8">
        <v>0</v>
      </c>
      <c r="AB212" s="8">
        <v>0</v>
      </c>
      <c r="AC212" s="8">
        <v>1700950.47</v>
      </c>
      <c r="AD212" s="8">
        <v>0</v>
      </c>
      <c r="AE212" s="9">
        <v>41.58</v>
      </c>
      <c r="AF212" s="9">
        <v>0</v>
      </c>
      <c r="AG212" s="9">
        <v>0</v>
      </c>
      <c r="AH212" s="9">
        <v>0</v>
      </c>
      <c r="AI212" s="9">
        <v>0</v>
      </c>
      <c r="AJ212" s="9">
        <v>58.41</v>
      </c>
      <c r="AK212" s="9">
        <v>0</v>
      </c>
    </row>
    <row r="213" spans="1:37" ht="12.75">
      <c r="A213" s="33">
        <v>6</v>
      </c>
      <c r="B213" s="33">
        <v>20</v>
      </c>
      <c r="C213" s="33">
        <v>13</v>
      </c>
      <c r="D213" s="34">
        <v>3</v>
      </c>
      <c r="E213" s="35"/>
      <c r="F213" s="7" t="s">
        <v>312</v>
      </c>
      <c r="G213" s="52" t="s">
        <v>9</v>
      </c>
      <c r="H213" s="8">
        <v>5908825</v>
      </c>
      <c r="I213" s="8">
        <v>5123825</v>
      </c>
      <c r="J213" s="8">
        <v>0</v>
      </c>
      <c r="K213" s="8">
        <v>0</v>
      </c>
      <c r="L213" s="8">
        <v>0</v>
      </c>
      <c r="M213" s="8">
        <v>0</v>
      </c>
      <c r="N213" s="8">
        <v>785000</v>
      </c>
      <c r="O213" s="8">
        <v>0</v>
      </c>
      <c r="P213" s="9">
        <v>86.71</v>
      </c>
      <c r="Q213" s="9">
        <v>0</v>
      </c>
      <c r="R213" s="9">
        <v>0</v>
      </c>
      <c r="S213" s="9">
        <v>0</v>
      </c>
      <c r="T213" s="9">
        <v>0</v>
      </c>
      <c r="U213" s="9">
        <v>13.28</v>
      </c>
      <c r="V213" s="9">
        <v>0</v>
      </c>
      <c r="W213" s="8">
        <v>1245818.77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1245818.77</v>
      </c>
      <c r="AD213" s="8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100</v>
      </c>
      <c r="AK213" s="9">
        <v>0</v>
      </c>
    </row>
    <row r="214" spans="1:37" ht="12.75">
      <c r="A214" s="33">
        <v>6</v>
      </c>
      <c r="B214" s="33">
        <v>2</v>
      </c>
      <c r="C214" s="33">
        <v>12</v>
      </c>
      <c r="D214" s="34">
        <v>3</v>
      </c>
      <c r="E214" s="35"/>
      <c r="F214" s="7" t="s">
        <v>312</v>
      </c>
      <c r="G214" s="52" t="s">
        <v>10</v>
      </c>
      <c r="H214" s="8">
        <v>3462494.05</v>
      </c>
      <c r="I214" s="8">
        <v>757949.53</v>
      </c>
      <c r="J214" s="8">
        <v>0</v>
      </c>
      <c r="K214" s="8">
        <v>24000</v>
      </c>
      <c r="L214" s="8">
        <v>0</v>
      </c>
      <c r="M214" s="8">
        <v>0</v>
      </c>
      <c r="N214" s="8">
        <v>0</v>
      </c>
      <c r="O214" s="8">
        <v>2680544.52</v>
      </c>
      <c r="P214" s="9">
        <v>21.89</v>
      </c>
      <c r="Q214" s="9">
        <v>0</v>
      </c>
      <c r="R214" s="9">
        <v>0.69</v>
      </c>
      <c r="S214" s="9">
        <v>0</v>
      </c>
      <c r="T214" s="9">
        <v>0</v>
      </c>
      <c r="U214" s="9">
        <v>0</v>
      </c>
      <c r="V214" s="9">
        <v>77.41</v>
      </c>
      <c r="W214" s="8">
        <v>2680544.52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2680544.52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100</v>
      </c>
    </row>
    <row r="215" spans="1:37" ht="12.75">
      <c r="A215" s="33">
        <v>6</v>
      </c>
      <c r="B215" s="33">
        <v>18</v>
      </c>
      <c r="C215" s="33">
        <v>12</v>
      </c>
      <c r="D215" s="34">
        <v>3</v>
      </c>
      <c r="E215" s="35"/>
      <c r="F215" s="7" t="s">
        <v>312</v>
      </c>
      <c r="G215" s="52" t="s">
        <v>11</v>
      </c>
      <c r="H215" s="8">
        <v>1989990.21</v>
      </c>
      <c r="I215" s="8">
        <v>1589990.21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400000</v>
      </c>
      <c r="P215" s="9">
        <v>79.89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20.1</v>
      </c>
      <c r="W215" s="8">
        <v>1394956.92</v>
      </c>
      <c r="X215" s="8">
        <v>994956.92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400000</v>
      </c>
      <c r="AE215" s="9">
        <v>71.32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28.67</v>
      </c>
    </row>
    <row r="216" spans="1:37" ht="12.75">
      <c r="A216" s="33">
        <v>6</v>
      </c>
      <c r="B216" s="33">
        <v>7</v>
      </c>
      <c r="C216" s="33">
        <v>8</v>
      </c>
      <c r="D216" s="34">
        <v>3</v>
      </c>
      <c r="E216" s="35"/>
      <c r="F216" s="7" t="s">
        <v>312</v>
      </c>
      <c r="G216" s="52" t="s">
        <v>12</v>
      </c>
      <c r="H216" s="8">
        <v>6299834.61</v>
      </c>
      <c r="I216" s="8">
        <v>5795000.39</v>
      </c>
      <c r="J216" s="8">
        <v>0</v>
      </c>
      <c r="K216" s="8">
        <v>250000</v>
      </c>
      <c r="L216" s="8">
        <v>0</v>
      </c>
      <c r="M216" s="8">
        <v>0</v>
      </c>
      <c r="N216" s="8">
        <v>254834.22</v>
      </c>
      <c r="O216" s="8">
        <v>0</v>
      </c>
      <c r="P216" s="9">
        <v>91.98</v>
      </c>
      <c r="Q216" s="9">
        <v>0</v>
      </c>
      <c r="R216" s="9">
        <v>3.96</v>
      </c>
      <c r="S216" s="9">
        <v>0</v>
      </c>
      <c r="T216" s="9">
        <v>0</v>
      </c>
      <c r="U216" s="9">
        <v>4.04</v>
      </c>
      <c r="V216" s="9">
        <v>0</v>
      </c>
      <c r="W216" s="8">
        <v>860514.42</v>
      </c>
      <c r="X216" s="8">
        <v>605680.2</v>
      </c>
      <c r="Y216" s="8">
        <v>0</v>
      </c>
      <c r="Z216" s="8">
        <v>0</v>
      </c>
      <c r="AA216" s="8">
        <v>0</v>
      </c>
      <c r="AB216" s="8">
        <v>0</v>
      </c>
      <c r="AC216" s="8">
        <v>254834.22</v>
      </c>
      <c r="AD216" s="8">
        <v>0</v>
      </c>
      <c r="AE216" s="9">
        <v>70.38</v>
      </c>
      <c r="AF216" s="9">
        <v>0</v>
      </c>
      <c r="AG216" s="9">
        <v>0</v>
      </c>
      <c r="AH216" s="9">
        <v>0</v>
      </c>
      <c r="AI216" s="9">
        <v>0</v>
      </c>
      <c r="AJ216" s="9">
        <v>29.61</v>
      </c>
      <c r="AK216" s="9">
        <v>0</v>
      </c>
    </row>
    <row r="217" spans="1:37" ht="12.75">
      <c r="A217" s="33">
        <v>6</v>
      </c>
      <c r="B217" s="33">
        <v>20</v>
      </c>
      <c r="C217" s="33">
        <v>15</v>
      </c>
      <c r="D217" s="34">
        <v>3</v>
      </c>
      <c r="E217" s="35"/>
      <c r="F217" s="7" t="s">
        <v>312</v>
      </c>
      <c r="G217" s="52" t="s">
        <v>13</v>
      </c>
      <c r="H217" s="8">
        <v>2029455.35</v>
      </c>
      <c r="I217" s="8">
        <v>1500000</v>
      </c>
      <c r="J217" s="8">
        <v>0</v>
      </c>
      <c r="K217" s="8">
        <v>0</v>
      </c>
      <c r="L217" s="8">
        <v>0</v>
      </c>
      <c r="M217" s="8">
        <v>0</v>
      </c>
      <c r="N217" s="8">
        <v>529455.35</v>
      </c>
      <c r="O217" s="8">
        <v>0</v>
      </c>
      <c r="P217" s="9">
        <v>73.91</v>
      </c>
      <c r="Q217" s="9">
        <v>0</v>
      </c>
      <c r="R217" s="9">
        <v>0</v>
      </c>
      <c r="S217" s="9">
        <v>0</v>
      </c>
      <c r="T217" s="9">
        <v>0</v>
      </c>
      <c r="U217" s="9">
        <v>26.08</v>
      </c>
      <c r="V217" s="9">
        <v>0</v>
      </c>
      <c r="W217" s="8">
        <v>1350672.16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1350672.16</v>
      </c>
      <c r="AD217" s="8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100</v>
      </c>
      <c r="AK217" s="9">
        <v>0</v>
      </c>
    </row>
    <row r="218" spans="1:37" ht="12.75">
      <c r="A218" s="33">
        <v>6</v>
      </c>
      <c r="B218" s="33">
        <v>61</v>
      </c>
      <c r="C218" s="33">
        <v>0</v>
      </c>
      <c r="D218" s="34">
        <v>0</v>
      </c>
      <c r="E218" s="35"/>
      <c r="F218" s="7" t="s">
        <v>14</v>
      </c>
      <c r="G218" s="52" t="s">
        <v>15</v>
      </c>
      <c r="H218" s="8">
        <v>38451669.36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38451669.36</v>
      </c>
      <c r="O218" s="8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100</v>
      </c>
      <c r="V218" s="9">
        <v>0</v>
      </c>
      <c r="W218" s="8">
        <v>38451669.36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38451669.36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3">
        <v>6</v>
      </c>
      <c r="B219" s="33">
        <v>62</v>
      </c>
      <c r="C219" s="33">
        <v>0</v>
      </c>
      <c r="D219" s="34">
        <v>0</v>
      </c>
      <c r="E219" s="35"/>
      <c r="F219" s="7" t="s">
        <v>14</v>
      </c>
      <c r="G219" s="52" t="s">
        <v>16</v>
      </c>
      <c r="H219" s="8">
        <v>15000000</v>
      </c>
      <c r="I219" s="8">
        <v>15000000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>
        <v>100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8">
        <v>14594484.38</v>
      </c>
      <c r="X219" s="8">
        <v>14594484.38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9">
        <v>100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</row>
    <row r="220" spans="1:37" ht="12.75">
      <c r="A220" s="33">
        <v>6</v>
      </c>
      <c r="B220" s="33">
        <v>63</v>
      </c>
      <c r="C220" s="33">
        <v>0</v>
      </c>
      <c r="D220" s="34">
        <v>0</v>
      </c>
      <c r="E220" s="35"/>
      <c r="F220" s="7" t="s">
        <v>14</v>
      </c>
      <c r="G220" s="52" t="s">
        <v>17</v>
      </c>
      <c r="H220" s="8">
        <v>213129707.99</v>
      </c>
      <c r="I220" s="8">
        <v>211153607.99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1976100</v>
      </c>
      <c r="P220" s="9">
        <v>99.07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0.92</v>
      </c>
      <c r="W220" s="8">
        <v>208172160.04</v>
      </c>
      <c r="X220" s="8">
        <v>200607772.37</v>
      </c>
      <c r="Y220" s="8">
        <v>0</v>
      </c>
      <c r="Z220" s="8">
        <v>0</v>
      </c>
      <c r="AA220" s="8">
        <v>0</v>
      </c>
      <c r="AB220" s="8">
        <v>0</v>
      </c>
      <c r="AC220" s="8">
        <v>5588344.15</v>
      </c>
      <c r="AD220" s="8">
        <v>1976043.52</v>
      </c>
      <c r="AE220" s="9">
        <v>96.36</v>
      </c>
      <c r="AF220" s="9">
        <v>0</v>
      </c>
      <c r="AG220" s="9">
        <v>0</v>
      </c>
      <c r="AH220" s="9">
        <v>0</v>
      </c>
      <c r="AI220" s="9">
        <v>0</v>
      </c>
      <c r="AJ220" s="9">
        <v>2.68</v>
      </c>
      <c r="AK220" s="9">
        <v>0.94</v>
      </c>
    </row>
    <row r="221" spans="1:37" ht="12.75">
      <c r="A221" s="33">
        <v>6</v>
      </c>
      <c r="B221" s="33">
        <v>64</v>
      </c>
      <c r="C221" s="33">
        <v>0</v>
      </c>
      <c r="D221" s="34">
        <v>0</v>
      </c>
      <c r="E221" s="35"/>
      <c r="F221" s="7" t="s">
        <v>14</v>
      </c>
      <c r="G221" s="52" t="s">
        <v>18</v>
      </c>
      <c r="H221" s="8">
        <v>49628000</v>
      </c>
      <c r="I221" s="8">
        <v>49628000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v>100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8">
        <v>9696108.14</v>
      </c>
      <c r="X221" s="8">
        <v>1041000</v>
      </c>
      <c r="Y221" s="8">
        <v>0</v>
      </c>
      <c r="Z221" s="8">
        <v>0</v>
      </c>
      <c r="AA221" s="8">
        <v>0</v>
      </c>
      <c r="AB221" s="8">
        <v>0</v>
      </c>
      <c r="AC221" s="8">
        <v>8655108.14</v>
      </c>
      <c r="AD221" s="8">
        <v>0</v>
      </c>
      <c r="AE221" s="9">
        <v>10.73</v>
      </c>
      <c r="AF221" s="9">
        <v>0</v>
      </c>
      <c r="AG221" s="9">
        <v>0</v>
      </c>
      <c r="AH221" s="9">
        <v>0</v>
      </c>
      <c r="AI221" s="9">
        <v>0</v>
      </c>
      <c r="AJ221" s="9">
        <v>89.26</v>
      </c>
      <c r="AK221" s="9">
        <v>0</v>
      </c>
    </row>
    <row r="222" spans="1:37" ht="12.75">
      <c r="A222" s="33">
        <v>6</v>
      </c>
      <c r="B222" s="33">
        <v>1</v>
      </c>
      <c r="C222" s="33">
        <v>0</v>
      </c>
      <c r="D222" s="34">
        <v>0</v>
      </c>
      <c r="E222" s="35"/>
      <c r="F222" s="7" t="s">
        <v>19</v>
      </c>
      <c r="G222" s="52" t="s">
        <v>20</v>
      </c>
      <c r="H222" s="8">
        <v>9055183.39</v>
      </c>
      <c r="I222" s="8">
        <v>7136801</v>
      </c>
      <c r="J222" s="8">
        <v>0</v>
      </c>
      <c r="K222" s="8">
        <v>0</v>
      </c>
      <c r="L222" s="8">
        <v>0</v>
      </c>
      <c r="M222" s="8">
        <v>0</v>
      </c>
      <c r="N222" s="8">
        <v>1918382.39</v>
      </c>
      <c r="O222" s="8">
        <v>0</v>
      </c>
      <c r="P222" s="9">
        <v>78.81</v>
      </c>
      <c r="Q222" s="9">
        <v>0</v>
      </c>
      <c r="R222" s="9">
        <v>0</v>
      </c>
      <c r="S222" s="9">
        <v>0</v>
      </c>
      <c r="T222" s="9">
        <v>0</v>
      </c>
      <c r="U222" s="9">
        <v>21.18</v>
      </c>
      <c r="V222" s="9">
        <v>0</v>
      </c>
      <c r="W222" s="8">
        <v>4560551.49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4560551.49</v>
      </c>
      <c r="AD222" s="8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100</v>
      </c>
      <c r="AK222" s="9">
        <v>0</v>
      </c>
    </row>
    <row r="223" spans="1:37" ht="12.75">
      <c r="A223" s="33">
        <v>6</v>
      </c>
      <c r="B223" s="33">
        <v>2</v>
      </c>
      <c r="C223" s="33">
        <v>0</v>
      </c>
      <c r="D223" s="34">
        <v>0</v>
      </c>
      <c r="E223" s="35"/>
      <c r="F223" s="7" t="s">
        <v>19</v>
      </c>
      <c r="G223" s="52" t="s">
        <v>21</v>
      </c>
      <c r="H223" s="8">
        <v>10037291</v>
      </c>
      <c r="I223" s="8">
        <v>6985440</v>
      </c>
      <c r="J223" s="8">
        <v>0</v>
      </c>
      <c r="K223" s="8">
        <v>0</v>
      </c>
      <c r="L223" s="8">
        <v>0</v>
      </c>
      <c r="M223" s="8">
        <v>0</v>
      </c>
      <c r="N223" s="8">
        <v>3051851</v>
      </c>
      <c r="O223" s="8">
        <v>0</v>
      </c>
      <c r="P223" s="9">
        <v>69.59</v>
      </c>
      <c r="Q223" s="9">
        <v>0</v>
      </c>
      <c r="R223" s="9">
        <v>0</v>
      </c>
      <c r="S223" s="9">
        <v>0</v>
      </c>
      <c r="T223" s="9">
        <v>0</v>
      </c>
      <c r="U223" s="9">
        <v>30.4</v>
      </c>
      <c r="V223" s="9">
        <v>0</v>
      </c>
      <c r="W223" s="8">
        <v>3051851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3051851</v>
      </c>
      <c r="AD223" s="8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100</v>
      </c>
      <c r="AK223" s="9">
        <v>0</v>
      </c>
    </row>
    <row r="224" spans="1:37" ht="12.75">
      <c r="A224" s="33">
        <v>6</v>
      </c>
      <c r="B224" s="33">
        <v>3</v>
      </c>
      <c r="C224" s="33">
        <v>0</v>
      </c>
      <c r="D224" s="34">
        <v>0</v>
      </c>
      <c r="E224" s="35"/>
      <c r="F224" s="7" t="s">
        <v>19</v>
      </c>
      <c r="G224" s="52" t="s">
        <v>22</v>
      </c>
      <c r="H224" s="8">
        <v>14222743.02</v>
      </c>
      <c r="I224" s="8">
        <v>11500000</v>
      </c>
      <c r="J224" s="8">
        <v>0</v>
      </c>
      <c r="K224" s="8">
        <v>0</v>
      </c>
      <c r="L224" s="8">
        <v>0</v>
      </c>
      <c r="M224" s="8">
        <v>0</v>
      </c>
      <c r="N224" s="8">
        <v>2722743.02</v>
      </c>
      <c r="O224" s="8">
        <v>0</v>
      </c>
      <c r="P224" s="9">
        <v>80.85</v>
      </c>
      <c r="Q224" s="9">
        <v>0</v>
      </c>
      <c r="R224" s="9">
        <v>0</v>
      </c>
      <c r="S224" s="9">
        <v>0</v>
      </c>
      <c r="T224" s="9">
        <v>0</v>
      </c>
      <c r="U224" s="9">
        <v>19.14</v>
      </c>
      <c r="V224" s="9">
        <v>0</v>
      </c>
      <c r="W224" s="8">
        <v>7493119.24</v>
      </c>
      <c r="X224" s="8">
        <v>2500000</v>
      </c>
      <c r="Y224" s="8">
        <v>0</v>
      </c>
      <c r="Z224" s="8">
        <v>0</v>
      </c>
      <c r="AA224" s="8">
        <v>0</v>
      </c>
      <c r="AB224" s="8">
        <v>0</v>
      </c>
      <c r="AC224" s="8">
        <v>4993119.24</v>
      </c>
      <c r="AD224" s="8">
        <v>0</v>
      </c>
      <c r="AE224" s="9">
        <v>33.36</v>
      </c>
      <c r="AF224" s="9">
        <v>0</v>
      </c>
      <c r="AG224" s="9">
        <v>0</v>
      </c>
      <c r="AH224" s="9">
        <v>0</v>
      </c>
      <c r="AI224" s="9">
        <v>0</v>
      </c>
      <c r="AJ224" s="9">
        <v>66.63</v>
      </c>
      <c r="AK224" s="9">
        <v>0</v>
      </c>
    </row>
    <row r="225" spans="1:37" ht="12.75">
      <c r="A225" s="33">
        <v>6</v>
      </c>
      <c r="B225" s="33">
        <v>4</v>
      </c>
      <c r="C225" s="33">
        <v>0</v>
      </c>
      <c r="D225" s="34">
        <v>0</v>
      </c>
      <c r="E225" s="35"/>
      <c r="F225" s="7" t="s">
        <v>19</v>
      </c>
      <c r="G225" s="52" t="s">
        <v>23</v>
      </c>
      <c r="H225" s="8">
        <v>5963000</v>
      </c>
      <c r="I225" s="8">
        <v>1800000</v>
      </c>
      <c r="J225" s="8">
        <v>0</v>
      </c>
      <c r="K225" s="8">
        <v>0</v>
      </c>
      <c r="L225" s="8">
        <v>1866000</v>
      </c>
      <c r="M225" s="8">
        <v>0</v>
      </c>
      <c r="N225" s="8">
        <v>2297000</v>
      </c>
      <c r="O225" s="8">
        <v>0</v>
      </c>
      <c r="P225" s="9">
        <v>30.18</v>
      </c>
      <c r="Q225" s="9">
        <v>0</v>
      </c>
      <c r="R225" s="9">
        <v>0</v>
      </c>
      <c r="S225" s="9">
        <v>31.29</v>
      </c>
      <c r="T225" s="9">
        <v>0</v>
      </c>
      <c r="U225" s="9">
        <v>38.52</v>
      </c>
      <c r="V225" s="9">
        <v>0</v>
      </c>
      <c r="W225" s="8">
        <v>4164389.39</v>
      </c>
      <c r="X225" s="8">
        <v>0</v>
      </c>
      <c r="Y225" s="8">
        <v>0</v>
      </c>
      <c r="Z225" s="8">
        <v>0</v>
      </c>
      <c r="AA225" s="8">
        <v>1866889.39</v>
      </c>
      <c r="AB225" s="8">
        <v>0</v>
      </c>
      <c r="AC225" s="8">
        <v>2297500</v>
      </c>
      <c r="AD225" s="8">
        <v>0</v>
      </c>
      <c r="AE225" s="9">
        <v>0</v>
      </c>
      <c r="AF225" s="9">
        <v>0</v>
      </c>
      <c r="AG225" s="9">
        <v>0</v>
      </c>
      <c r="AH225" s="9">
        <v>44.82</v>
      </c>
      <c r="AI225" s="9">
        <v>0</v>
      </c>
      <c r="AJ225" s="9">
        <v>55.17</v>
      </c>
      <c r="AK225" s="9">
        <v>0</v>
      </c>
    </row>
    <row r="226" spans="1:37" ht="12.75">
      <c r="A226" s="33">
        <v>6</v>
      </c>
      <c r="B226" s="33">
        <v>5</v>
      </c>
      <c r="C226" s="33">
        <v>0</v>
      </c>
      <c r="D226" s="34">
        <v>0</v>
      </c>
      <c r="E226" s="35"/>
      <c r="F226" s="7" t="s">
        <v>19</v>
      </c>
      <c r="G226" s="52" t="s">
        <v>24</v>
      </c>
      <c r="H226" s="8">
        <v>7289013.29</v>
      </c>
      <c r="I226" s="8">
        <v>3300000</v>
      </c>
      <c r="J226" s="8">
        <v>0</v>
      </c>
      <c r="K226" s="8">
        <v>1771020.56</v>
      </c>
      <c r="L226" s="8">
        <v>0</v>
      </c>
      <c r="M226" s="8">
        <v>0</v>
      </c>
      <c r="N226" s="8">
        <v>2217992.73</v>
      </c>
      <c r="O226" s="8">
        <v>0</v>
      </c>
      <c r="P226" s="9">
        <v>45.27</v>
      </c>
      <c r="Q226" s="9">
        <v>0</v>
      </c>
      <c r="R226" s="9">
        <v>24.29</v>
      </c>
      <c r="S226" s="9">
        <v>0</v>
      </c>
      <c r="T226" s="9">
        <v>0</v>
      </c>
      <c r="U226" s="9">
        <v>30.42</v>
      </c>
      <c r="V226" s="9">
        <v>0</v>
      </c>
      <c r="W226" s="8">
        <v>2284783.9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2284783.9</v>
      </c>
      <c r="AD226" s="8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100</v>
      </c>
      <c r="AK226" s="9">
        <v>0</v>
      </c>
    </row>
    <row r="227" spans="1:37" ht="12.75">
      <c r="A227" s="33">
        <v>6</v>
      </c>
      <c r="B227" s="33">
        <v>6</v>
      </c>
      <c r="C227" s="33">
        <v>0</v>
      </c>
      <c r="D227" s="34">
        <v>0</v>
      </c>
      <c r="E227" s="35"/>
      <c r="F227" s="7" t="s">
        <v>19</v>
      </c>
      <c r="G227" s="52" t="s">
        <v>25</v>
      </c>
      <c r="H227" s="8">
        <v>4218050.72</v>
      </c>
      <c r="I227" s="8">
        <v>3970000</v>
      </c>
      <c r="J227" s="8">
        <v>0</v>
      </c>
      <c r="K227" s="8">
        <v>0</v>
      </c>
      <c r="L227" s="8">
        <v>0</v>
      </c>
      <c r="M227" s="8">
        <v>0</v>
      </c>
      <c r="N227" s="8">
        <v>248050.72</v>
      </c>
      <c r="O227" s="8">
        <v>0</v>
      </c>
      <c r="P227" s="9">
        <v>94.11</v>
      </c>
      <c r="Q227" s="9">
        <v>0</v>
      </c>
      <c r="R227" s="9">
        <v>0</v>
      </c>
      <c r="S227" s="9">
        <v>0</v>
      </c>
      <c r="T227" s="9">
        <v>0</v>
      </c>
      <c r="U227" s="9">
        <v>5.88</v>
      </c>
      <c r="V227" s="9">
        <v>0</v>
      </c>
      <c r="W227" s="8">
        <v>248050.72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248050.72</v>
      </c>
      <c r="AD227" s="8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100</v>
      </c>
      <c r="AK227" s="9">
        <v>0</v>
      </c>
    </row>
    <row r="228" spans="1:37" ht="12.75">
      <c r="A228" s="33">
        <v>6</v>
      </c>
      <c r="B228" s="33">
        <v>7</v>
      </c>
      <c r="C228" s="33">
        <v>0</v>
      </c>
      <c r="D228" s="34">
        <v>0</v>
      </c>
      <c r="E228" s="35"/>
      <c r="F228" s="7" t="s">
        <v>19</v>
      </c>
      <c r="G228" s="52" t="s">
        <v>26</v>
      </c>
      <c r="H228" s="8">
        <v>16660677.07</v>
      </c>
      <c r="I228" s="8">
        <v>9500000</v>
      </c>
      <c r="J228" s="8">
        <v>0</v>
      </c>
      <c r="K228" s="8">
        <v>900000</v>
      </c>
      <c r="L228" s="8">
        <v>0</v>
      </c>
      <c r="M228" s="8">
        <v>0</v>
      </c>
      <c r="N228" s="8">
        <v>6260677.07</v>
      </c>
      <c r="O228" s="8">
        <v>0</v>
      </c>
      <c r="P228" s="9">
        <v>57.02</v>
      </c>
      <c r="Q228" s="9">
        <v>0</v>
      </c>
      <c r="R228" s="9">
        <v>5.4</v>
      </c>
      <c r="S228" s="9">
        <v>0</v>
      </c>
      <c r="T228" s="9">
        <v>0</v>
      </c>
      <c r="U228" s="9">
        <v>37.57</v>
      </c>
      <c r="V228" s="9">
        <v>0</v>
      </c>
      <c r="W228" s="8">
        <v>6260677.07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6260677.07</v>
      </c>
      <c r="AD228" s="8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100</v>
      </c>
      <c r="AK228" s="9">
        <v>0</v>
      </c>
    </row>
    <row r="229" spans="1:37" ht="12.75">
      <c r="A229" s="33">
        <v>6</v>
      </c>
      <c r="B229" s="33">
        <v>8</v>
      </c>
      <c r="C229" s="33">
        <v>0</v>
      </c>
      <c r="D229" s="34">
        <v>0</v>
      </c>
      <c r="E229" s="35"/>
      <c r="F229" s="7" t="s">
        <v>19</v>
      </c>
      <c r="G229" s="52" t="s">
        <v>27</v>
      </c>
      <c r="H229" s="8">
        <v>8156717</v>
      </c>
      <c r="I229" s="8">
        <v>0</v>
      </c>
      <c r="J229" s="8">
        <v>0</v>
      </c>
      <c r="K229" s="8">
        <v>1000000</v>
      </c>
      <c r="L229" s="8">
        <v>0</v>
      </c>
      <c r="M229" s="8">
        <v>0</v>
      </c>
      <c r="N229" s="8">
        <v>1833632</v>
      </c>
      <c r="O229" s="8">
        <v>5323085</v>
      </c>
      <c r="P229" s="9">
        <v>0</v>
      </c>
      <c r="Q229" s="9">
        <v>0</v>
      </c>
      <c r="R229" s="9">
        <v>12.25</v>
      </c>
      <c r="S229" s="9">
        <v>0</v>
      </c>
      <c r="T229" s="9">
        <v>0</v>
      </c>
      <c r="U229" s="9">
        <v>22.48</v>
      </c>
      <c r="V229" s="9">
        <v>65.26</v>
      </c>
      <c r="W229" s="8">
        <v>7906417</v>
      </c>
      <c r="X229" s="8">
        <v>0</v>
      </c>
      <c r="Y229" s="8">
        <v>0</v>
      </c>
      <c r="Z229" s="8">
        <v>749700</v>
      </c>
      <c r="AA229" s="8">
        <v>0</v>
      </c>
      <c r="AB229" s="8">
        <v>0</v>
      </c>
      <c r="AC229" s="8">
        <v>1833632</v>
      </c>
      <c r="AD229" s="8">
        <v>5323085</v>
      </c>
      <c r="AE229" s="9">
        <v>0</v>
      </c>
      <c r="AF229" s="9">
        <v>0</v>
      </c>
      <c r="AG229" s="9">
        <v>9.48</v>
      </c>
      <c r="AH229" s="9">
        <v>0</v>
      </c>
      <c r="AI229" s="9">
        <v>0</v>
      </c>
      <c r="AJ229" s="9">
        <v>23.19</v>
      </c>
      <c r="AK229" s="9">
        <v>67.32</v>
      </c>
    </row>
    <row r="230" spans="1:37" ht="12.75">
      <c r="A230" s="33">
        <v>6</v>
      </c>
      <c r="B230" s="33">
        <v>9</v>
      </c>
      <c r="C230" s="33">
        <v>0</v>
      </c>
      <c r="D230" s="34">
        <v>0</v>
      </c>
      <c r="E230" s="35"/>
      <c r="F230" s="7" t="s">
        <v>19</v>
      </c>
      <c r="G230" s="52" t="s">
        <v>28</v>
      </c>
      <c r="H230" s="8">
        <v>17362788.11</v>
      </c>
      <c r="I230" s="8">
        <v>17362788.11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9">
        <v>100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8">
        <v>1998979.91</v>
      </c>
      <c r="X230" s="8">
        <v>1998979.91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9">
        <v>100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</row>
    <row r="231" spans="1:37" ht="12.75">
      <c r="A231" s="33">
        <v>6</v>
      </c>
      <c r="B231" s="33">
        <v>10</v>
      </c>
      <c r="C231" s="33">
        <v>0</v>
      </c>
      <c r="D231" s="34">
        <v>0</v>
      </c>
      <c r="E231" s="35"/>
      <c r="F231" s="7" t="s">
        <v>19</v>
      </c>
      <c r="G231" s="52" t="s">
        <v>29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9"/>
      <c r="Q231" s="9"/>
      <c r="R231" s="9"/>
      <c r="S231" s="9"/>
      <c r="T231" s="9"/>
      <c r="U231" s="9"/>
      <c r="V231" s="9"/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9"/>
      <c r="AF231" s="9"/>
      <c r="AG231" s="9"/>
      <c r="AH231" s="9"/>
      <c r="AI231" s="9"/>
      <c r="AJ231" s="9"/>
      <c r="AK231" s="9"/>
    </row>
    <row r="232" spans="1:37" ht="12.75">
      <c r="A232" s="33">
        <v>6</v>
      </c>
      <c r="B232" s="33">
        <v>11</v>
      </c>
      <c r="C232" s="33">
        <v>0</v>
      </c>
      <c r="D232" s="34">
        <v>0</v>
      </c>
      <c r="E232" s="35"/>
      <c r="F232" s="7" t="s">
        <v>19</v>
      </c>
      <c r="G232" s="52" t="s">
        <v>30</v>
      </c>
      <c r="H232" s="8">
        <v>13276034.09</v>
      </c>
      <c r="I232" s="8">
        <v>11541900</v>
      </c>
      <c r="J232" s="8">
        <v>0</v>
      </c>
      <c r="K232" s="8">
        <v>0</v>
      </c>
      <c r="L232" s="8">
        <v>0</v>
      </c>
      <c r="M232" s="8">
        <v>0</v>
      </c>
      <c r="N232" s="8">
        <v>1734134.09</v>
      </c>
      <c r="O232" s="8">
        <v>0</v>
      </c>
      <c r="P232" s="9">
        <v>86.93</v>
      </c>
      <c r="Q232" s="9">
        <v>0</v>
      </c>
      <c r="R232" s="9">
        <v>0</v>
      </c>
      <c r="S232" s="9">
        <v>0</v>
      </c>
      <c r="T232" s="9">
        <v>0</v>
      </c>
      <c r="U232" s="9">
        <v>13.06</v>
      </c>
      <c r="V232" s="9">
        <v>0</v>
      </c>
      <c r="W232" s="8">
        <v>2642364.21</v>
      </c>
      <c r="X232" s="8">
        <v>908230.12</v>
      </c>
      <c r="Y232" s="8">
        <v>0</v>
      </c>
      <c r="Z232" s="8">
        <v>0</v>
      </c>
      <c r="AA232" s="8">
        <v>0</v>
      </c>
      <c r="AB232" s="8">
        <v>0</v>
      </c>
      <c r="AC232" s="8">
        <v>1734134.09</v>
      </c>
      <c r="AD232" s="8">
        <v>0</v>
      </c>
      <c r="AE232" s="9">
        <v>34.37</v>
      </c>
      <c r="AF232" s="9">
        <v>0</v>
      </c>
      <c r="AG232" s="9">
        <v>0</v>
      </c>
      <c r="AH232" s="9">
        <v>0</v>
      </c>
      <c r="AI232" s="9">
        <v>0</v>
      </c>
      <c r="AJ232" s="9">
        <v>65.62</v>
      </c>
      <c r="AK232" s="9">
        <v>0</v>
      </c>
    </row>
    <row r="233" spans="1:37" ht="12.75">
      <c r="A233" s="33">
        <v>6</v>
      </c>
      <c r="B233" s="33">
        <v>12</v>
      </c>
      <c r="C233" s="33">
        <v>0</v>
      </c>
      <c r="D233" s="34">
        <v>0</v>
      </c>
      <c r="E233" s="35"/>
      <c r="F233" s="7" t="s">
        <v>19</v>
      </c>
      <c r="G233" s="52" t="s">
        <v>31</v>
      </c>
      <c r="H233" s="8">
        <v>4400000</v>
      </c>
      <c r="I233" s="8">
        <v>4400000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9">
        <v>100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8">
        <v>1331549.65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1331549.65</v>
      </c>
      <c r="AD233" s="8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100</v>
      </c>
      <c r="AK233" s="9">
        <v>0</v>
      </c>
    </row>
    <row r="234" spans="1:37" ht="12.75">
      <c r="A234" s="33">
        <v>6</v>
      </c>
      <c r="B234" s="33">
        <v>13</v>
      </c>
      <c r="C234" s="33">
        <v>0</v>
      </c>
      <c r="D234" s="34">
        <v>0</v>
      </c>
      <c r="E234" s="35"/>
      <c r="F234" s="7" t="s">
        <v>19</v>
      </c>
      <c r="G234" s="52" t="s">
        <v>32</v>
      </c>
      <c r="H234" s="8">
        <v>3657685.85</v>
      </c>
      <c r="I234" s="8">
        <v>2000000</v>
      </c>
      <c r="J234" s="8">
        <v>0</v>
      </c>
      <c r="K234" s="8">
        <v>0</v>
      </c>
      <c r="L234" s="8">
        <v>0</v>
      </c>
      <c r="M234" s="8">
        <v>0</v>
      </c>
      <c r="N234" s="8">
        <v>1657685.85</v>
      </c>
      <c r="O234" s="8">
        <v>0</v>
      </c>
      <c r="P234" s="9">
        <v>54.67</v>
      </c>
      <c r="Q234" s="9">
        <v>0</v>
      </c>
      <c r="R234" s="9">
        <v>0</v>
      </c>
      <c r="S234" s="9">
        <v>0</v>
      </c>
      <c r="T234" s="9">
        <v>0</v>
      </c>
      <c r="U234" s="9">
        <v>45.32</v>
      </c>
      <c r="V234" s="9">
        <v>0</v>
      </c>
      <c r="W234" s="8">
        <v>3076924.68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3076924.68</v>
      </c>
      <c r="AD234" s="8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100</v>
      </c>
      <c r="AK234" s="9">
        <v>0</v>
      </c>
    </row>
    <row r="235" spans="1:37" ht="12.75">
      <c r="A235" s="33">
        <v>6</v>
      </c>
      <c r="B235" s="33">
        <v>14</v>
      </c>
      <c r="C235" s="33">
        <v>0</v>
      </c>
      <c r="D235" s="34">
        <v>0</v>
      </c>
      <c r="E235" s="35"/>
      <c r="F235" s="7" t="s">
        <v>19</v>
      </c>
      <c r="G235" s="52" t="s">
        <v>33</v>
      </c>
      <c r="H235" s="8">
        <v>22651837</v>
      </c>
      <c r="I235" s="8">
        <v>11422836</v>
      </c>
      <c r="J235" s="8">
        <v>0</v>
      </c>
      <c r="K235" s="8">
        <v>3500000</v>
      </c>
      <c r="L235" s="8">
        <v>5282910</v>
      </c>
      <c r="M235" s="8">
        <v>0</v>
      </c>
      <c r="N235" s="8">
        <v>2446091</v>
      </c>
      <c r="O235" s="8">
        <v>0</v>
      </c>
      <c r="P235" s="9">
        <v>50.42</v>
      </c>
      <c r="Q235" s="9">
        <v>0</v>
      </c>
      <c r="R235" s="9">
        <v>15.45</v>
      </c>
      <c r="S235" s="9">
        <v>23.32</v>
      </c>
      <c r="T235" s="9">
        <v>0</v>
      </c>
      <c r="U235" s="9">
        <v>10.79</v>
      </c>
      <c r="V235" s="9">
        <v>0</v>
      </c>
      <c r="W235" s="8">
        <v>8900411.07</v>
      </c>
      <c r="X235" s="8">
        <v>0</v>
      </c>
      <c r="Y235" s="8">
        <v>0</v>
      </c>
      <c r="Z235" s="8">
        <v>1000000</v>
      </c>
      <c r="AA235" s="8">
        <v>5282910.07</v>
      </c>
      <c r="AB235" s="8">
        <v>0</v>
      </c>
      <c r="AC235" s="8">
        <v>2617501</v>
      </c>
      <c r="AD235" s="8">
        <v>0</v>
      </c>
      <c r="AE235" s="9">
        <v>0</v>
      </c>
      <c r="AF235" s="9">
        <v>0</v>
      </c>
      <c r="AG235" s="9">
        <v>11.23</v>
      </c>
      <c r="AH235" s="9">
        <v>59.35</v>
      </c>
      <c r="AI235" s="9">
        <v>0</v>
      </c>
      <c r="AJ235" s="9">
        <v>29.4</v>
      </c>
      <c r="AK235" s="9">
        <v>0</v>
      </c>
    </row>
    <row r="236" spans="1:37" ht="12.75">
      <c r="A236" s="33">
        <v>6</v>
      </c>
      <c r="B236" s="33">
        <v>15</v>
      </c>
      <c r="C236" s="33">
        <v>0</v>
      </c>
      <c r="D236" s="34">
        <v>0</v>
      </c>
      <c r="E236" s="35"/>
      <c r="F236" s="7" t="s">
        <v>19</v>
      </c>
      <c r="G236" s="52" t="s">
        <v>34</v>
      </c>
      <c r="H236" s="8">
        <v>5233182.48</v>
      </c>
      <c r="I236" s="8">
        <v>5100000</v>
      </c>
      <c r="J236" s="8">
        <v>0</v>
      </c>
      <c r="K236" s="8">
        <v>0</v>
      </c>
      <c r="L236" s="8">
        <v>0</v>
      </c>
      <c r="M236" s="8">
        <v>0</v>
      </c>
      <c r="N236" s="8">
        <v>133182.48</v>
      </c>
      <c r="O236" s="8">
        <v>0</v>
      </c>
      <c r="P236" s="9">
        <v>97.45</v>
      </c>
      <c r="Q236" s="9">
        <v>0</v>
      </c>
      <c r="R236" s="9">
        <v>0</v>
      </c>
      <c r="S236" s="9">
        <v>0</v>
      </c>
      <c r="T236" s="9">
        <v>0</v>
      </c>
      <c r="U236" s="9">
        <v>2.54</v>
      </c>
      <c r="V236" s="9">
        <v>0</v>
      </c>
      <c r="W236" s="8">
        <v>2486204.46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2486204.46</v>
      </c>
      <c r="AD236" s="8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100</v>
      </c>
      <c r="AK236" s="9">
        <v>0</v>
      </c>
    </row>
    <row r="237" spans="1:37" ht="12.75">
      <c r="A237" s="33">
        <v>6</v>
      </c>
      <c r="B237" s="33">
        <v>16</v>
      </c>
      <c r="C237" s="33">
        <v>0</v>
      </c>
      <c r="D237" s="34">
        <v>0</v>
      </c>
      <c r="E237" s="35"/>
      <c r="F237" s="7" t="s">
        <v>19</v>
      </c>
      <c r="G237" s="52" t="s">
        <v>35</v>
      </c>
      <c r="H237" s="8">
        <v>5836634</v>
      </c>
      <c r="I237" s="8">
        <v>4500000</v>
      </c>
      <c r="J237" s="8">
        <v>0</v>
      </c>
      <c r="K237" s="8">
        <v>0</v>
      </c>
      <c r="L237" s="8">
        <v>0</v>
      </c>
      <c r="M237" s="8">
        <v>0</v>
      </c>
      <c r="N237" s="8">
        <v>1336634</v>
      </c>
      <c r="O237" s="8">
        <v>0</v>
      </c>
      <c r="P237" s="9">
        <v>77.09</v>
      </c>
      <c r="Q237" s="9">
        <v>0</v>
      </c>
      <c r="R237" s="9">
        <v>0</v>
      </c>
      <c r="S237" s="9">
        <v>0</v>
      </c>
      <c r="T237" s="9">
        <v>0</v>
      </c>
      <c r="U237" s="9">
        <v>22.9</v>
      </c>
      <c r="V237" s="9">
        <v>0</v>
      </c>
      <c r="W237" s="8">
        <v>1336633.76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1336633.76</v>
      </c>
      <c r="AD237" s="8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100</v>
      </c>
      <c r="AK237" s="9">
        <v>0</v>
      </c>
    </row>
    <row r="238" spans="1:37" ht="12.75">
      <c r="A238" s="33">
        <v>6</v>
      </c>
      <c r="B238" s="33">
        <v>17</v>
      </c>
      <c r="C238" s="33">
        <v>0</v>
      </c>
      <c r="D238" s="34">
        <v>0</v>
      </c>
      <c r="E238" s="35"/>
      <c r="F238" s="7" t="s">
        <v>19</v>
      </c>
      <c r="G238" s="52" t="s">
        <v>36</v>
      </c>
      <c r="H238" s="8">
        <v>14429927.83</v>
      </c>
      <c r="I238" s="8">
        <v>14060927.83</v>
      </c>
      <c r="J238" s="8">
        <v>0</v>
      </c>
      <c r="K238" s="8">
        <v>0</v>
      </c>
      <c r="L238" s="8">
        <v>369000</v>
      </c>
      <c r="M238" s="8">
        <v>0</v>
      </c>
      <c r="N238" s="8">
        <v>0</v>
      </c>
      <c r="O238" s="8">
        <v>0</v>
      </c>
      <c r="P238" s="9">
        <v>97.44</v>
      </c>
      <c r="Q238" s="9">
        <v>0</v>
      </c>
      <c r="R238" s="9">
        <v>0</v>
      </c>
      <c r="S238" s="9">
        <v>2.55</v>
      </c>
      <c r="T238" s="9">
        <v>0</v>
      </c>
      <c r="U238" s="9">
        <v>0</v>
      </c>
      <c r="V238" s="9">
        <v>0</v>
      </c>
      <c r="W238" s="8">
        <v>369000</v>
      </c>
      <c r="X238" s="8">
        <v>0</v>
      </c>
      <c r="Y238" s="8">
        <v>0</v>
      </c>
      <c r="Z238" s="8">
        <v>0</v>
      </c>
      <c r="AA238" s="8">
        <v>369000</v>
      </c>
      <c r="AB238" s="8">
        <v>0</v>
      </c>
      <c r="AC238" s="8">
        <v>0</v>
      </c>
      <c r="AD238" s="8">
        <v>0</v>
      </c>
      <c r="AE238" s="9">
        <v>0</v>
      </c>
      <c r="AF238" s="9">
        <v>0</v>
      </c>
      <c r="AG238" s="9">
        <v>0</v>
      </c>
      <c r="AH238" s="9">
        <v>100</v>
      </c>
      <c r="AI238" s="9">
        <v>0</v>
      </c>
      <c r="AJ238" s="9">
        <v>0</v>
      </c>
      <c r="AK238" s="9">
        <v>0</v>
      </c>
    </row>
    <row r="239" spans="1:37" ht="12.75">
      <c r="A239" s="33">
        <v>6</v>
      </c>
      <c r="B239" s="33">
        <v>18</v>
      </c>
      <c r="C239" s="33">
        <v>0</v>
      </c>
      <c r="D239" s="34">
        <v>0</v>
      </c>
      <c r="E239" s="35"/>
      <c r="F239" s="7" t="s">
        <v>19</v>
      </c>
      <c r="G239" s="52" t="s">
        <v>37</v>
      </c>
      <c r="H239" s="8">
        <v>12243886.41</v>
      </c>
      <c r="I239" s="8">
        <v>11700000</v>
      </c>
      <c r="J239" s="8">
        <v>0</v>
      </c>
      <c r="K239" s="8">
        <v>0</v>
      </c>
      <c r="L239" s="8">
        <v>0</v>
      </c>
      <c r="M239" s="8">
        <v>0</v>
      </c>
      <c r="N239" s="8">
        <v>543886.41</v>
      </c>
      <c r="O239" s="8">
        <v>0</v>
      </c>
      <c r="P239" s="9">
        <v>95.55</v>
      </c>
      <c r="Q239" s="9">
        <v>0</v>
      </c>
      <c r="R239" s="9">
        <v>0</v>
      </c>
      <c r="S239" s="9">
        <v>0</v>
      </c>
      <c r="T239" s="9">
        <v>0</v>
      </c>
      <c r="U239" s="9">
        <v>4.44</v>
      </c>
      <c r="V239" s="9">
        <v>0</v>
      </c>
      <c r="W239" s="8">
        <v>543886.41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543886.41</v>
      </c>
      <c r="AD239" s="8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100</v>
      </c>
      <c r="AK239" s="9">
        <v>0</v>
      </c>
    </row>
    <row r="240" spans="1:37" ht="12.75">
      <c r="A240" s="33">
        <v>6</v>
      </c>
      <c r="B240" s="33">
        <v>19</v>
      </c>
      <c r="C240" s="33">
        <v>0</v>
      </c>
      <c r="D240" s="34">
        <v>0</v>
      </c>
      <c r="E240" s="35"/>
      <c r="F240" s="7" t="s">
        <v>19</v>
      </c>
      <c r="G240" s="52" t="s">
        <v>38</v>
      </c>
      <c r="H240" s="8">
        <v>2380717.3</v>
      </c>
      <c r="I240" s="8">
        <v>1600000</v>
      </c>
      <c r="J240" s="8">
        <v>0</v>
      </c>
      <c r="K240" s="8">
        <v>0</v>
      </c>
      <c r="L240" s="8">
        <v>0</v>
      </c>
      <c r="M240" s="8">
        <v>0</v>
      </c>
      <c r="N240" s="8">
        <v>780717.3</v>
      </c>
      <c r="O240" s="8">
        <v>0</v>
      </c>
      <c r="P240" s="9">
        <v>67.2</v>
      </c>
      <c r="Q240" s="9">
        <v>0</v>
      </c>
      <c r="R240" s="9">
        <v>0</v>
      </c>
      <c r="S240" s="9">
        <v>0</v>
      </c>
      <c r="T240" s="9">
        <v>0</v>
      </c>
      <c r="U240" s="9">
        <v>32.79</v>
      </c>
      <c r="V240" s="9">
        <v>0</v>
      </c>
      <c r="W240" s="8">
        <v>780717.3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780717.3</v>
      </c>
      <c r="AD240" s="8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100</v>
      </c>
      <c r="AK240" s="9">
        <v>0</v>
      </c>
    </row>
    <row r="241" spans="1:37" ht="12.75">
      <c r="A241" s="33">
        <v>6</v>
      </c>
      <c r="B241" s="33">
        <v>20</v>
      </c>
      <c r="C241" s="33">
        <v>0</v>
      </c>
      <c r="D241" s="34">
        <v>0</v>
      </c>
      <c r="E241" s="35"/>
      <c r="F241" s="7" t="s">
        <v>19</v>
      </c>
      <c r="G241" s="52" t="s">
        <v>39</v>
      </c>
      <c r="H241" s="8">
        <v>12125858</v>
      </c>
      <c r="I241" s="8">
        <v>8700000</v>
      </c>
      <c r="J241" s="8">
        <v>0</v>
      </c>
      <c r="K241" s="8">
        <v>0</v>
      </c>
      <c r="L241" s="8">
        <v>0</v>
      </c>
      <c r="M241" s="8">
        <v>0</v>
      </c>
      <c r="N241" s="8">
        <v>3425858</v>
      </c>
      <c r="O241" s="8">
        <v>0</v>
      </c>
      <c r="P241" s="9">
        <v>71.74</v>
      </c>
      <c r="Q241" s="9">
        <v>0</v>
      </c>
      <c r="R241" s="9">
        <v>0</v>
      </c>
      <c r="S241" s="9">
        <v>0</v>
      </c>
      <c r="T241" s="9">
        <v>0</v>
      </c>
      <c r="U241" s="9">
        <v>28.25</v>
      </c>
      <c r="V241" s="9">
        <v>0</v>
      </c>
      <c r="W241" s="8">
        <v>3647576.27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3647576.27</v>
      </c>
      <c r="AD241" s="8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100</v>
      </c>
      <c r="AK241" s="9">
        <v>0</v>
      </c>
    </row>
    <row r="242" spans="1:37" ht="12.75">
      <c r="A242" s="33">
        <v>6</v>
      </c>
      <c r="B242" s="33">
        <v>0</v>
      </c>
      <c r="C242" s="33">
        <v>0</v>
      </c>
      <c r="D242" s="34">
        <v>0</v>
      </c>
      <c r="E242" s="35"/>
      <c r="F242" s="7" t="s">
        <v>40</v>
      </c>
      <c r="G242" s="52" t="s">
        <v>41</v>
      </c>
      <c r="H242" s="8">
        <v>240177832.57</v>
      </c>
      <c r="I242" s="8">
        <v>212525811.71</v>
      </c>
      <c r="J242" s="8">
        <v>0</v>
      </c>
      <c r="K242" s="8">
        <v>0</v>
      </c>
      <c r="L242" s="8">
        <v>0</v>
      </c>
      <c r="M242" s="8">
        <v>0</v>
      </c>
      <c r="N242" s="8">
        <v>27652020.86</v>
      </c>
      <c r="O242" s="8">
        <v>0</v>
      </c>
      <c r="P242" s="9">
        <v>88.48</v>
      </c>
      <c r="Q242" s="9">
        <v>0</v>
      </c>
      <c r="R242" s="9">
        <v>0</v>
      </c>
      <c r="S242" s="9">
        <v>0</v>
      </c>
      <c r="T242" s="9">
        <v>0</v>
      </c>
      <c r="U242" s="9">
        <v>11.51</v>
      </c>
      <c r="V242" s="9">
        <v>0</v>
      </c>
      <c r="W242" s="8">
        <v>70413951.3</v>
      </c>
      <c r="X242" s="8">
        <v>0</v>
      </c>
      <c r="Y242" s="8">
        <v>0</v>
      </c>
      <c r="Z242" s="8">
        <v>4654481.66</v>
      </c>
      <c r="AA242" s="8">
        <v>0</v>
      </c>
      <c r="AB242" s="8">
        <v>0</v>
      </c>
      <c r="AC242" s="8">
        <v>65759469.64</v>
      </c>
      <c r="AD242" s="8">
        <v>0</v>
      </c>
      <c r="AE242" s="9">
        <v>0</v>
      </c>
      <c r="AF242" s="9">
        <v>0</v>
      </c>
      <c r="AG242" s="9">
        <v>6.61</v>
      </c>
      <c r="AH242" s="9">
        <v>0</v>
      </c>
      <c r="AI242" s="9">
        <v>0</v>
      </c>
      <c r="AJ242" s="9">
        <v>93.38</v>
      </c>
      <c r="AK242" s="9">
        <v>0</v>
      </c>
    </row>
    <row r="243" spans="1:37" ht="12.75">
      <c r="A243" s="33">
        <v>6</v>
      </c>
      <c r="B243" s="33">
        <v>8</v>
      </c>
      <c r="C243" s="33">
        <v>1</v>
      </c>
      <c r="D243" s="34" t="s">
        <v>42</v>
      </c>
      <c r="E243" s="35">
        <v>271</v>
      </c>
      <c r="F243" s="7" t="s">
        <v>42</v>
      </c>
      <c r="G243" s="52" t="s">
        <v>43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9"/>
      <c r="AF243" s="9"/>
      <c r="AG243" s="9"/>
      <c r="AH243" s="9"/>
      <c r="AI243" s="9"/>
      <c r="AJ243" s="9"/>
      <c r="AK243" s="9"/>
    </row>
    <row r="244" spans="1:37" ht="24">
      <c r="A244" s="33">
        <v>6</v>
      </c>
      <c r="B244" s="33">
        <v>19</v>
      </c>
      <c r="C244" s="33">
        <v>1</v>
      </c>
      <c r="D244" s="34" t="s">
        <v>42</v>
      </c>
      <c r="E244" s="35">
        <v>270</v>
      </c>
      <c r="F244" s="7" t="s">
        <v>42</v>
      </c>
      <c r="G244" s="52" t="s">
        <v>44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9"/>
      <c r="AF244" s="9"/>
      <c r="AG244" s="9"/>
      <c r="AH244" s="9"/>
      <c r="AI244" s="9"/>
      <c r="AJ244" s="9"/>
      <c r="AK244" s="9"/>
    </row>
    <row r="245" spans="1:37" ht="12.75">
      <c r="A245" s="33">
        <v>6</v>
      </c>
      <c r="B245" s="33">
        <v>1</v>
      </c>
      <c r="C245" s="33">
        <v>1</v>
      </c>
      <c r="D245" s="34" t="s">
        <v>42</v>
      </c>
      <c r="E245" s="35">
        <v>188</v>
      </c>
      <c r="F245" s="7" t="s">
        <v>42</v>
      </c>
      <c r="G245" s="52" t="s">
        <v>45</v>
      </c>
      <c r="H245" s="8">
        <v>4862.85</v>
      </c>
      <c r="I245" s="8">
        <v>0</v>
      </c>
      <c r="J245" s="8">
        <v>0</v>
      </c>
      <c r="K245" s="8">
        <v>0</v>
      </c>
      <c r="L245" s="8">
        <v>4862.85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0</v>
      </c>
      <c r="S245" s="9">
        <v>100</v>
      </c>
      <c r="T245" s="9">
        <v>0</v>
      </c>
      <c r="U245" s="9">
        <v>0</v>
      </c>
      <c r="V245" s="9">
        <v>0</v>
      </c>
      <c r="W245" s="8">
        <v>4862.85</v>
      </c>
      <c r="X245" s="8">
        <v>0</v>
      </c>
      <c r="Y245" s="8">
        <v>0</v>
      </c>
      <c r="Z245" s="8">
        <v>0</v>
      </c>
      <c r="AA245" s="8">
        <v>4862.85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0</v>
      </c>
      <c r="AH245" s="9">
        <v>100</v>
      </c>
      <c r="AI245" s="9">
        <v>0</v>
      </c>
      <c r="AJ245" s="9">
        <v>0</v>
      </c>
      <c r="AK245" s="9">
        <v>0</v>
      </c>
    </row>
    <row r="246" spans="1:37" ht="12.75">
      <c r="A246" s="33">
        <v>6</v>
      </c>
      <c r="B246" s="33">
        <v>7</v>
      </c>
      <c r="C246" s="33">
        <v>1</v>
      </c>
      <c r="D246" s="34" t="s">
        <v>42</v>
      </c>
      <c r="E246" s="35">
        <v>187</v>
      </c>
      <c r="F246" s="7" t="s">
        <v>42</v>
      </c>
      <c r="G246" s="52" t="s">
        <v>45</v>
      </c>
      <c r="H246" s="8">
        <v>1535287</v>
      </c>
      <c r="I246" s="8">
        <v>0</v>
      </c>
      <c r="J246" s="8">
        <v>0</v>
      </c>
      <c r="K246" s="8">
        <v>0</v>
      </c>
      <c r="L246" s="8">
        <v>1535287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0</v>
      </c>
      <c r="S246" s="9">
        <v>100</v>
      </c>
      <c r="T246" s="9">
        <v>0</v>
      </c>
      <c r="U246" s="9">
        <v>0</v>
      </c>
      <c r="V246" s="9">
        <v>0</v>
      </c>
      <c r="W246" s="8">
        <v>1390391.94</v>
      </c>
      <c r="X246" s="8">
        <v>0</v>
      </c>
      <c r="Y246" s="8">
        <v>0</v>
      </c>
      <c r="Z246" s="8">
        <v>0</v>
      </c>
      <c r="AA246" s="8">
        <v>1390391.94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0</v>
      </c>
      <c r="AH246" s="9">
        <v>100</v>
      </c>
      <c r="AI246" s="9">
        <v>0</v>
      </c>
      <c r="AJ246" s="9">
        <v>0</v>
      </c>
      <c r="AK246" s="9">
        <v>0</v>
      </c>
    </row>
    <row r="247" spans="1:37" ht="12.75">
      <c r="A247" s="33">
        <v>6</v>
      </c>
      <c r="B247" s="33">
        <v>13</v>
      </c>
      <c r="C247" s="33">
        <v>4</v>
      </c>
      <c r="D247" s="34" t="s">
        <v>42</v>
      </c>
      <c r="E247" s="35">
        <v>186</v>
      </c>
      <c r="F247" s="7" t="s">
        <v>42</v>
      </c>
      <c r="G247" s="52" t="s">
        <v>46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62057.9</v>
      </c>
      <c r="X247" s="8">
        <v>0</v>
      </c>
      <c r="Y247" s="8">
        <v>0</v>
      </c>
      <c r="Z247" s="8">
        <v>0</v>
      </c>
      <c r="AA247" s="8">
        <v>62057.9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0</v>
      </c>
      <c r="AH247" s="9">
        <v>100</v>
      </c>
      <c r="AI247" s="9">
        <v>0</v>
      </c>
      <c r="AJ247" s="9">
        <v>0</v>
      </c>
      <c r="AK247" s="9">
        <v>0</v>
      </c>
    </row>
    <row r="248" spans="1:37" ht="24">
      <c r="A248" s="33">
        <v>6</v>
      </c>
      <c r="B248" s="33">
        <v>4</v>
      </c>
      <c r="C248" s="33">
        <v>3</v>
      </c>
      <c r="D248" s="34" t="s">
        <v>42</v>
      </c>
      <c r="E248" s="35">
        <v>218</v>
      </c>
      <c r="F248" s="7" t="s">
        <v>42</v>
      </c>
      <c r="G248" s="52" t="s">
        <v>47</v>
      </c>
      <c r="H248" s="8">
        <v>3666.81</v>
      </c>
      <c r="I248" s="8">
        <v>0</v>
      </c>
      <c r="J248" s="8">
        <v>0</v>
      </c>
      <c r="K248" s="8">
        <v>0</v>
      </c>
      <c r="L248" s="8">
        <v>3666.81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0</v>
      </c>
      <c r="S248" s="9">
        <v>100</v>
      </c>
      <c r="T248" s="9">
        <v>0</v>
      </c>
      <c r="U248" s="9">
        <v>0</v>
      </c>
      <c r="V248" s="9">
        <v>0</v>
      </c>
      <c r="W248" s="8">
        <v>3666.81</v>
      </c>
      <c r="X248" s="8">
        <v>0</v>
      </c>
      <c r="Y248" s="8">
        <v>0</v>
      </c>
      <c r="Z248" s="8">
        <v>0</v>
      </c>
      <c r="AA248" s="8">
        <v>3666.81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0</v>
      </c>
      <c r="AH248" s="9">
        <v>100</v>
      </c>
      <c r="AI248" s="9">
        <v>0</v>
      </c>
      <c r="AJ248" s="9">
        <v>0</v>
      </c>
      <c r="AK248" s="9">
        <v>0</v>
      </c>
    </row>
    <row r="249" spans="1:37" ht="24">
      <c r="A249" s="33">
        <v>6</v>
      </c>
      <c r="B249" s="33">
        <v>15</v>
      </c>
      <c r="C249" s="33">
        <v>0</v>
      </c>
      <c r="D249" s="34" t="s">
        <v>42</v>
      </c>
      <c r="E249" s="35">
        <v>220</v>
      </c>
      <c r="F249" s="7" t="s">
        <v>42</v>
      </c>
      <c r="G249" s="52" t="s">
        <v>48</v>
      </c>
      <c r="H249" s="8">
        <v>22645</v>
      </c>
      <c r="I249" s="8">
        <v>0</v>
      </c>
      <c r="J249" s="8">
        <v>0</v>
      </c>
      <c r="K249" s="8">
        <v>0</v>
      </c>
      <c r="L249" s="8">
        <v>22645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0</v>
      </c>
      <c r="S249" s="9">
        <v>100</v>
      </c>
      <c r="T249" s="9">
        <v>0</v>
      </c>
      <c r="U249" s="9">
        <v>0</v>
      </c>
      <c r="V249" s="9">
        <v>0</v>
      </c>
      <c r="W249" s="8">
        <v>22645.79</v>
      </c>
      <c r="X249" s="8">
        <v>0</v>
      </c>
      <c r="Y249" s="8">
        <v>0</v>
      </c>
      <c r="Z249" s="8">
        <v>0</v>
      </c>
      <c r="AA249" s="8">
        <v>22645.79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0</v>
      </c>
      <c r="AH249" s="9">
        <v>100</v>
      </c>
      <c r="AI249" s="9">
        <v>0</v>
      </c>
      <c r="AJ249" s="9">
        <v>0</v>
      </c>
      <c r="AK249" s="9">
        <v>0</v>
      </c>
    </row>
    <row r="250" spans="1:37" ht="12.75">
      <c r="A250" s="33">
        <v>6</v>
      </c>
      <c r="B250" s="33">
        <v>9</v>
      </c>
      <c r="C250" s="33">
        <v>1</v>
      </c>
      <c r="D250" s="34" t="s">
        <v>42</v>
      </c>
      <c r="E250" s="35">
        <v>140</v>
      </c>
      <c r="F250" s="7" t="s">
        <v>42</v>
      </c>
      <c r="G250" s="52" t="s">
        <v>49</v>
      </c>
      <c r="H250" s="8">
        <v>200</v>
      </c>
      <c r="I250" s="8">
        <v>0</v>
      </c>
      <c r="J250" s="8">
        <v>0</v>
      </c>
      <c r="K250" s="8">
        <v>0</v>
      </c>
      <c r="L250" s="8">
        <v>200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0</v>
      </c>
      <c r="S250" s="9">
        <v>100</v>
      </c>
      <c r="T250" s="9">
        <v>0</v>
      </c>
      <c r="U250" s="9">
        <v>0</v>
      </c>
      <c r="V250" s="9">
        <v>0</v>
      </c>
      <c r="W250" s="8">
        <v>200</v>
      </c>
      <c r="X250" s="8">
        <v>0</v>
      </c>
      <c r="Y250" s="8">
        <v>0</v>
      </c>
      <c r="Z250" s="8">
        <v>0</v>
      </c>
      <c r="AA250" s="8">
        <v>200</v>
      </c>
      <c r="AB250" s="8">
        <v>0</v>
      </c>
      <c r="AC250" s="8">
        <v>0</v>
      </c>
      <c r="AD250" s="8">
        <v>0</v>
      </c>
      <c r="AE250" s="9">
        <v>0</v>
      </c>
      <c r="AF250" s="9">
        <v>0</v>
      </c>
      <c r="AG250" s="9">
        <v>0</v>
      </c>
      <c r="AH250" s="9">
        <v>100</v>
      </c>
      <c r="AI250" s="9">
        <v>0</v>
      </c>
      <c r="AJ250" s="9">
        <v>0</v>
      </c>
      <c r="AK250" s="9">
        <v>0</v>
      </c>
    </row>
    <row r="251" spans="1:37" ht="12.75">
      <c r="A251" s="33">
        <v>6</v>
      </c>
      <c r="B251" s="33">
        <v>62</v>
      </c>
      <c r="C251" s="33">
        <v>1</v>
      </c>
      <c r="D251" s="34" t="s">
        <v>42</v>
      </c>
      <c r="E251" s="35">
        <v>198</v>
      </c>
      <c r="F251" s="7" t="s">
        <v>42</v>
      </c>
      <c r="G251" s="52" t="s">
        <v>50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9"/>
      <c r="Q251" s="9"/>
      <c r="R251" s="9"/>
      <c r="S251" s="9"/>
      <c r="T251" s="9"/>
      <c r="U251" s="9"/>
      <c r="V251" s="9"/>
      <c r="W251" s="8">
        <v>250729.06</v>
      </c>
      <c r="X251" s="8">
        <v>0</v>
      </c>
      <c r="Y251" s="8">
        <v>0</v>
      </c>
      <c r="Z251" s="8">
        <v>0</v>
      </c>
      <c r="AA251" s="8">
        <v>250729.06</v>
      </c>
      <c r="AB251" s="8">
        <v>0</v>
      </c>
      <c r="AC251" s="8">
        <v>0</v>
      </c>
      <c r="AD251" s="8">
        <v>0</v>
      </c>
      <c r="AE251" s="9">
        <v>0</v>
      </c>
      <c r="AF251" s="9">
        <v>0</v>
      </c>
      <c r="AG251" s="9">
        <v>0</v>
      </c>
      <c r="AH251" s="9">
        <v>100</v>
      </c>
      <c r="AI251" s="9">
        <v>0</v>
      </c>
      <c r="AJ251" s="9">
        <v>0</v>
      </c>
      <c r="AK251" s="9">
        <v>0</v>
      </c>
    </row>
    <row r="252" spans="1:37" ht="12.75">
      <c r="A252" s="33">
        <v>6</v>
      </c>
      <c r="B252" s="33">
        <v>8</v>
      </c>
      <c r="C252" s="33">
        <v>1</v>
      </c>
      <c r="D252" s="34" t="s">
        <v>42</v>
      </c>
      <c r="E252" s="35">
        <v>265</v>
      </c>
      <c r="F252" s="7" t="s">
        <v>42</v>
      </c>
      <c r="G252" s="52" t="s">
        <v>51</v>
      </c>
      <c r="H252" s="8">
        <v>1847794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1847794</v>
      </c>
      <c r="O252" s="8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100</v>
      </c>
      <c r="V252" s="9">
        <v>0</v>
      </c>
      <c r="W252" s="8">
        <v>2711992.26</v>
      </c>
      <c r="X252" s="8">
        <v>791108.06</v>
      </c>
      <c r="Y252" s="8">
        <v>0</v>
      </c>
      <c r="Z252" s="8">
        <v>0</v>
      </c>
      <c r="AA252" s="8">
        <v>0</v>
      </c>
      <c r="AB252" s="8">
        <v>0</v>
      </c>
      <c r="AC252" s="8">
        <v>1920884.2</v>
      </c>
      <c r="AD252" s="8">
        <v>0</v>
      </c>
      <c r="AE252" s="9">
        <v>29.17</v>
      </c>
      <c r="AF252" s="9">
        <v>0</v>
      </c>
      <c r="AG252" s="9">
        <v>0</v>
      </c>
      <c r="AH252" s="9">
        <v>0</v>
      </c>
      <c r="AI252" s="9">
        <v>0</v>
      </c>
      <c r="AJ252" s="9">
        <v>70.82</v>
      </c>
      <c r="AK252" s="9">
        <v>0</v>
      </c>
    </row>
  </sheetData>
  <sheetProtection/>
  <mergeCells count="19">
    <mergeCell ref="A4:A6"/>
    <mergeCell ref="B4:B6"/>
    <mergeCell ref="C4:C6"/>
    <mergeCell ref="D4:D6"/>
    <mergeCell ref="X5:AD5"/>
    <mergeCell ref="F8:G8"/>
    <mergeCell ref="H7:O7"/>
    <mergeCell ref="P7:V7"/>
    <mergeCell ref="W7:AD7"/>
    <mergeCell ref="H4:O4"/>
    <mergeCell ref="E4:E6"/>
    <mergeCell ref="AE7:AK7"/>
    <mergeCell ref="W4:AD4"/>
    <mergeCell ref="AE4:AK5"/>
    <mergeCell ref="H5:H6"/>
    <mergeCell ref="I5:O5"/>
    <mergeCell ref="P4:V5"/>
    <mergeCell ref="F4:G6"/>
    <mergeCell ref="W5:W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C252"/>
  <sheetViews>
    <sheetView zoomScale="75" zoomScaleNormal="75" zoomScalePageLayoutView="0" workbookViewId="0" topLeftCell="A1">
      <pane xSplit="7" ySplit="8" topLeftCell="H21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54" sqref="G254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2" width="14.57421875" style="0" customWidth="1"/>
    <col min="13" max="16" width="8.140625" style="0" customWidth="1"/>
    <col min="17" max="21" width="14.57421875" style="0" customWidth="1"/>
    <col min="22" max="25" width="8.140625" style="0" customWidth="1"/>
  </cols>
  <sheetData>
    <row r="1" spans="1:2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>
      <c r="A2" s="18" t="str">
        <f>'Spis tabel'!B6</f>
        <v>Tabela 4. Rozchody budżetów jst wg stanu na koniec  3 kwartału 2018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5" ht="15">
      <c r="A4" s="145" t="s">
        <v>52</v>
      </c>
      <c r="B4" s="145" t="s">
        <v>53</v>
      </c>
      <c r="C4" s="145" t="s">
        <v>54</v>
      </c>
      <c r="D4" s="145" t="s">
        <v>55</v>
      </c>
      <c r="E4" s="145" t="s">
        <v>105</v>
      </c>
      <c r="F4" s="145" t="s">
        <v>108</v>
      </c>
      <c r="G4" s="145"/>
      <c r="H4" s="148" t="s">
        <v>243</v>
      </c>
      <c r="I4" s="148"/>
      <c r="J4" s="148"/>
      <c r="K4" s="148"/>
      <c r="L4" s="148"/>
      <c r="M4" s="148" t="s">
        <v>244</v>
      </c>
      <c r="N4" s="148"/>
      <c r="O4" s="148"/>
      <c r="P4" s="148"/>
      <c r="Q4" s="148" t="s">
        <v>245</v>
      </c>
      <c r="R4" s="148"/>
      <c r="S4" s="148"/>
      <c r="T4" s="148"/>
      <c r="U4" s="148"/>
      <c r="V4" s="148" t="s">
        <v>75</v>
      </c>
      <c r="W4" s="148"/>
      <c r="X4" s="148"/>
      <c r="Y4" s="148"/>
    </row>
    <row r="5" spans="1:25" ht="12.75">
      <c r="A5" s="145"/>
      <c r="B5" s="145"/>
      <c r="C5" s="145"/>
      <c r="D5" s="145"/>
      <c r="E5" s="145"/>
      <c r="F5" s="145"/>
      <c r="G5" s="145"/>
      <c r="H5" s="151" t="s">
        <v>76</v>
      </c>
      <c r="I5" s="150" t="s">
        <v>67</v>
      </c>
      <c r="J5" s="150"/>
      <c r="K5" s="150"/>
      <c r="L5" s="150"/>
      <c r="M5" s="148"/>
      <c r="N5" s="148"/>
      <c r="O5" s="148"/>
      <c r="P5" s="148"/>
      <c r="Q5" s="151" t="s">
        <v>76</v>
      </c>
      <c r="R5" s="150" t="s">
        <v>67</v>
      </c>
      <c r="S5" s="150"/>
      <c r="T5" s="150"/>
      <c r="U5" s="150"/>
      <c r="V5" s="148"/>
      <c r="W5" s="148"/>
      <c r="X5" s="148"/>
      <c r="Y5" s="148"/>
    </row>
    <row r="6" spans="1:25" ht="111.75">
      <c r="A6" s="145"/>
      <c r="B6" s="145"/>
      <c r="C6" s="145"/>
      <c r="D6" s="145"/>
      <c r="E6" s="145"/>
      <c r="F6" s="145"/>
      <c r="G6" s="145"/>
      <c r="H6" s="151"/>
      <c r="I6" s="39" t="s">
        <v>310</v>
      </c>
      <c r="J6" s="39" t="s">
        <v>311</v>
      </c>
      <c r="K6" s="39" t="s">
        <v>246</v>
      </c>
      <c r="L6" s="96" t="s">
        <v>247</v>
      </c>
      <c r="M6" s="56" t="s">
        <v>310</v>
      </c>
      <c r="N6" s="56" t="s">
        <v>311</v>
      </c>
      <c r="O6" s="56" t="s">
        <v>246</v>
      </c>
      <c r="P6" s="98" t="s">
        <v>247</v>
      </c>
      <c r="Q6" s="151"/>
      <c r="R6" s="39" t="s">
        <v>310</v>
      </c>
      <c r="S6" s="39" t="s">
        <v>311</v>
      </c>
      <c r="T6" s="39" t="s">
        <v>246</v>
      </c>
      <c r="U6" s="96" t="s">
        <v>247</v>
      </c>
      <c r="V6" s="56" t="s">
        <v>310</v>
      </c>
      <c r="W6" s="56" t="s">
        <v>311</v>
      </c>
      <c r="X6" s="56" t="s">
        <v>246</v>
      </c>
      <c r="Y6" s="98" t="s">
        <v>247</v>
      </c>
    </row>
    <row r="7" spans="1:25" ht="15.75">
      <c r="A7" s="145"/>
      <c r="B7" s="145"/>
      <c r="C7" s="145"/>
      <c r="D7" s="145"/>
      <c r="E7" s="145"/>
      <c r="F7" s="145"/>
      <c r="G7" s="145"/>
      <c r="H7" s="147" t="s">
        <v>62</v>
      </c>
      <c r="I7" s="147"/>
      <c r="J7" s="147"/>
      <c r="K7" s="147"/>
      <c r="L7" s="147"/>
      <c r="M7" s="146" t="s">
        <v>63</v>
      </c>
      <c r="N7" s="146"/>
      <c r="O7" s="146"/>
      <c r="P7" s="146"/>
      <c r="Q7" s="147" t="s">
        <v>62</v>
      </c>
      <c r="R7" s="147"/>
      <c r="S7" s="147"/>
      <c r="T7" s="147"/>
      <c r="U7" s="147"/>
      <c r="V7" s="149" t="s">
        <v>63</v>
      </c>
      <c r="W7" s="149"/>
      <c r="X7" s="149"/>
      <c r="Y7" s="149"/>
    </row>
    <row r="8" spans="1:25" ht="12.7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102"/>
      <c r="G8" s="42">
        <v>6</v>
      </c>
      <c r="H8" s="40">
        <v>7</v>
      </c>
      <c r="I8" s="40">
        <v>8</v>
      </c>
      <c r="J8" s="40">
        <v>9</v>
      </c>
      <c r="K8" s="40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  <c r="R8" s="40">
        <v>17</v>
      </c>
      <c r="S8" s="40">
        <v>18</v>
      </c>
      <c r="T8" s="40">
        <v>19</v>
      </c>
      <c r="U8" s="40">
        <v>20</v>
      </c>
      <c r="V8" s="40">
        <v>21</v>
      </c>
      <c r="W8" s="40">
        <v>22</v>
      </c>
      <c r="X8" s="40">
        <v>23</v>
      </c>
      <c r="Y8" s="40">
        <v>24</v>
      </c>
    </row>
    <row r="9" spans="1:25" ht="12.75">
      <c r="A9" s="33">
        <v>6</v>
      </c>
      <c r="B9" s="33">
        <v>2</v>
      </c>
      <c r="C9" s="33">
        <v>1</v>
      </c>
      <c r="D9" s="34">
        <v>1</v>
      </c>
      <c r="E9" s="35"/>
      <c r="F9" s="7" t="s">
        <v>312</v>
      </c>
      <c r="G9" s="52" t="s">
        <v>313</v>
      </c>
      <c r="H9" s="8">
        <v>2225000</v>
      </c>
      <c r="I9" s="8">
        <v>2225000</v>
      </c>
      <c r="J9" s="8">
        <v>0</v>
      </c>
      <c r="K9" s="8">
        <v>0</v>
      </c>
      <c r="L9" s="8">
        <v>0</v>
      </c>
      <c r="M9" s="9">
        <v>100</v>
      </c>
      <c r="N9" s="9">
        <v>0</v>
      </c>
      <c r="O9" s="9">
        <v>0</v>
      </c>
      <c r="P9" s="9">
        <v>0</v>
      </c>
      <c r="Q9" s="8">
        <v>1207500</v>
      </c>
      <c r="R9" s="8">
        <v>1207500</v>
      </c>
      <c r="S9" s="8">
        <v>0</v>
      </c>
      <c r="T9" s="8">
        <v>0</v>
      </c>
      <c r="U9" s="8">
        <v>0</v>
      </c>
      <c r="V9" s="9">
        <v>100</v>
      </c>
      <c r="W9" s="9">
        <v>0</v>
      </c>
      <c r="X9" s="9">
        <v>0</v>
      </c>
      <c r="Y9" s="9">
        <v>0</v>
      </c>
    </row>
    <row r="10" spans="1:25" ht="12.75">
      <c r="A10" s="33">
        <v>6</v>
      </c>
      <c r="B10" s="33">
        <v>16</v>
      </c>
      <c r="C10" s="33">
        <v>1</v>
      </c>
      <c r="D10" s="34">
        <v>1</v>
      </c>
      <c r="E10" s="35"/>
      <c r="F10" s="7" t="s">
        <v>312</v>
      </c>
      <c r="G10" s="52" t="s">
        <v>314</v>
      </c>
      <c r="H10" s="8">
        <v>1760000</v>
      </c>
      <c r="I10" s="8">
        <v>1760000</v>
      </c>
      <c r="J10" s="8">
        <v>0</v>
      </c>
      <c r="K10" s="8">
        <v>0</v>
      </c>
      <c r="L10" s="8">
        <v>0</v>
      </c>
      <c r="M10" s="9">
        <v>100</v>
      </c>
      <c r="N10" s="9">
        <v>0</v>
      </c>
      <c r="O10" s="9">
        <v>0</v>
      </c>
      <c r="P10" s="9">
        <v>0</v>
      </c>
      <c r="Q10" s="8">
        <v>760000</v>
      </c>
      <c r="R10" s="8">
        <v>760000</v>
      </c>
      <c r="S10" s="8">
        <v>0</v>
      </c>
      <c r="T10" s="8">
        <v>0</v>
      </c>
      <c r="U10" s="8">
        <v>0</v>
      </c>
      <c r="V10" s="9">
        <v>100</v>
      </c>
      <c r="W10" s="9">
        <v>0</v>
      </c>
      <c r="X10" s="9">
        <v>0</v>
      </c>
      <c r="Y10" s="9">
        <v>0</v>
      </c>
    </row>
    <row r="11" spans="1:25" ht="12.75">
      <c r="A11" s="33">
        <v>6</v>
      </c>
      <c r="B11" s="33">
        <v>4</v>
      </c>
      <c r="C11" s="33">
        <v>1</v>
      </c>
      <c r="D11" s="34">
        <v>1</v>
      </c>
      <c r="E11" s="35"/>
      <c r="F11" s="7" t="s">
        <v>312</v>
      </c>
      <c r="G11" s="52" t="s">
        <v>315</v>
      </c>
      <c r="H11" s="8">
        <v>3800000</v>
      </c>
      <c r="I11" s="8">
        <v>3800000</v>
      </c>
      <c r="J11" s="8">
        <v>0</v>
      </c>
      <c r="K11" s="8">
        <v>0</v>
      </c>
      <c r="L11" s="8">
        <v>0</v>
      </c>
      <c r="M11" s="9">
        <v>100</v>
      </c>
      <c r="N11" s="9">
        <v>0</v>
      </c>
      <c r="O11" s="9">
        <v>0</v>
      </c>
      <c r="P11" s="9">
        <v>0</v>
      </c>
      <c r="Q11" s="8">
        <v>2850000</v>
      </c>
      <c r="R11" s="8">
        <v>2850000</v>
      </c>
      <c r="S11" s="8">
        <v>0</v>
      </c>
      <c r="T11" s="8">
        <v>0</v>
      </c>
      <c r="U11" s="8">
        <v>0</v>
      </c>
      <c r="V11" s="9">
        <v>100</v>
      </c>
      <c r="W11" s="9">
        <v>0</v>
      </c>
      <c r="X11" s="9">
        <v>0</v>
      </c>
      <c r="Y11" s="9">
        <v>0</v>
      </c>
    </row>
    <row r="12" spans="1:25" ht="12.75">
      <c r="A12" s="33">
        <v>6</v>
      </c>
      <c r="B12" s="33">
        <v>6</v>
      </c>
      <c r="C12" s="33">
        <v>1</v>
      </c>
      <c r="D12" s="34">
        <v>1</v>
      </c>
      <c r="E12" s="35"/>
      <c r="F12" s="7" t="s">
        <v>312</v>
      </c>
      <c r="G12" s="52" t="s">
        <v>317</v>
      </c>
      <c r="H12" s="8">
        <v>1907920</v>
      </c>
      <c r="I12" s="8">
        <v>1907920</v>
      </c>
      <c r="J12" s="8">
        <v>0</v>
      </c>
      <c r="K12" s="8">
        <v>0</v>
      </c>
      <c r="L12" s="8">
        <v>0</v>
      </c>
      <c r="M12" s="9">
        <v>100</v>
      </c>
      <c r="N12" s="9">
        <v>0</v>
      </c>
      <c r="O12" s="9">
        <v>0</v>
      </c>
      <c r="P12" s="9">
        <v>0</v>
      </c>
      <c r="Q12" s="8">
        <v>1501190</v>
      </c>
      <c r="R12" s="8">
        <v>1501190</v>
      </c>
      <c r="S12" s="8">
        <v>0</v>
      </c>
      <c r="T12" s="8">
        <v>0</v>
      </c>
      <c r="U12" s="8">
        <v>0</v>
      </c>
      <c r="V12" s="9">
        <v>100</v>
      </c>
      <c r="W12" s="9">
        <v>0</v>
      </c>
      <c r="X12" s="9">
        <v>0</v>
      </c>
      <c r="Y12" s="9">
        <v>0</v>
      </c>
    </row>
    <row r="13" spans="1:25" ht="12.75">
      <c r="A13" s="33">
        <v>6</v>
      </c>
      <c r="B13" s="33">
        <v>7</v>
      </c>
      <c r="C13" s="33">
        <v>1</v>
      </c>
      <c r="D13" s="34">
        <v>1</v>
      </c>
      <c r="E13" s="35"/>
      <c r="F13" s="7" t="s">
        <v>312</v>
      </c>
      <c r="G13" s="52" t="s">
        <v>318</v>
      </c>
      <c r="H13" s="8">
        <v>2863429</v>
      </c>
      <c r="I13" s="8">
        <v>2863429</v>
      </c>
      <c r="J13" s="8">
        <v>0</v>
      </c>
      <c r="K13" s="8">
        <v>0</v>
      </c>
      <c r="L13" s="8">
        <v>0</v>
      </c>
      <c r="M13" s="9">
        <v>100</v>
      </c>
      <c r="N13" s="9">
        <v>0</v>
      </c>
      <c r="O13" s="9">
        <v>0</v>
      </c>
      <c r="P13" s="9">
        <v>0</v>
      </c>
      <c r="Q13" s="8">
        <v>2322571.42</v>
      </c>
      <c r="R13" s="8">
        <v>2322571.42</v>
      </c>
      <c r="S13" s="8">
        <v>0</v>
      </c>
      <c r="T13" s="8">
        <v>0</v>
      </c>
      <c r="U13" s="8">
        <v>0</v>
      </c>
      <c r="V13" s="9">
        <v>100</v>
      </c>
      <c r="W13" s="9">
        <v>0</v>
      </c>
      <c r="X13" s="9">
        <v>0</v>
      </c>
      <c r="Y13" s="9">
        <v>0</v>
      </c>
    </row>
    <row r="14" spans="1:25" ht="12.75">
      <c r="A14" s="33">
        <v>6</v>
      </c>
      <c r="B14" s="33">
        <v>8</v>
      </c>
      <c r="C14" s="33">
        <v>1</v>
      </c>
      <c r="D14" s="34">
        <v>1</v>
      </c>
      <c r="E14" s="35"/>
      <c r="F14" s="7" t="s">
        <v>312</v>
      </c>
      <c r="G14" s="52" t="s">
        <v>319</v>
      </c>
      <c r="H14" s="8">
        <v>2675459.79</v>
      </c>
      <c r="I14" s="8">
        <v>2675459.79</v>
      </c>
      <c r="J14" s="8">
        <v>0</v>
      </c>
      <c r="K14" s="8">
        <v>0</v>
      </c>
      <c r="L14" s="8">
        <v>0</v>
      </c>
      <c r="M14" s="9">
        <v>100</v>
      </c>
      <c r="N14" s="9">
        <v>0</v>
      </c>
      <c r="O14" s="9">
        <v>0</v>
      </c>
      <c r="P14" s="9">
        <v>0</v>
      </c>
      <c r="Q14" s="8">
        <v>2088659.79</v>
      </c>
      <c r="R14" s="8">
        <v>2088659.79</v>
      </c>
      <c r="S14" s="8">
        <v>0</v>
      </c>
      <c r="T14" s="8">
        <v>0</v>
      </c>
      <c r="U14" s="8">
        <v>0</v>
      </c>
      <c r="V14" s="9">
        <v>100</v>
      </c>
      <c r="W14" s="9">
        <v>0</v>
      </c>
      <c r="X14" s="9">
        <v>0</v>
      </c>
      <c r="Y14" s="9">
        <v>0</v>
      </c>
    </row>
    <row r="15" spans="1:25" ht="12.75">
      <c r="A15" s="33">
        <v>6</v>
      </c>
      <c r="B15" s="33">
        <v>11</v>
      </c>
      <c r="C15" s="33">
        <v>1</v>
      </c>
      <c r="D15" s="34">
        <v>1</v>
      </c>
      <c r="E15" s="35"/>
      <c r="F15" s="7" t="s">
        <v>312</v>
      </c>
      <c r="G15" s="52" t="s">
        <v>320</v>
      </c>
      <c r="H15" s="8">
        <v>2638113</v>
      </c>
      <c r="I15" s="8">
        <v>2638113</v>
      </c>
      <c r="J15" s="8">
        <v>0</v>
      </c>
      <c r="K15" s="8">
        <v>0</v>
      </c>
      <c r="L15" s="8">
        <v>0</v>
      </c>
      <c r="M15" s="9">
        <v>100</v>
      </c>
      <c r="N15" s="9">
        <v>0</v>
      </c>
      <c r="O15" s="9">
        <v>0</v>
      </c>
      <c r="P15" s="9">
        <v>0</v>
      </c>
      <c r="Q15" s="8">
        <v>1917375</v>
      </c>
      <c r="R15" s="8">
        <v>1917375</v>
      </c>
      <c r="S15" s="8">
        <v>0</v>
      </c>
      <c r="T15" s="8">
        <v>0</v>
      </c>
      <c r="U15" s="8">
        <v>0</v>
      </c>
      <c r="V15" s="9">
        <v>100</v>
      </c>
      <c r="W15" s="9">
        <v>0</v>
      </c>
      <c r="X15" s="9">
        <v>0</v>
      </c>
      <c r="Y15" s="9">
        <v>0</v>
      </c>
    </row>
    <row r="16" spans="1:25" ht="12.75">
      <c r="A16" s="33">
        <v>6</v>
      </c>
      <c r="B16" s="33">
        <v>1</v>
      </c>
      <c r="C16" s="33">
        <v>1</v>
      </c>
      <c r="D16" s="34">
        <v>1</v>
      </c>
      <c r="E16" s="35"/>
      <c r="F16" s="7" t="s">
        <v>312</v>
      </c>
      <c r="G16" s="52" t="s">
        <v>321</v>
      </c>
      <c r="H16" s="8">
        <v>1680000</v>
      </c>
      <c r="I16" s="8">
        <v>1680000</v>
      </c>
      <c r="J16" s="8">
        <v>0</v>
      </c>
      <c r="K16" s="8">
        <v>0</v>
      </c>
      <c r="L16" s="8">
        <v>0</v>
      </c>
      <c r="M16" s="9">
        <v>100</v>
      </c>
      <c r="N16" s="9">
        <v>0</v>
      </c>
      <c r="O16" s="9">
        <v>0</v>
      </c>
      <c r="P16" s="9">
        <v>0</v>
      </c>
      <c r="Q16" s="8">
        <v>1262700</v>
      </c>
      <c r="R16" s="8">
        <v>1262700</v>
      </c>
      <c r="S16" s="8">
        <v>0</v>
      </c>
      <c r="T16" s="8">
        <v>0</v>
      </c>
      <c r="U16" s="8">
        <v>0</v>
      </c>
      <c r="V16" s="9">
        <v>100</v>
      </c>
      <c r="W16" s="9">
        <v>0</v>
      </c>
      <c r="X16" s="9">
        <v>0</v>
      </c>
      <c r="Y16" s="9">
        <v>0</v>
      </c>
    </row>
    <row r="17" spans="1:25" ht="12.75">
      <c r="A17" s="33">
        <v>6</v>
      </c>
      <c r="B17" s="33">
        <v>14</v>
      </c>
      <c r="C17" s="33">
        <v>1</v>
      </c>
      <c r="D17" s="34">
        <v>1</v>
      </c>
      <c r="E17" s="35"/>
      <c r="F17" s="7" t="s">
        <v>312</v>
      </c>
      <c r="G17" s="52" t="s">
        <v>322</v>
      </c>
      <c r="H17" s="8">
        <v>3604388</v>
      </c>
      <c r="I17" s="8">
        <v>3604388</v>
      </c>
      <c r="J17" s="8">
        <v>0</v>
      </c>
      <c r="K17" s="8">
        <v>0</v>
      </c>
      <c r="L17" s="8">
        <v>0</v>
      </c>
      <c r="M17" s="9">
        <v>100</v>
      </c>
      <c r="N17" s="9">
        <v>0</v>
      </c>
      <c r="O17" s="9">
        <v>0</v>
      </c>
      <c r="P17" s="9">
        <v>0</v>
      </c>
      <c r="Q17" s="8">
        <v>1403291</v>
      </c>
      <c r="R17" s="8">
        <v>1403291</v>
      </c>
      <c r="S17" s="8">
        <v>0</v>
      </c>
      <c r="T17" s="8">
        <v>0</v>
      </c>
      <c r="U17" s="8">
        <v>0</v>
      </c>
      <c r="V17" s="9">
        <v>100</v>
      </c>
      <c r="W17" s="9">
        <v>0</v>
      </c>
      <c r="X17" s="9">
        <v>0</v>
      </c>
      <c r="Y17" s="9">
        <v>0</v>
      </c>
    </row>
    <row r="18" spans="1:25" ht="12.75">
      <c r="A18" s="33">
        <v>6</v>
      </c>
      <c r="B18" s="33">
        <v>15</v>
      </c>
      <c r="C18" s="33">
        <v>1</v>
      </c>
      <c r="D18" s="34">
        <v>1</v>
      </c>
      <c r="E18" s="35"/>
      <c r="F18" s="7" t="s">
        <v>312</v>
      </c>
      <c r="G18" s="52" t="s">
        <v>323</v>
      </c>
      <c r="H18" s="8">
        <v>1269750</v>
      </c>
      <c r="I18" s="8">
        <v>1269750</v>
      </c>
      <c r="J18" s="8">
        <v>0</v>
      </c>
      <c r="K18" s="8">
        <v>0</v>
      </c>
      <c r="L18" s="8">
        <v>0</v>
      </c>
      <c r="M18" s="9">
        <v>100</v>
      </c>
      <c r="N18" s="9">
        <v>0</v>
      </c>
      <c r="O18" s="9">
        <v>0</v>
      </c>
      <c r="P18" s="9">
        <v>0</v>
      </c>
      <c r="Q18" s="8">
        <v>903750</v>
      </c>
      <c r="R18" s="8">
        <v>903750</v>
      </c>
      <c r="S18" s="8">
        <v>0</v>
      </c>
      <c r="T18" s="8">
        <v>0</v>
      </c>
      <c r="U18" s="8">
        <v>0</v>
      </c>
      <c r="V18" s="9">
        <v>100</v>
      </c>
      <c r="W18" s="9">
        <v>0</v>
      </c>
      <c r="X18" s="9">
        <v>0</v>
      </c>
      <c r="Y18" s="9">
        <v>0</v>
      </c>
    </row>
    <row r="19" spans="1:25" ht="12.75">
      <c r="A19" s="33">
        <v>6</v>
      </c>
      <c r="B19" s="33">
        <v>3</v>
      </c>
      <c r="C19" s="33">
        <v>1</v>
      </c>
      <c r="D19" s="34">
        <v>1</v>
      </c>
      <c r="E19" s="35"/>
      <c r="F19" s="7" t="s">
        <v>312</v>
      </c>
      <c r="G19" s="52" t="s">
        <v>324</v>
      </c>
      <c r="H19" s="8">
        <v>1000000</v>
      </c>
      <c r="I19" s="8">
        <v>1000000</v>
      </c>
      <c r="J19" s="8">
        <v>0</v>
      </c>
      <c r="K19" s="8">
        <v>0</v>
      </c>
      <c r="L19" s="8">
        <v>0</v>
      </c>
      <c r="M19" s="9">
        <v>100</v>
      </c>
      <c r="N19" s="9">
        <v>0</v>
      </c>
      <c r="O19" s="9">
        <v>0</v>
      </c>
      <c r="P19" s="9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9"/>
      <c r="W19" s="9"/>
      <c r="X19" s="9"/>
      <c r="Y19" s="9"/>
    </row>
    <row r="20" spans="1:25" ht="12.75">
      <c r="A20" s="33">
        <v>6</v>
      </c>
      <c r="B20" s="33">
        <v>11</v>
      </c>
      <c r="C20" s="33">
        <v>2</v>
      </c>
      <c r="D20" s="34">
        <v>1</v>
      </c>
      <c r="E20" s="35"/>
      <c r="F20" s="7" t="s">
        <v>312</v>
      </c>
      <c r="G20" s="52" t="s">
        <v>325</v>
      </c>
      <c r="H20" s="8">
        <v>360710</v>
      </c>
      <c r="I20" s="8">
        <v>360710</v>
      </c>
      <c r="J20" s="8">
        <v>0</v>
      </c>
      <c r="K20" s="8">
        <v>0</v>
      </c>
      <c r="L20" s="8">
        <v>0</v>
      </c>
      <c r="M20" s="9">
        <v>100</v>
      </c>
      <c r="N20" s="9">
        <v>0</v>
      </c>
      <c r="O20" s="9">
        <v>0</v>
      </c>
      <c r="P20" s="9">
        <v>0</v>
      </c>
      <c r="Q20" s="8">
        <v>277132.5</v>
      </c>
      <c r="R20" s="8">
        <v>277132.5</v>
      </c>
      <c r="S20" s="8">
        <v>0</v>
      </c>
      <c r="T20" s="8">
        <v>0</v>
      </c>
      <c r="U20" s="8">
        <v>0</v>
      </c>
      <c r="V20" s="9">
        <v>100</v>
      </c>
      <c r="W20" s="9">
        <v>0</v>
      </c>
      <c r="X20" s="9">
        <v>0</v>
      </c>
      <c r="Y20" s="9">
        <v>0</v>
      </c>
    </row>
    <row r="21" spans="1:25" ht="12.75">
      <c r="A21" s="33">
        <v>6</v>
      </c>
      <c r="B21" s="33">
        <v>17</v>
      </c>
      <c r="C21" s="33">
        <v>1</v>
      </c>
      <c r="D21" s="34">
        <v>1</v>
      </c>
      <c r="E21" s="35"/>
      <c r="F21" s="7" t="s">
        <v>312</v>
      </c>
      <c r="G21" s="52" t="s">
        <v>326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/>
      <c r="O21" s="9"/>
      <c r="P21" s="9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/>
      <c r="W21" s="9"/>
      <c r="X21" s="9"/>
      <c r="Y21" s="9"/>
    </row>
    <row r="22" spans="1:25" ht="12.75">
      <c r="A22" s="33">
        <v>6</v>
      </c>
      <c r="B22" s="33">
        <v>1</v>
      </c>
      <c r="C22" s="33">
        <v>2</v>
      </c>
      <c r="D22" s="34">
        <v>1</v>
      </c>
      <c r="E22" s="35"/>
      <c r="F22" s="7" t="s">
        <v>312</v>
      </c>
      <c r="G22" s="52" t="s">
        <v>327</v>
      </c>
      <c r="H22" s="8">
        <v>235200</v>
      </c>
      <c r="I22" s="8">
        <v>235200</v>
      </c>
      <c r="J22" s="8">
        <v>0</v>
      </c>
      <c r="K22" s="8">
        <v>0</v>
      </c>
      <c r="L22" s="8">
        <v>0</v>
      </c>
      <c r="M22" s="9">
        <v>100</v>
      </c>
      <c r="N22" s="9">
        <v>0</v>
      </c>
      <c r="O22" s="9">
        <v>0</v>
      </c>
      <c r="P22" s="9">
        <v>0</v>
      </c>
      <c r="Q22" s="8">
        <v>176400</v>
      </c>
      <c r="R22" s="8">
        <v>176400</v>
      </c>
      <c r="S22" s="8">
        <v>0</v>
      </c>
      <c r="T22" s="8">
        <v>0</v>
      </c>
      <c r="U22" s="8">
        <v>0</v>
      </c>
      <c r="V22" s="9">
        <v>100</v>
      </c>
      <c r="W22" s="9">
        <v>0</v>
      </c>
      <c r="X22" s="9">
        <v>0</v>
      </c>
      <c r="Y22" s="9">
        <v>0</v>
      </c>
    </row>
    <row r="23" spans="1:25" ht="12.75">
      <c r="A23" s="33">
        <v>6</v>
      </c>
      <c r="B23" s="33">
        <v>18</v>
      </c>
      <c r="C23" s="33">
        <v>1</v>
      </c>
      <c r="D23" s="34">
        <v>1</v>
      </c>
      <c r="E23" s="35"/>
      <c r="F23" s="7" t="s">
        <v>312</v>
      </c>
      <c r="G23" s="52" t="s">
        <v>328</v>
      </c>
      <c r="H23" s="8">
        <v>2663200</v>
      </c>
      <c r="I23" s="8">
        <v>2663200</v>
      </c>
      <c r="J23" s="8">
        <v>0</v>
      </c>
      <c r="K23" s="8">
        <v>0</v>
      </c>
      <c r="L23" s="8">
        <v>0</v>
      </c>
      <c r="M23" s="9">
        <v>100</v>
      </c>
      <c r="N23" s="9">
        <v>0</v>
      </c>
      <c r="O23" s="9">
        <v>0</v>
      </c>
      <c r="P23" s="9">
        <v>0</v>
      </c>
      <c r="Q23" s="8">
        <v>422400</v>
      </c>
      <c r="R23" s="8">
        <v>422400</v>
      </c>
      <c r="S23" s="8">
        <v>0</v>
      </c>
      <c r="T23" s="8">
        <v>0</v>
      </c>
      <c r="U23" s="8">
        <v>0</v>
      </c>
      <c r="V23" s="9">
        <v>100</v>
      </c>
      <c r="W23" s="9">
        <v>0</v>
      </c>
      <c r="X23" s="9">
        <v>0</v>
      </c>
      <c r="Y23" s="9">
        <v>0</v>
      </c>
    </row>
    <row r="24" spans="1:25" ht="12.75">
      <c r="A24" s="33">
        <v>6</v>
      </c>
      <c r="B24" s="33">
        <v>19</v>
      </c>
      <c r="C24" s="33">
        <v>1</v>
      </c>
      <c r="D24" s="34">
        <v>1</v>
      </c>
      <c r="E24" s="35"/>
      <c r="F24" s="7" t="s">
        <v>312</v>
      </c>
      <c r="G24" s="52" t="s">
        <v>329</v>
      </c>
      <c r="H24" s="8">
        <v>3198550</v>
      </c>
      <c r="I24" s="8">
        <v>3198550</v>
      </c>
      <c r="J24" s="8">
        <v>0</v>
      </c>
      <c r="K24" s="8">
        <v>0</v>
      </c>
      <c r="L24" s="8">
        <v>0</v>
      </c>
      <c r="M24" s="9">
        <v>100</v>
      </c>
      <c r="N24" s="9">
        <v>0</v>
      </c>
      <c r="O24" s="9">
        <v>0</v>
      </c>
      <c r="P24" s="9">
        <v>0</v>
      </c>
      <c r="Q24" s="8">
        <v>2511123</v>
      </c>
      <c r="R24" s="8">
        <v>2511123</v>
      </c>
      <c r="S24" s="8">
        <v>0</v>
      </c>
      <c r="T24" s="8">
        <v>0</v>
      </c>
      <c r="U24" s="8">
        <v>0</v>
      </c>
      <c r="V24" s="9">
        <v>100</v>
      </c>
      <c r="W24" s="9">
        <v>0</v>
      </c>
      <c r="X24" s="9">
        <v>0</v>
      </c>
      <c r="Y24" s="9">
        <v>0</v>
      </c>
    </row>
    <row r="25" spans="1:25" ht="12.75">
      <c r="A25" s="33">
        <v>6</v>
      </c>
      <c r="B25" s="33">
        <v>8</v>
      </c>
      <c r="C25" s="33">
        <v>2</v>
      </c>
      <c r="D25" s="34">
        <v>2</v>
      </c>
      <c r="E25" s="35"/>
      <c r="F25" s="7" t="s">
        <v>312</v>
      </c>
      <c r="G25" s="52" t="s">
        <v>330</v>
      </c>
      <c r="H25" s="8">
        <v>565012</v>
      </c>
      <c r="I25" s="8">
        <v>400000</v>
      </c>
      <c r="J25" s="8">
        <v>0</v>
      </c>
      <c r="K25" s="8">
        <v>165012</v>
      </c>
      <c r="L25" s="8">
        <v>0</v>
      </c>
      <c r="M25" s="9">
        <v>70.79</v>
      </c>
      <c r="N25" s="9">
        <v>0</v>
      </c>
      <c r="O25" s="9">
        <v>29.2</v>
      </c>
      <c r="P25" s="9">
        <v>0</v>
      </c>
      <c r="Q25" s="8">
        <v>59807</v>
      </c>
      <c r="R25" s="8">
        <v>59807</v>
      </c>
      <c r="S25" s="8">
        <v>0</v>
      </c>
      <c r="T25" s="8">
        <v>0</v>
      </c>
      <c r="U25" s="8">
        <v>0</v>
      </c>
      <c r="V25" s="9">
        <v>100</v>
      </c>
      <c r="W25" s="9">
        <v>0</v>
      </c>
      <c r="X25" s="9">
        <v>0</v>
      </c>
      <c r="Y25" s="9">
        <v>0</v>
      </c>
    </row>
    <row r="26" spans="1:25" ht="12.75">
      <c r="A26" s="33">
        <v>6</v>
      </c>
      <c r="B26" s="33">
        <v>11</v>
      </c>
      <c r="C26" s="33">
        <v>3</v>
      </c>
      <c r="D26" s="34">
        <v>2</v>
      </c>
      <c r="E26" s="35"/>
      <c r="F26" s="7" t="s">
        <v>312</v>
      </c>
      <c r="G26" s="52" t="s">
        <v>331</v>
      </c>
      <c r="H26" s="8">
        <v>115000</v>
      </c>
      <c r="I26" s="8">
        <v>115000</v>
      </c>
      <c r="J26" s="8">
        <v>0</v>
      </c>
      <c r="K26" s="8">
        <v>0</v>
      </c>
      <c r="L26" s="8">
        <v>0</v>
      </c>
      <c r="M26" s="9">
        <v>100</v>
      </c>
      <c r="N26" s="9">
        <v>0</v>
      </c>
      <c r="O26" s="9">
        <v>0</v>
      </c>
      <c r="P26" s="9">
        <v>0</v>
      </c>
      <c r="Q26" s="8">
        <v>205918.8</v>
      </c>
      <c r="R26" s="8">
        <v>86250</v>
      </c>
      <c r="S26" s="8">
        <v>0</v>
      </c>
      <c r="T26" s="8">
        <v>119668.8</v>
      </c>
      <c r="U26" s="8">
        <v>0</v>
      </c>
      <c r="V26" s="9">
        <v>41.88</v>
      </c>
      <c r="W26" s="9">
        <v>0</v>
      </c>
      <c r="X26" s="9">
        <v>58.11</v>
      </c>
      <c r="Y26" s="9">
        <v>0</v>
      </c>
    </row>
    <row r="27" spans="1:25" ht="12.75">
      <c r="A27" s="33">
        <v>6</v>
      </c>
      <c r="B27" s="33">
        <v>20</v>
      </c>
      <c r="C27" s="33">
        <v>1</v>
      </c>
      <c r="D27" s="34">
        <v>2</v>
      </c>
      <c r="E27" s="35"/>
      <c r="F27" s="7" t="s">
        <v>312</v>
      </c>
      <c r="G27" s="52" t="s">
        <v>331</v>
      </c>
      <c r="H27" s="8">
        <v>674234.68</v>
      </c>
      <c r="I27" s="8">
        <v>674234.68</v>
      </c>
      <c r="J27" s="8">
        <v>0</v>
      </c>
      <c r="K27" s="8">
        <v>0</v>
      </c>
      <c r="L27" s="8">
        <v>0</v>
      </c>
      <c r="M27" s="9">
        <v>100</v>
      </c>
      <c r="N27" s="9">
        <v>0</v>
      </c>
      <c r="O27" s="9">
        <v>0</v>
      </c>
      <c r="P27" s="9">
        <v>0</v>
      </c>
      <c r="Q27" s="8">
        <v>422344.01</v>
      </c>
      <c r="R27" s="8">
        <v>422344.01</v>
      </c>
      <c r="S27" s="8">
        <v>0</v>
      </c>
      <c r="T27" s="8">
        <v>0</v>
      </c>
      <c r="U27" s="8">
        <v>0</v>
      </c>
      <c r="V27" s="9">
        <v>100</v>
      </c>
      <c r="W27" s="9">
        <v>0</v>
      </c>
      <c r="X27" s="9">
        <v>0</v>
      </c>
      <c r="Y27" s="9">
        <v>0</v>
      </c>
    </row>
    <row r="28" spans="1:25" ht="12.75">
      <c r="A28" s="33">
        <v>6</v>
      </c>
      <c r="B28" s="33">
        <v>2</v>
      </c>
      <c r="C28" s="33">
        <v>2</v>
      </c>
      <c r="D28" s="34">
        <v>2</v>
      </c>
      <c r="E28" s="35"/>
      <c r="F28" s="7" t="s">
        <v>312</v>
      </c>
      <c r="G28" s="52" t="s">
        <v>332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/>
      <c r="N28" s="9"/>
      <c r="O28" s="9"/>
      <c r="P28" s="9"/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9"/>
      <c r="W28" s="9"/>
      <c r="X28" s="9"/>
      <c r="Y28" s="9"/>
    </row>
    <row r="29" spans="1:25" ht="12.75">
      <c r="A29" s="33">
        <v>6</v>
      </c>
      <c r="B29" s="33">
        <v>14</v>
      </c>
      <c r="C29" s="33">
        <v>2</v>
      </c>
      <c r="D29" s="34">
        <v>2</v>
      </c>
      <c r="E29" s="35"/>
      <c r="F29" s="7" t="s">
        <v>312</v>
      </c>
      <c r="G29" s="52" t="s">
        <v>333</v>
      </c>
      <c r="H29" s="8">
        <v>136000</v>
      </c>
      <c r="I29" s="8">
        <v>136000</v>
      </c>
      <c r="J29" s="8">
        <v>0</v>
      </c>
      <c r="K29" s="8">
        <v>0</v>
      </c>
      <c r="L29" s="8">
        <v>0</v>
      </c>
      <c r="M29" s="9">
        <v>100</v>
      </c>
      <c r="N29" s="9">
        <v>0</v>
      </c>
      <c r="O29" s="9">
        <v>0</v>
      </c>
      <c r="P29" s="9">
        <v>0</v>
      </c>
      <c r="Q29" s="8">
        <v>102000</v>
      </c>
      <c r="R29" s="8">
        <v>102000</v>
      </c>
      <c r="S29" s="8">
        <v>0</v>
      </c>
      <c r="T29" s="8">
        <v>0</v>
      </c>
      <c r="U29" s="8">
        <v>0</v>
      </c>
      <c r="V29" s="9">
        <v>100</v>
      </c>
      <c r="W29" s="9">
        <v>0</v>
      </c>
      <c r="X29" s="9">
        <v>0</v>
      </c>
      <c r="Y29" s="9">
        <v>0</v>
      </c>
    </row>
    <row r="30" spans="1:25" ht="12.75">
      <c r="A30" s="33">
        <v>6</v>
      </c>
      <c r="B30" s="33">
        <v>5</v>
      </c>
      <c r="C30" s="33">
        <v>1</v>
      </c>
      <c r="D30" s="34">
        <v>2</v>
      </c>
      <c r="E30" s="35"/>
      <c r="F30" s="7" t="s">
        <v>312</v>
      </c>
      <c r="G30" s="52" t="s">
        <v>334</v>
      </c>
      <c r="H30" s="8">
        <v>798156</v>
      </c>
      <c r="I30" s="8">
        <v>798156</v>
      </c>
      <c r="J30" s="8">
        <v>0</v>
      </c>
      <c r="K30" s="8">
        <v>0</v>
      </c>
      <c r="L30" s="8">
        <v>0</v>
      </c>
      <c r="M30" s="9">
        <v>100</v>
      </c>
      <c r="N30" s="9">
        <v>0</v>
      </c>
      <c r="O30" s="9">
        <v>0</v>
      </c>
      <c r="P30" s="9">
        <v>0</v>
      </c>
      <c r="Q30" s="8">
        <v>537511</v>
      </c>
      <c r="R30" s="8">
        <v>537511</v>
      </c>
      <c r="S30" s="8">
        <v>0</v>
      </c>
      <c r="T30" s="8">
        <v>0</v>
      </c>
      <c r="U30" s="8">
        <v>0</v>
      </c>
      <c r="V30" s="9">
        <v>100</v>
      </c>
      <c r="W30" s="9">
        <v>0</v>
      </c>
      <c r="X30" s="9">
        <v>0</v>
      </c>
      <c r="Y30" s="9">
        <v>0</v>
      </c>
    </row>
    <row r="31" spans="1:25" ht="12.75">
      <c r="A31" s="33">
        <v>6</v>
      </c>
      <c r="B31" s="33">
        <v>18</v>
      </c>
      <c r="C31" s="33">
        <v>2</v>
      </c>
      <c r="D31" s="34">
        <v>2</v>
      </c>
      <c r="E31" s="35"/>
      <c r="F31" s="7" t="s">
        <v>312</v>
      </c>
      <c r="G31" s="52" t="s">
        <v>335</v>
      </c>
      <c r="H31" s="8">
        <v>274060</v>
      </c>
      <c r="I31" s="8">
        <v>274060</v>
      </c>
      <c r="J31" s="8">
        <v>0</v>
      </c>
      <c r="K31" s="8">
        <v>0</v>
      </c>
      <c r="L31" s="8">
        <v>0</v>
      </c>
      <c r="M31" s="9">
        <v>100</v>
      </c>
      <c r="N31" s="9">
        <v>0</v>
      </c>
      <c r="O31" s="9">
        <v>0</v>
      </c>
      <c r="P31" s="9">
        <v>0</v>
      </c>
      <c r="Q31" s="8">
        <v>212879.67</v>
      </c>
      <c r="R31" s="8">
        <v>205545</v>
      </c>
      <c r="S31" s="8">
        <v>0</v>
      </c>
      <c r="T31" s="8">
        <v>7334.67</v>
      </c>
      <c r="U31" s="8">
        <v>0</v>
      </c>
      <c r="V31" s="9">
        <v>96.55</v>
      </c>
      <c r="W31" s="9">
        <v>0</v>
      </c>
      <c r="X31" s="9">
        <v>3.44</v>
      </c>
      <c r="Y31" s="9">
        <v>0</v>
      </c>
    </row>
    <row r="32" spans="1:25" ht="12.75">
      <c r="A32" s="33">
        <v>6</v>
      </c>
      <c r="B32" s="33">
        <v>1</v>
      </c>
      <c r="C32" s="33">
        <v>3</v>
      </c>
      <c r="D32" s="34">
        <v>2</v>
      </c>
      <c r="E32" s="35"/>
      <c r="F32" s="7" t="s">
        <v>312</v>
      </c>
      <c r="G32" s="52" t="s">
        <v>336</v>
      </c>
      <c r="H32" s="8">
        <v>1504000</v>
      </c>
      <c r="I32" s="8">
        <v>1504000</v>
      </c>
      <c r="J32" s="8">
        <v>0</v>
      </c>
      <c r="K32" s="8">
        <v>0</v>
      </c>
      <c r="L32" s="8">
        <v>0</v>
      </c>
      <c r="M32" s="9">
        <v>100</v>
      </c>
      <c r="N32" s="9">
        <v>0</v>
      </c>
      <c r="O32" s="9">
        <v>0</v>
      </c>
      <c r="P32" s="9">
        <v>0</v>
      </c>
      <c r="Q32" s="8">
        <v>683450</v>
      </c>
      <c r="R32" s="8">
        <v>624000</v>
      </c>
      <c r="S32" s="8">
        <v>0</v>
      </c>
      <c r="T32" s="8">
        <v>59450</v>
      </c>
      <c r="U32" s="8">
        <v>0</v>
      </c>
      <c r="V32" s="9">
        <v>91.3</v>
      </c>
      <c r="W32" s="9">
        <v>0</v>
      </c>
      <c r="X32" s="9">
        <v>8.69</v>
      </c>
      <c r="Y32" s="9">
        <v>0</v>
      </c>
    </row>
    <row r="33" spans="1:25" ht="12.75">
      <c r="A33" s="33">
        <v>6</v>
      </c>
      <c r="B33" s="33">
        <v>3</v>
      </c>
      <c r="C33" s="33">
        <v>2</v>
      </c>
      <c r="D33" s="34">
        <v>2</v>
      </c>
      <c r="E33" s="35"/>
      <c r="F33" s="7" t="s">
        <v>312</v>
      </c>
      <c r="G33" s="52" t="s">
        <v>337</v>
      </c>
      <c r="H33" s="8">
        <v>191600</v>
      </c>
      <c r="I33" s="8">
        <v>191600</v>
      </c>
      <c r="J33" s="8">
        <v>0</v>
      </c>
      <c r="K33" s="8">
        <v>0</v>
      </c>
      <c r="L33" s="8">
        <v>0</v>
      </c>
      <c r="M33" s="9">
        <v>100</v>
      </c>
      <c r="N33" s="9">
        <v>0</v>
      </c>
      <c r="O33" s="9">
        <v>0</v>
      </c>
      <c r="P33" s="9">
        <v>0</v>
      </c>
      <c r="Q33" s="8">
        <v>143700</v>
      </c>
      <c r="R33" s="8">
        <v>143700</v>
      </c>
      <c r="S33" s="8">
        <v>0</v>
      </c>
      <c r="T33" s="8">
        <v>0</v>
      </c>
      <c r="U33" s="8">
        <v>0</v>
      </c>
      <c r="V33" s="9">
        <v>100</v>
      </c>
      <c r="W33" s="9">
        <v>0</v>
      </c>
      <c r="X33" s="9">
        <v>0</v>
      </c>
      <c r="Y33" s="9">
        <v>0</v>
      </c>
    </row>
    <row r="34" spans="1:25" ht="12.75">
      <c r="A34" s="33">
        <v>6</v>
      </c>
      <c r="B34" s="33">
        <v>2</v>
      </c>
      <c r="C34" s="33">
        <v>3</v>
      </c>
      <c r="D34" s="34">
        <v>2</v>
      </c>
      <c r="E34" s="35"/>
      <c r="F34" s="7" t="s">
        <v>312</v>
      </c>
      <c r="G34" s="52" t="s">
        <v>313</v>
      </c>
      <c r="H34" s="8">
        <v>2630000</v>
      </c>
      <c r="I34" s="8">
        <v>2630000</v>
      </c>
      <c r="J34" s="8">
        <v>0</v>
      </c>
      <c r="K34" s="8">
        <v>0</v>
      </c>
      <c r="L34" s="8">
        <v>0</v>
      </c>
      <c r="M34" s="9">
        <v>100</v>
      </c>
      <c r="N34" s="9">
        <v>0</v>
      </c>
      <c r="O34" s="9">
        <v>0</v>
      </c>
      <c r="P34" s="9">
        <v>0</v>
      </c>
      <c r="Q34" s="8">
        <v>1985250</v>
      </c>
      <c r="R34" s="8">
        <v>1985250</v>
      </c>
      <c r="S34" s="8">
        <v>0</v>
      </c>
      <c r="T34" s="8">
        <v>0</v>
      </c>
      <c r="U34" s="8">
        <v>0</v>
      </c>
      <c r="V34" s="9">
        <v>100</v>
      </c>
      <c r="W34" s="9">
        <v>0</v>
      </c>
      <c r="X34" s="9">
        <v>0</v>
      </c>
      <c r="Y34" s="9">
        <v>0</v>
      </c>
    </row>
    <row r="35" spans="1:25" ht="12.75">
      <c r="A35" s="33">
        <v>6</v>
      </c>
      <c r="B35" s="33">
        <v>2</v>
      </c>
      <c r="C35" s="33">
        <v>4</v>
      </c>
      <c r="D35" s="34">
        <v>2</v>
      </c>
      <c r="E35" s="35"/>
      <c r="F35" s="7" t="s">
        <v>312</v>
      </c>
      <c r="G35" s="52" t="s">
        <v>338</v>
      </c>
      <c r="H35" s="8">
        <v>2257048</v>
      </c>
      <c r="I35" s="8">
        <v>2257048</v>
      </c>
      <c r="J35" s="8">
        <v>0</v>
      </c>
      <c r="K35" s="8">
        <v>0</v>
      </c>
      <c r="L35" s="8">
        <v>0</v>
      </c>
      <c r="M35" s="9">
        <v>100</v>
      </c>
      <c r="N35" s="9">
        <v>0</v>
      </c>
      <c r="O35" s="9">
        <v>0</v>
      </c>
      <c r="P35" s="9">
        <v>0</v>
      </c>
      <c r="Q35" s="8">
        <v>1033952</v>
      </c>
      <c r="R35" s="8">
        <v>1033952</v>
      </c>
      <c r="S35" s="8">
        <v>0</v>
      </c>
      <c r="T35" s="8">
        <v>0</v>
      </c>
      <c r="U35" s="8">
        <v>0</v>
      </c>
      <c r="V35" s="9">
        <v>100</v>
      </c>
      <c r="W35" s="9">
        <v>0</v>
      </c>
      <c r="X35" s="9">
        <v>0</v>
      </c>
      <c r="Y35" s="9">
        <v>0</v>
      </c>
    </row>
    <row r="36" spans="1:25" ht="12.75">
      <c r="A36" s="33">
        <v>6</v>
      </c>
      <c r="B36" s="33">
        <v>15</v>
      </c>
      <c r="C36" s="33">
        <v>2</v>
      </c>
      <c r="D36" s="34">
        <v>2</v>
      </c>
      <c r="E36" s="35"/>
      <c r="F36" s="7" t="s">
        <v>312</v>
      </c>
      <c r="G36" s="52" t="s">
        <v>339</v>
      </c>
      <c r="H36" s="8">
        <v>1219200</v>
      </c>
      <c r="I36" s="8">
        <v>919200</v>
      </c>
      <c r="J36" s="8">
        <v>0</v>
      </c>
      <c r="K36" s="8">
        <v>300000</v>
      </c>
      <c r="L36" s="8">
        <v>0</v>
      </c>
      <c r="M36" s="9">
        <v>75.39</v>
      </c>
      <c r="N36" s="9">
        <v>0</v>
      </c>
      <c r="O36" s="9">
        <v>24.6</v>
      </c>
      <c r="P36" s="9">
        <v>0</v>
      </c>
      <c r="Q36" s="8">
        <v>995060.88</v>
      </c>
      <c r="R36" s="8">
        <v>844200</v>
      </c>
      <c r="S36" s="8">
        <v>0</v>
      </c>
      <c r="T36" s="8">
        <v>150860.88</v>
      </c>
      <c r="U36" s="8">
        <v>0</v>
      </c>
      <c r="V36" s="9">
        <v>84.83</v>
      </c>
      <c r="W36" s="9">
        <v>0</v>
      </c>
      <c r="X36" s="9">
        <v>15.16</v>
      </c>
      <c r="Y36" s="9">
        <v>0</v>
      </c>
    </row>
    <row r="37" spans="1:25" ht="12.75">
      <c r="A37" s="33">
        <v>6</v>
      </c>
      <c r="B37" s="33">
        <v>9</v>
      </c>
      <c r="C37" s="33">
        <v>2</v>
      </c>
      <c r="D37" s="34">
        <v>2</v>
      </c>
      <c r="E37" s="35"/>
      <c r="F37" s="7" t="s">
        <v>312</v>
      </c>
      <c r="G37" s="52" t="s">
        <v>340</v>
      </c>
      <c r="H37" s="8">
        <v>448446</v>
      </c>
      <c r="I37" s="8">
        <v>448446</v>
      </c>
      <c r="J37" s="8">
        <v>0</v>
      </c>
      <c r="K37" s="8">
        <v>0</v>
      </c>
      <c r="L37" s="8">
        <v>0</v>
      </c>
      <c r="M37" s="9">
        <v>100</v>
      </c>
      <c r="N37" s="9">
        <v>0</v>
      </c>
      <c r="O37" s="9">
        <v>0</v>
      </c>
      <c r="P37" s="9">
        <v>0</v>
      </c>
      <c r="Q37" s="8">
        <v>361993</v>
      </c>
      <c r="R37" s="8">
        <v>361993</v>
      </c>
      <c r="S37" s="8">
        <v>0</v>
      </c>
      <c r="T37" s="8">
        <v>0</v>
      </c>
      <c r="U37" s="8">
        <v>0</v>
      </c>
      <c r="V37" s="9">
        <v>100</v>
      </c>
      <c r="W37" s="9">
        <v>0</v>
      </c>
      <c r="X37" s="9">
        <v>0</v>
      </c>
      <c r="Y37" s="9">
        <v>0</v>
      </c>
    </row>
    <row r="38" spans="1:25" ht="12.75">
      <c r="A38" s="33">
        <v>6</v>
      </c>
      <c r="B38" s="33">
        <v>3</v>
      </c>
      <c r="C38" s="33">
        <v>3</v>
      </c>
      <c r="D38" s="34">
        <v>2</v>
      </c>
      <c r="E38" s="35"/>
      <c r="F38" s="7" t="s">
        <v>312</v>
      </c>
      <c r="G38" s="52" t="s">
        <v>341</v>
      </c>
      <c r="H38" s="8">
        <v>3142352.95</v>
      </c>
      <c r="I38" s="8">
        <v>3142352.95</v>
      </c>
      <c r="J38" s="8">
        <v>0</v>
      </c>
      <c r="K38" s="8">
        <v>0</v>
      </c>
      <c r="L38" s="8">
        <v>0</v>
      </c>
      <c r="M38" s="9">
        <v>100</v>
      </c>
      <c r="N38" s="9">
        <v>0</v>
      </c>
      <c r="O38" s="9">
        <v>0</v>
      </c>
      <c r="P38" s="9">
        <v>0</v>
      </c>
      <c r="Q38" s="8">
        <v>2521176.48</v>
      </c>
      <c r="R38" s="8">
        <v>2521176.48</v>
      </c>
      <c r="S38" s="8">
        <v>0</v>
      </c>
      <c r="T38" s="8">
        <v>0</v>
      </c>
      <c r="U38" s="8">
        <v>0</v>
      </c>
      <c r="V38" s="9">
        <v>100</v>
      </c>
      <c r="W38" s="9">
        <v>0</v>
      </c>
      <c r="X38" s="9">
        <v>0</v>
      </c>
      <c r="Y38" s="9">
        <v>0</v>
      </c>
    </row>
    <row r="39" spans="1:25" ht="12.75">
      <c r="A39" s="33">
        <v>6</v>
      </c>
      <c r="B39" s="33">
        <v>12</v>
      </c>
      <c r="C39" s="33">
        <v>1</v>
      </c>
      <c r="D39" s="34">
        <v>2</v>
      </c>
      <c r="E39" s="35"/>
      <c r="F39" s="7" t="s">
        <v>312</v>
      </c>
      <c r="G39" s="52" t="s">
        <v>342</v>
      </c>
      <c r="H39" s="8">
        <v>1129200</v>
      </c>
      <c r="I39" s="8">
        <v>529200</v>
      </c>
      <c r="J39" s="8">
        <v>0</v>
      </c>
      <c r="K39" s="8">
        <v>0</v>
      </c>
      <c r="L39" s="8">
        <v>600000</v>
      </c>
      <c r="M39" s="9">
        <v>46.86</v>
      </c>
      <c r="N39" s="9">
        <v>0</v>
      </c>
      <c r="O39" s="9">
        <v>0</v>
      </c>
      <c r="P39" s="9">
        <v>53.13</v>
      </c>
      <c r="Q39" s="8">
        <v>396897</v>
      </c>
      <c r="R39" s="8">
        <v>396897</v>
      </c>
      <c r="S39" s="8">
        <v>0</v>
      </c>
      <c r="T39" s="8">
        <v>0</v>
      </c>
      <c r="U39" s="8">
        <v>0</v>
      </c>
      <c r="V39" s="9">
        <v>100</v>
      </c>
      <c r="W39" s="9">
        <v>0</v>
      </c>
      <c r="X39" s="9">
        <v>0</v>
      </c>
      <c r="Y39" s="9">
        <v>0</v>
      </c>
    </row>
    <row r="40" spans="1:25" ht="12.75">
      <c r="A40" s="33">
        <v>6</v>
      </c>
      <c r="B40" s="33">
        <v>5</v>
      </c>
      <c r="C40" s="33">
        <v>2</v>
      </c>
      <c r="D40" s="34">
        <v>2</v>
      </c>
      <c r="E40" s="35"/>
      <c r="F40" s="7" t="s">
        <v>312</v>
      </c>
      <c r="G40" s="52" t="s">
        <v>343</v>
      </c>
      <c r="H40" s="8">
        <v>267225</v>
      </c>
      <c r="I40" s="8">
        <v>267225</v>
      </c>
      <c r="J40" s="8">
        <v>0</v>
      </c>
      <c r="K40" s="8">
        <v>0</v>
      </c>
      <c r="L40" s="8">
        <v>0</v>
      </c>
      <c r="M40" s="9">
        <v>100</v>
      </c>
      <c r="N40" s="9">
        <v>0</v>
      </c>
      <c r="O40" s="9">
        <v>0</v>
      </c>
      <c r="P40" s="9">
        <v>0</v>
      </c>
      <c r="Q40" s="8">
        <v>161250</v>
      </c>
      <c r="R40" s="8">
        <v>161250</v>
      </c>
      <c r="S40" s="8">
        <v>0</v>
      </c>
      <c r="T40" s="8">
        <v>0</v>
      </c>
      <c r="U40" s="8">
        <v>0</v>
      </c>
      <c r="V40" s="9">
        <v>100</v>
      </c>
      <c r="W40" s="9">
        <v>0</v>
      </c>
      <c r="X40" s="9">
        <v>0</v>
      </c>
      <c r="Y40" s="9">
        <v>0</v>
      </c>
    </row>
    <row r="41" spans="1:25" ht="12.75">
      <c r="A41" s="33">
        <v>6</v>
      </c>
      <c r="B41" s="33">
        <v>10</v>
      </c>
      <c r="C41" s="33">
        <v>1</v>
      </c>
      <c r="D41" s="34">
        <v>2</v>
      </c>
      <c r="E41" s="35"/>
      <c r="F41" s="7" t="s">
        <v>312</v>
      </c>
      <c r="G41" s="52" t="s">
        <v>344</v>
      </c>
      <c r="H41" s="8">
        <v>400000</v>
      </c>
      <c r="I41" s="8">
        <v>400000</v>
      </c>
      <c r="J41" s="8">
        <v>0</v>
      </c>
      <c r="K41" s="8">
        <v>0</v>
      </c>
      <c r="L41" s="8">
        <v>0</v>
      </c>
      <c r="M41" s="9">
        <v>100</v>
      </c>
      <c r="N41" s="9">
        <v>0</v>
      </c>
      <c r="O41" s="9">
        <v>0</v>
      </c>
      <c r="P41" s="9">
        <v>0</v>
      </c>
      <c r="Q41" s="8">
        <v>300000</v>
      </c>
      <c r="R41" s="8">
        <v>300000</v>
      </c>
      <c r="S41" s="8">
        <v>0</v>
      </c>
      <c r="T41" s="8">
        <v>0</v>
      </c>
      <c r="U41" s="8">
        <v>0</v>
      </c>
      <c r="V41" s="9">
        <v>100</v>
      </c>
      <c r="W41" s="9">
        <v>0</v>
      </c>
      <c r="X41" s="9">
        <v>0</v>
      </c>
      <c r="Y41" s="9">
        <v>0</v>
      </c>
    </row>
    <row r="42" spans="1:25" ht="12.75">
      <c r="A42" s="33">
        <v>6</v>
      </c>
      <c r="B42" s="33">
        <v>15</v>
      </c>
      <c r="C42" s="33">
        <v>3</v>
      </c>
      <c r="D42" s="34">
        <v>2</v>
      </c>
      <c r="E42" s="35"/>
      <c r="F42" s="7" t="s">
        <v>312</v>
      </c>
      <c r="G42" s="52" t="s">
        <v>345</v>
      </c>
      <c r="H42" s="8">
        <v>550000</v>
      </c>
      <c r="I42" s="8">
        <v>550000</v>
      </c>
      <c r="J42" s="8">
        <v>0</v>
      </c>
      <c r="K42" s="8">
        <v>0</v>
      </c>
      <c r="L42" s="8">
        <v>0</v>
      </c>
      <c r="M42" s="9">
        <v>100</v>
      </c>
      <c r="N42" s="9">
        <v>0</v>
      </c>
      <c r="O42" s="9">
        <v>0</v>
      </c>
      <c r="P42" s="9">
        <v>0</v>
      </c>
      <c r="Q42" s="8">
        <v>350000</v>
      </c>
      <c r="R42" s="8">
        <v>350000</v>
      </c>
      <c r="S42" s="8">
        <v>0</v>
      </c>
      <c r="T42" s="8">
        <v>0</v>
      </c>
      <c r="U42" s="8">
        <v>0</v>
      </c>
      <c r="V42" s="9">
        <v>100</v>
      </c>
      <c r="W42" s="9">
        <v>0</v>
      </c>
      <c r="X42" s="9">
        <v>0</v>
      </c>
      <c r="Y42" s="9">
        <v>0</v>
      </c>
    </row>
    <row r="43" spans="1:25" ht="12.75">
      <c r="A43" s="33">
        <v>6</v>
      </c>
      <c r="B43" s="33">
        <v>13</v>
      </c>
      <c r="C43" s="33">
        <v>1</v>
      </c>
      <c r="D43" s="34">
        <v>2</v>
      </c>
      <c r="E43" s="35"/>
      <c r="F43" s="7" t="s">
        <v>312</v>
      </c>
      <c r="G43" s="52" t="s">
        <v>346</v>
      </c>
      <c r="H43" s="8">
        <v>291044.92</v>
      </c>
      <c r="I43" s="8">
        <v>47905.92</v>
      </c>
      <c r="J43" s="8">
        <v>0</v>
      </c>
      <c r="K43" s="8">
        <v>243139</v>
      </c>
      <c r="L43" s="8">
        <v>0</v>
      </c>
      <c r="M43" s="9">
        <v>16.45</v>
      </c>
      <c r="N43" s="9">
        <v>0</v>
      </c>
      <c r="O43" s="9">
        <v>83.54</v>
      </c>
      <c r="P43" s="9">
        <v>0</v>
      </c>
      <c r="Q43" s="8">
        <v>111066.46</v>
      </c>
      <c r="R43" s="8">
        <v>41917.68</v>
      </c>
      <c r="S43" s="8">
        <v>0</v>
      </c>
      <c r="T43" s="8">
        <v>69148.78</v>
      </c>
      <c r="U43" s="8">
        <v>0</v>
      </c>
      <c r="V43" s="9">
        <v>37.74</v>
      </c>
      <c r="W43" s="9">
        <v>0</v>
      </c>
      <c r="X43" s="9">
        <v>62.25</v>
      </c>
      <c r="Y43" s="9">
        <v>0</v>
      </c>
    </row>
    <row r="44" spans="1:25" ht="12.75">
      <c r="A44" s="33">
        <v>6</v>
      </c>
      <c r="B44" s="33">
        <v>4</v>
      </c>
      <c r="C44" s="33">
        <v>2</v>
      </c>
      <c r="D44" s="34">
        <v>2</v>
      </c>
      <c r="E44" s="35"/>
      <c r="F44" s="7" t="s">
        <v>312</v>
      </c>
      <c r="G44" s="52" t="s">
        <v>347</v>
      </c>
      <c r="H44" s="8">
        <v>826401.2</v>
      </c>
      <c r="I44" s="8">
        <v>826401.2</v>
      </c>
      <c r="J44" s="8">
        <v>0</v>
      </c>
      <c r="K44" s="8">
        <v>0</v>
      </c>
      <c r="L44" s="8">
        <v>0</v>
      </c>
      <c r="M44" s="9">
        <v>100</v>
      </c>
      <c r="N44" s="9">
        <v>0</v>
      </c>
      <c r="O44" s="9">
        <v>0</v>
      </c>
      <c r="P44" s="9">
        <v>0</v>
      </c>
      <c r="Q44" s="8">
        <v>597270.9</v>
      </c>
      <c r="R44" s="8">
        <v>597270.9</v>
      </c>
      <c r="S44" s="8">
        <v>0</v>
      </c>
      <c r="T44" s="8">
        <v>0</v>
      </c>
      <c r="U44" s="8">
        <v>0</v>
      </c>
      <c r="V44" s="9">
        <v>100</v>
      </c>
      <c r="W44" s="9">
        <v>0</v>
      </c>
      <c r="X44" s="9">
        <v>0</v>
      </c>
      <c r="Y44" s="9">
        <v>0</v>
      </c>
    </row>
    <row r="45" spans="1:25" ht="12.75">
      <c r="A45" s="33">
        <v>6</v>
      </c>
      <c r="B45" s="33">
        <v>3</v>
      </c>
      <c r="C45" s="33">
        <v>4</v>
      </c>
      <c r="D45" s="34">
        <v>2</v>
      </c>
      <c r="E45" s="35"/>
      <c r="F45" s="7" t="s">
        <v>312</v>
      </c>
      <c r="G45" s="52" t="s">
        <v>348</v>
      </c>
      <c r="H45" s="8">
        <v>1200000</v>
      </c>
      <c r="I45" s="8">
        <v>1200000</v>
      </c>
      <c r="J45" s="8">
        <v>0</v>
      </c>
      <c r="K45" s="8">
        <v>0</v>
      </c>
      <c r="L45" s="8">
        <v>0</v>
      </c>
      <c r="M45" s="9">
        <v>100</v>
      </c>
      <c r="N45" s="9">
        <v>0</v>
      </c>
      <c r="O45" s="9">
        <v>0</v>
      </c>
      <c r="P45" s="9">
        <v>0</v>
      </c>
      <c r="Q45" s="8">
        <v>925000</v>
      </c>
      <c r="R45" s="8">
        <v>925000</v>
      </c>
      <c r="S45" s="8">
        <v>0</v>
      </c>
      <c r="T45" s="8">
        <v>0</v>
      </c>
      <c r="U45" s="8">
        <v>0</v>
      </c>
      <c r="V45" s="9">
        <v>100</v>
      </c>
      <c r="W45" s="9">
        <v>0</v>
      </c>
      <c r="X45" s="9">
        <v>0</v>
      </c>
      <c r="Y45" s="9">
        <v>0</v>
      </c>
    </row>
    <row r="46" spans="1:25" ht="12.75">
      <c r="A46" s="33">
        <v>6</v>
      </c>
      <c r="B46" s="33">
        <v>1</v>
      </c>
      <c r="C46" s="33">
        <v>4</v>
      </c>
      <c r="D46" s="34">
        <v>2</v>
      </c>
      <c r="E46" s="35"/>
      <c r="F46" s="7" t="s">
        <v>312</v>
      </c>
      <c r="G46" s="52" t="s">
        <v>349</v>
      </c>
      <c r="H46" s="8">
        <v>880000</v>
      </c>
      <c r="I46" s="8">
        <v>880000</v>
      </c>
      <c r="J46" s="8">
        <v>0</v>
      </c>
      <c r="K46" s="8">
        <v>0</v>
      </c>
      <c r="L46" s="8">
        <v>0</v>
      </c>
      <c r="M46" s="9">
        <v>100</v>
      </c>
      <c r="N46" s="9">
        <v>0</v>
      </c>
      <c r="O46" s="9">
        <v>0</v>
      </c>
      <c r="P46" s="9">
        <v>0</v>
      </c>
      <c r="Q46" s="8">
        <v>685000</v>
      </c>
      <c r="R46" s="8">
        <v>685000</v>
      </c>
      <c r="S46" s="8">
        <v>0</v>
      </c>
      <c r="T46" s="8">
        <v>0</v>
      </c>
      <c r="U46" s="8">
        <v>0</v>
      </c>
      <c r="V46" s="9">
        <v>100</v>
      </c>
      <c r="W46" s="9">
        <v>0</v>
      </c>
      <c r="X46" s="9">
        <v>0</v>
      </c>
      <c r="Y46" s="9">
        <v>0</v>
      </c>
    </row>
    <row r="47" spans="1:25" ht="12.75">
      <c r="A47" s="33">
        <v>6</v>
      </c>
      <c r="B47" s="33">
        <v>3</v>
      </c>
      <c r="C47" s="33">
        <v>5</v>
      </c>
      <c r="D47" s="34">
        <v>2</v>
      </c>
      <c r="E47" s="35"/>
      <c r="F47" s="7" t="s">
        <v>312</v>
      </c>
      <c r="G47" s="52" t="s">
        <v>350</v>
      </c>
      <c r="H47" s="8">
        <v>202200</v>
      </c>
      <c r="I47" s="8">
        <v>202200</v>
      </c>
      <c r="J47" s="8">
        <v>0</v>
      </c>
      <c r="K47" s="8">
        <v>0</v>
      </c>
      <c r="L47" s="8">
        <v>0</v>
      </c>
      <c r="M47" s="9">
        <v>100</v>
      </c>
      <c r="N47" s="9">
        <v>0</v>
      </c>
      <c r="O47" s="9">
        <v>0</v>
      </c>
      <c r="P47" s="9">
        <v>0</v>
      </c>
      <c r="Q47" s="8">
        <v>151650</v>
      </c>
      <c r="R47" s="8">
        <v>151650</v>
      </c>
      <c r="S47" s="8">
        <v>0</v>
      </c>
      <c r="T47" s="8">
        <v>0</v>
      </c>
      <c r="U47" s="8">
        <v>0</v>
      </c>
      <c r="V47" s="9">
        <v>100</v>
      </c>
      <c r="W47" s="9">
        <v>0</v>
      </c>
      <c r="X47" s="9">
        <v>0</v>
      </c>
      <c r="Y47" s="9">
        <v>0</v>
      </c>
    </row>
    <row r="48" spans="1:25" ht="12.75">
      <c r="A48" s="33">
        <v>6</v>
      </c>
      <c r="B48" s="33">
        <v>7</v>
      </c>
      <c r="C48" s="33">
        <v>3</v>
      </c>
      <c r="D48" s="34">
        <v>2</v>
      </c>
      <c r="E48" s="35"/>
      <c r="F48" s="7" t="s">
        <v>312</v>
      </c>
      <c r="G48" s="52" t="s">
        <v>351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/>
      <c r="N48" s="9"/>
      <c r="O48" s="9"/>
      <c r="P48" s="9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9"/>
      <c r="W48" s="9"/>
      <c r="X48" s="9"/>
      <c r="Y48" s="9"/>
    </row>
    <row r="49" spans="1:25" ht="12.75">
      <c r="A49" s="33">
        <v>6</v>
      </c>
      <c r="B49" s="33">
        <v>5</v>
      </c>
      <c r="C49" s="33">
        <v>3</v>
      </c>
      <c r="D49" s="34">
        <v>2</v>
      </c>
      <c r="E49" s="35"/>
      <c r="F49" s="7" t="s">
        <v>312</v>
      </c>
      <c r="G49" s="52" t="s">
        <v>352</v>
      </c>
      <c r="H49" s="8">
        <v>590000</v>
      </c>
      <c r="I49" s="8">
        <v>590000</v>
      </c>
      <c r="J49" s="8">
        <v>0</v>
      </c>
      <c r="K49" s="8">
        <v>0</v>
      </c>
      <c r="L49" s="8">
        <v>0</v>
      </c>
      <c r="M49" s="9">
        <v>100</v>
      </c>
      <c r="N49" s="9">
        <v>0</v>
      </c>
      <c r="O49" s="9">
        <v>0</v>
      </c>
      <c r="P49" s="9">
        <v>0</v>
      </c>
      <c r="Q49" s="8">
        <v>442500</v>
      </c>
      <c r="R49" s="8">
        <v>442500</v>
      </c>
      <c r="S49" s="8">
        <v>0</v>
      </c>
      <c r="T49" s="8">
        <v>0</v>
      </c>
      <c r="U49" s="8">
        <v>0</v>
      </c>
      <c r="V49" s="9">
        <v>100</v>
      </c>
      <c r="W49" s="9">
        <v>0</v>
      </c>
      <c r="X49" s="9">
        <v>0</v>
      </c>
      <c r="Y49" s="9">
        <v>0</v>
      </c>
    </row>
    <row r="50" spans="1:25" ht="12.75">
      <c r="A50" s="33">
        <v>6</v>
      </c>
      <c r="B50" s="33">
        <v>6</v>
      </c>
      <c r="C50" s="33">
        <v>2</v>
      </c>
      <c r="D50" s="34">
        <v>2</v>
      </c>
      <c r="E50" s="35"/>
      <c r="F50" s="7" t="s">
        <v>312</v>
      </c>
      <c r="G50" s="52" t="s">
        <v>353</v>
      </c>
      <c r="H50" s="8">
        <v>296800</v>
      </c>
      <c r="I50" s="8">
        <v>296800</v>
      </c>
      <c r="J50" s="8">
        <v>0</v>
      </c>
      <c r="K50" s="8">
        <v>0</v>
      </c>
      <c r="L50" s="8">
        <v>0</v>
      </c>
      <c r="M50" s="9">
        <v>100</v>
      </c>
      <c r="N50" s="9">
        <v>0</v>
      </c>
      <c r="O50" s="9">
        <v>0</v>
      </c>
      <c r="P50" s="9">
        <v>0</v>
      </c>
      <c r="Q50" s="8">
        <v>260100</v>
      </c>
      <c r="R50" s="8">
        <v>260100</v>
      </c>
      <c r="S50" s="8">
        <v>0</v>
      </c>
      <c r="T50" s="8">
        <v>0</v>
      </c>
      <c r="U50" s="8">
        <v>0</v>
      </c>
      <c r="V50" s="9">
        <v>100</v>
      </c>
      <c r="W50" s="9">
        <v>0</v>
      </c>
      <c r="X50" s="9">
        <v>0</v>
      </c>
      <c r="Y50" s="9">
        <v>0</v>
      </c>
    </row>
    <row r="51" spans="1:25" ht="12.75">
      <c r="A51" s="33">
        <v>6</v>
      </c>
      <c r="B51" s="33">
        <v>8</v>
      </c>
      <c r="C51" s="33">
        <v>3</v>
      </c>
      <c r="D51" s="34">
        <v>2</v>
      </c>
      <c r="E51" s="35"/>
      <c r="F51" s="7" t="s">
        <v>312</v>
      </c>
      <c r="G51" s="52" t="s">
        <v>354</v>
      </c>
      <c r="H51" s="8">
        <v>1036000</v>
      </c>
      <c r="I51" s="8">
        <v>1036000</v>
      </c>
      <c r="J51" s="8">
        <v>0</v>
      </c>
      <c r="K51" s="8">
        <v>0</v>
      </c>
      <c r="L51" s="8">
        <v>0</v>
      </c>
      <c r="M51" s="9">
        <v>100</v>
      </c>
      <c r="N51" s="9">
        <v>0</v>
      </c>
      <c r="O51" s="9">
        <v>0</v>
      </c>
      <c r="P51" s="9">
        <v>0</v>
      </c>
      <c r="Q51" s="8">
        <v>777000</v>
      </c>
      <c r="R51" s="8">
        <v>777000</v>
      </c>
      <c r="S51" s="8">
        <v>0</v>
      </c>
      <c r="T51" s="8">
        <v>0</v>
      </c>
      <c r="U51" s="8">
        <v>0</v>
      </c>
      <c r="V51" s="9">
        <v>100</v>
      </c>
      <c r="W51" s="9">
        <v>0</v>
      </c>
      <c r="X51" s="9">
        <v>0</v>
      </c>
      <c r="Y51" s="9">
        <v>0</v>
      </c>
    </row>
    <row r="52" spans="1:25" ht="12.75">
      <c r="A52" s="33">
        <v>6</v>
      </c>
      <c r="B52" s="33">
        <v>9</v>
      </c>
      <c r="C52" s="33">
        <v>4</v>
      </c>
      <c r="D52" s="34">
        <v>2</v>
      </c>
      <c r="E52" s="35"/>
      <c r="F52" s="7" t="s">
        <v>312</v>
      </c>
      <c r="G52" s="52" t="s">
        <v>355</v>
      </c>
      <c r="H52" s="8">
        <v>266664</v>
      </c>
      <c r="I52" s="8">
        <v>266664</v>
      </c>
      <c r="J52" s="8">
        <v>0</v>
      </c>
      <c r="K52" s="8">
        <v>0</v>
      </c>
      <c r="L52" s="8">
        <v>0</v>
      </c>
      <c r="M52" s="9">
        <v>100</v>
      </c>
      <c r="N52" s="9">
        <v>0</v>
      </c>
      <c r="O52" s="9">
        <v>0</v>
      </c>
      <c r="P52" s="9">
        <v>0</v>
      </c>
      <c r="Q52" s="8">
        <v>199998</v>
      </c>
      <c r="R52" s="8">
        <v>199998</v>
      </c>
      <c r="S52" s="8">
        <v>0</v>
      </c>
      <c r="T52" s="8">
        <v>0</v>
      </c>
      <c r="U52" s="8">
        <v>0</v>
      </c>
      <c r="V52" s="9">
        <v>100</v>
      </c>
      <c r="W52" s="9">
        <v>0</v>
      </c>
      <c r="X52" s="9">
        <v>0</v>
      </c>
      <c r="Y52" s="9">
        <v>0</v>
      </c>
    </row>
    <row r="53" spans="1:25" ht="12.75">
      <c r="A53" s="33">
        <v>6</v>
      </c>
      <c r="B53" s="33">
        <v>9</v>
      </c>
      <c r="C53" s="33">
        <v>5</v>
      </c>
      <c r="D53" s="34">
        <v>2</v>
      </c>
      <c r="E53" s="35"/>
      <c r="F53" s="7" t="s">
        <v>312</v>
      </c>
      <c r="G53" s="52" t="s">
        <v>356</v>
      </c>
      <c r="H53" s="8">
        <v>2518793</v>
      </c>
      <c r="I53" s="8">
        <v>1942700</v>
      </c>
      <c r="J53" s="8">
        <v>0</v>
      </c>
      <c r="K53" s="8">
        <v>576093</v>
      </c>
      <c r="L53" s="8">
        <v>0</v>
      </c>
      <c r="M53" s="9">
        <v>77.12</v>
      </c>
      <c r="N53" s="9">
        <v>0</v>
      </c>
      <c r="O53" s="9">
        <v>22.87</v>
      </c>
      <c r="P53" s="9">
        <v>0</v>
      </c>
      <c r="Q53" s="8">
        <v>2218741.79</v>
      </c>
      <c r="R53" s="8">
        <v>1642650</v>
      </c>
      <c r="S53" s="8">
        <v>0</v>
      </c>
      <c r="T53" s="8">
        <v>576091.79</v>
      </c>
      <c r="U53" s="8">
        <v>0</v>
      </c>
      <c r="V53" s="9">
        <v>74.03</v>
      </c>
      <c r="W53" s="9">
        <v>0</v>
      </c>
      <c r="X53" s="9">
        <v>25.96</v>
      </c>
      <c r="Y53" s="9">
        <v>0</v>
      </c>
    </row>
    <row r="54" spans="1:25" ht="12.75">
      <c r="A54" s="33">
        <v>6</v>
      </c>
      <c r="B54" s="33">
        <v>5</v>
      </c>
      <c r="C54" s="33">
        <v>4</v>
      </c>
      <c r="D54" s="34">
        <v>2</v>
      </c>
      <c r="E54" s="35"/>
      <c r="F54" s="7" t="s">
        <v>312</v>
      </c>
      <c r="G54" s="52" t="s">
        <v>357</v>
      </c>
      <c r="H54" s="8">
        <v>2255291.91</v>
      </c>
      <c r="I54" s="8">
        <v>2255291.91</v>
      </c>
      <c r="J54" s="8">
        <v>0</v>
      </c>
      <c r="K54" s="8">
        <v>0</v>
      </c>
      <c r="L54" s="8">
        <v>0</v>
      </c>
      <c r="M54" s="9">
        <v>100</v>
      </c>
      <c r="N54" s="9">
        <v>0</v>
      </c>
      <c r="O54" s="9">
        <v>0</v>
      </c>
      <c r="P54" s="9">
        <v>0</v>
      </c>
      <c r="Q54" s="8">
        <v>1109111.91</v>
      </c>
      <c r="R54" s="8">
        <v>1109111.91</v>
      </c>
      <c r="S54" s="8">
        <v>0</v>
      </c>
      <c r="T54" s="8">
        <v>0</v>
      </c>
      <c r="U54" s="8">
        <v>0</v>
      </c>
      <c r="V54" s="9">
        <v>100</v>
      </c>
      <c r="W54" s="9">
        <v>0</v>
      </c>
      <c r="X54" s="9">
        <v>0</v>
      </c>
      <c r="Y54" s="9">
        <v>0</v>
      </c>
    </row>
    <row r="55" spans="1:25" ht="12.75">
      <c r="A55" s="33">
        <v>6</v>
      </c>
      <c r="B55" s="33">
        <v>2</v>
      </c>
      <c r="C55" s="33">
        <v>6</v>
      </c>
      <c r="D55" s="34">
        <v>2</v>
      </c>
      <c r="E55" s="35"/>
      <c r="F55" s="7" t="s">
        <v>312</v>
      </c>
      <c r="G55" s="52" t="s">
        <v>358</v>
      </c>
      <c r="H55" s="8">
        <v>427404</v>
      </c>
      <c r="I55" s="8">
        <v>427404</v>
      </c>
      <c r="J55" s="8">
        <v>0</v>
      </c>
      <c r="K55" s="8">
        <v>0</v>
      </c>
      <c r="L55" s="8">
        <v>0</v>
      </c>
      <c r="M55" s="9">
        <v>100</v>
      </c>
      <c r="N55" s="9">
        <v>0</v>
      </c>
      <c r="O55" s="9">
        <v>0</v>
      </c>
      <c r="P55" s="9">
        <v>0</v>
      </c>
      <c r="Q55" s="8">
        <v>330053</v>
      </c>
      <c r="R55" s="8">
        <v>330053</v>
      </c>
      <c r="S55" s="8">
        <v>0</v>
      </c>
      <c r="T55" s="8">
        <v>0</v>
      </c>
      <c r="U55" s="8">
        <v>0</v>
      </c>
      <c r="V55" s="9">
        <v>100</v>
      </c>
      <c r="W55" s="9">
        <v>0</v>
      </c>
      <c r="X55" s="9">
        <v>0</v>
      </c>
      <c r="Y55" s="9">
        <v>0</v>
      </c>
    </row>
    <row r="56" spans="1:25" ht="12.75">
      <c r="A56" s="33">
        <v>6</v>
      </c>
      <c r="B56" s="33">
        <v>6</v>
      </c>
      <c r="C56" s="33">
        <v>3</v>
      </c>
      <c r="D56" s="34">
        <v>2</v>
      </c>
      <c r="E56" s="35"/>
      <c r="F56" s="7" t="s">
        <v>312</v>
      </c>
      <c r="G56" s="52" t="s">
        <v>359</v>
      </c>
      <c r="H56" s="8">
        <v>364500</v>
      </c>
      <c r="I56" s="8">
        <v>364500</v>
      </c>
      <c r="J56" s="8">
        <v>0</v>
      </c>
      <c r="K56" s="8">
        <v>0</v>
      </c>
      <c r="L56" s="8">
        <v>0</v>
      </c>
      <c r="M56" s="9">
        <v>100</v>
      </c>
      <c r="N56" s="9">
        <v>0</v>
      </c>
      <c r="O56" s="9">
        <v>0</v>
      </c>
      <c r="P56" s="9">
        <v>0</v>
      </c>
      <c r="Q56" s="8">
        <v>273375</v>
      </c>
      <c r="R56" s="8">
        <v>273375</v>
      </c>
      <c r="S56" s="8">
        <v>0</v>
      </c>
      <c r="T56" s="8">
        <v>0</v>
      </c>
      <c r="U56" s="8">
        <v>0</v>
      </c>
      <c r="V56" s="9">
        <v>100</v>
      </c>
      <c r="W56" s="9">
        <v>0</v>
      </c>
      <c r="X56" s="9">
        <v>0</v>
      </c>
      <c r="Y56" s="9">
        <v>0</v>
      </c>
    </row>
    <row r="57" spans="1:25" ht="12.75">
      <c r="A57" s="33">
        <v>6</v>
      </c>
      <c r="B57" s="33">
        <v>7</v>
      </c>
      <c r="C57" s="33">
        <v>4</v>
      </c>
      <c r="D57" s="34">
        <v>2</v>
      </c>
      <c r="E57" s="35"/>
      <c r="F57" s="7" t="s">
        <v>312</v>
      </c>
      <c r="G57" s="52" t="s">
        <v>360</v>
      </c>
      <c r="H57" s="8">
        <v>1075000</v>
      </c>
      <c r="I57" s="8">
        <v>1075000</v>
      </c>
      <c r="J57" s="8">
        <v>0</v>
      </c>
      <c r="K57" s="8">
        <v>0</v>
      </c>
      <c r="L57" s="8">
        <v>0</v>
      </c>
      <c r="M57" s="9">
        <v>100</v>
      </c>
      <c r="N57" s="9">
        <v>0</v>
      </c>
      <c r="O57" s="9">
        <v>0</v>
      </c>
      <c r="P57" s="9">
        <v>0</v>
      </c>
      <c r="Q57" s="8">
        <v>726250</v>
      </c>
      <c r="R57" s="8">
        <v>726250</v>
      </c>
      <c r="S57" s="8">
        <v>0</v>
      </c>
      <c r="T57" s="8">
        <v>0</v>
      </c>
      <c r="U57" s="8">
        <v>0</v>
      </c>
      <c r="V57" s="9">
        <v>100</v>
      </c>
      <c r="W57" s="9">
        <v>0</v>
      </c>
      <c r="X57" s="9">
        <v>0</v>
      </c>
      <c r="Y57" s="9">
        <v>0</v>
      </c>
    </row>
    <row r="58" spans="1:25" ht="12.75">
      <c r="A58" s="33">
        <v>6</v>
      </c>
      <c r="B58" s="33">
        <v>20</v>
      </c>
      <c r="C58" s="33">
        <v>2</v>
      </c>
      <c r="D58" s="34">
        <v>2</v>
      </c>
      <c r="E58" s="35"/>
      <c r="F58" s="7" t="s">
        <v>312</v>
      </c>
      <c r="G58" s="52" t="s">
        <v>361</v>
      </c>
      <c r="H58" s="8">
        <v>270000</v>
      </c>
      <c r="I58" s="8">
        <v>270000</v>
      </c>
      <c r="J58" s="8">
        <v>0</v>
      </c>
      <c r="K58" s="8">
        <v>0</v>
      </c>
      <c r="L58" s="8">
        <v>0</v>
      </c>
      <c r="M58" s="9">
        <v>100</v>
      </c>
      <c r="N58" s="9">
        <v>0</v>
      </c>
      <c r="O58" s="9">
        <v>0</v>
      </c>
      <c r="P58" s="9">
        <v>0</v>
      </c>
      <c r="Q58" s="8">
        <v>202500</v>
      </c>
      <c r="R58" s="8">
        <v>202500</v>
      </c>
      <c r="S58" s="8">
        <v>0</v>
      </c>
      <c r="T58" s="8">
        <v>0</v>
      </c>
      <c r="U58" s="8">
        <v>0</v>
      </c>
      <c r="V58" s="9">
        <v>100</v>
      </c>
      <c r="W58" s="9">
        <v>0</v>
      </c>
      <c r="X58" s="9">
        <v>0</v>
      </c>
      <c r="Y58" s="9">
        <v>0</v>
      </c>
    </row>
    <row r="59" spans="1:25" ht="12.75">
      <c r="A59" s="33">
        <v>6</v>
      </c>
      <c r="B59" s="33">
        <v>19</v>
      </c>
      <c r="C59" s="33">
        <v>2</v>
      </c>
      <c r="D59" s="34">
        <v>2</v>
      </c>
      <c r="E59" s="35"/>
      <c r="F59" s="7" t="s">
        <v>312</v>
      </c>
      <c r="G59" s="52" t="s">
        <v>362</v>
      </c>
      <c r="H59" s="8">
        <v>535894.31</v>
      </c>
      <c r="I59" s="8">
        <v>535894.31</v>
      </c>
      <c r="J59" s="8">
        <v>0</v>
      </c>
      <c r="K59" s="8">
        <v>0</v>
      </c>
      <c r="L59" s="8">
        <v>0</v>
      </c>
      <c r="M59" s="9">
        <v>100</v>
      </c>
      <c r="N59" s="9">
        <v>0</v>
      </c>
      <c r="O59" s="9">
        <v>0</v>
      </c>
      <c r="P59" s="9">
        <v>0</v>
      </c>
      <c r="Q59" s="8">
        <v>417064.32</v>
      </c>
      <c r="R59" s="8">
        <v>417064.32</v>
      </c>
      <c r="S59" s="8">
        <v>0</v>
      </c>
      <c r="T59" s="8">
        <v>0</v>
      </c>
      <c r="U59" s="8">
        <v>0</v>
      </c>
      <c r="V59" s="9">
        <v>100</v>
      </c>
      <c r="W59" s="9">
        <v>0</v>
      </c>
      <c r="X59" s="9">
        <v>0</v>
      </c>
      <c r="Y59" s="9">
        <v>0</v>
      </c>
    </row>
    <row r="60" spans="1:25" ht="12.75">
      <c r="A60" s="33">
        <v>6</v>
      </c>
      <c r="B60" s="33">
        <v>19</v>
      </c>
      <c r="C60" s="33">
        <v>3</v>
      </c>
      <c r="D60" s="34">
        <v>2</v>
      </c>
      <c r="E60" s="35"/>
      <c r="F60" s="7" t="s">
        <v>312</v>
      </c>
      <c r="G60" s="52" t="s">
        <v>363</v>
      </c>
      <c r="H60" s="8">
        <v>277776</v>
      </c>
      <c r="I60" s="8">
        <v>277776</v>
      </c>
      <c r="J60" s="8">
        <v>0</v>
      </c>
      <c r="K60" s="8">
        <v>0</v>
      </c>
      <c r="L60" s="8">
        <v>0</v>
      </c>
      <c r="M60" s="9">
        <v>100</v>
      </c>
      <c r="N60" s="9">
        <v>0</v>
      </c>
      <c r="O60" s="9">
        <v>0</v>
      </c>
      <c r="P60" s="9">
        <v>0</v>
      </c>
      <c r="Q60" s="8">
        <v>208332</v>
      </c>
      <c r="R60" s="8">
        <v>208332</v>
      </c>
      <c r="S60" s="8">
        <v>0</v>
      </c>
      <c r="T60" s="8">
        <v>0</v>
      </c>
      <c r="U60" s="8">
        <v>0</v>
      </c>
      <c r="V60" s="9">
        <v>100</v>
      </c>
      <c r="W60" s="9">
        <v>0</v>
      </c>
      <c r="X60" s="9">
        <v>0</v>
      </c>
      <c r="Y60" s="9">
        <v>0</v>
      </c>
    </row>
    <row r="61" spans="1:25" ht="12.75">
      <c r="A61" s="33">
        <v>6</v>
      </c>
      <c r="B61" s="33">
        <v>4</v>
      </c>
      <c r="C61" s="33">
        <v>3</v>
      </c>
      <c r="D61" s="34">
        <v>2</v>
      </c>
      <c r="E61" s="35"/>
      <c r="F61" s="7" t="s">
        <v>312</v>
      </c>
      <c r="G61" s="52" t="s">
        <v>364</v>
      </c>
      <c r="H61" s="8">
        <v>339000</v>
      </c>
      <c r="I61" s="8">
        <v>339000</v>
      </c>
      <c r="J61" s="8">
        <v>0</v>
      </c>
      <c r="K61" s="8">
        <v>0</v>
      </c>
      <c r="L61" s="8">
        <v>0</v>
      </c>
      <c r="M61" s="9">
        <v>100</v>
      </c>
      <c r="N61" s="9">
        <v>0</v>
      </c>
      <c r="O61" s="9">
        <v>0</v>
      </c>
      <c r="P61" s="9">
        <v>0</v>
      </c>
      <c r="Q61" s="8">
        <v>278250</v>
      </c>
      <c r="R61" s="8">
        <v>278250</v>
      </c>
      <c r="S61" s="8">
        <v>0</v>
      </c>
      <c r="T61" s="8">
        <v>0</v>
      </c>
      <c r="U61" s="8">
        <v>0</v>
      </c>
      <c r="V61" s="9">
        <v>100</v>
      </c>
      <c r="W61" s="9">
        <v>0</v>
      </c>
      <c r="X61" s="9">
        <v>0</v>
      </c>
      <c r="Y61" s="9">
        <v>0</v>
      </c>
    </row>
    <row r="62" spans="1:25" ht="12.75">
      <c r="A62" s="33">
        <v>6</v>
      </c>
      <c r="B62" s="33">
        <v>4</v>
      </c>
      <c r="C62" s="33">
        <v>4</v>
      </c>
      <c r="D62" s="34">
        <v>2</v>
      </c>
      <c r="E62" s="35"/>
      <c r="F62" s="7" t="s">
        <v>312</v>
      </c>
      <c r="G62" s="52" t="s">
        <v>315</v>
      </c>
      <c r="H62" s="8">
        <v>836185.08</v>
      </c>
      <c r="I62" s="8">
        <v>836185.08</v>
      </c>
      <c r="J62" s="8">
        <v>0</v>
      </c>
      <c r="K62" s="8">
        <v>0</v>
      </c>
      <c r="L62" s="8">
        <v>0</v>
      </c>
      <c r="M62" s="9">
        <v>100</v>
      </c>
      <c r="N62" s="9">
        <v>0</v>
      </c>
      <c r="O62" s="9">
        <v>0</v>
      </c>
      <c r="P62" s="9">
        <v>0</v>
      </c>
      <c r="Q62" s="8">
        <v>584685.08</v>
      </c>
      <c r="R62" s="8">
        <v>584685.08</v>
      </c>
      <c r="S62" s="8">
        <v>0</v>
      </c>
      <c r="T62" s="8">
        <v>0</v>
      </c>
      <c r="U62" s="8">
        <v>0</v>
      </c>
      <c r="V62" s="9">
        <v>100</v>
      </c>
      <c r="W62" s="9">
        <v>0</v>
      </c>
      <c r="X62" s="9">
        <v>0</v>
      </c>
      <c r="Y62" s="9">
        <v>0</v>
      </c>
    </row>
    <row r="63" spans="1:25" ht="12.75">
      <c r="A63" s="33">
        <v>6</v>
      </c>
      <c r="B63" s="33">
        <v>6</v>
      </c>
      <c r="C63" s="33">
        <v>4</v>
      </c>
      <c r="D63" s="34">
        <v>2</v>
      </c>
      <c r="E63" s="35"/>
      <c r="F63" s="7" t="s">
        <v>312</v>
      </c>
      <c r="G63" s="52" t="s">
        <v>365</v>
      </c>
      <c r="H63" s="8">
        <v>869000</v>
      </c>
      <c r="I63" s="8">
        <v>869000</v>
      </c>
      <c r="J63" s="8">
        <v>0</v>
      </c>
      <c r="K63" s="8">
        <v>0</v>
      </c>
      <c r="L63" s="8">
        <v>0</v>
      </c>
      <c r="M63" s="9">
        <v>100</v>
      </c>
      <c r="N63" s="9">
        <v>0</v>
      </c>
      <c r="O63" s="9">
        <v>0</v>
      </c>
      <c r="P63" s="9">
        <v>0</v>
      </c>
      <c r="Q63" s="8">
        <v>776770</v>
      </c>
      <c r="R63" s="8">
        <v>776770</v>
      </c>
      <c r="S63" s="8">
        <v>0</v>
      </c>
      <c r="T63" s="8">
        <v>0</v>
      </c>
      <c r="U63" s="8">
        <v>0</v>
      </c>
      <c r="V63" s="9">
        <v>100</v>
      </c>
      <c r="W63" s="9">
        <v>0</v>
      </c>
      <c r="X63" s="9">
        <v>0</v>
      </c>
      <c r="Y63" s="9">
        <v>0</v>
      </c>
    </row>
    <row r="64" spans="1:25" ht="12.75">
      <c r="A64" s="33">
        <v>6</v>
      </c>
      <c r="B64" s="33">
        <v>9</v>
      </c>
      <c r="C64" s="33">
        <v>6</v>
      </c>
      <c r="D64" s="34">
        <v>2</v>
      </c>
      <c r="E64" s="35"/>
      <c r="F64" s="7" t="s">
        <v>312</v>
      </c>
      <c r="G64" s="52" t="s">
        <v>366</v>
      </c>
      <c r="H64" s="8">
        <v>820000</v>
      </c>
      <c r="I64" s="8">
        <v>750000</v>
      </c>
      <c r="J64" s="8">
        <v>0</v>
      </c>
      <c r="K64" s="8">
        <v>70000</v>
      </c>
      <c r="L64" s="8">
        <v>0</v>
      </c>
      <c r="M64" s="9">
        <v>91.46</v>
      </c>
      <c r="N64" s="9">
        <v>0</v>
      </c>
      <c r="O64" s="9">
        <v>8.53</v>
      </c>
      <c r="P64" s="9">
        <v>0</v>
      </c>
      <c r="Q64" s="8">
        <v>555019.18</v>
      </c>
      <c r="R64" s="8">
        <v>555019.18</v>
      </c>
      <c r="S64" s="8">
        <v>0</v>
      </c>
      <c r="T64" s="8">
        <v>0</v>
      </c>
      <c r="U64" s="8">
        <v>0</v>
      </c>
      <c r="V64" s="9">
        <v>100</v>
      </c>
      <c r="W64" s="9">
        <v>0</v>
      </c>
      <c r="X64" s="9">
        <v>0</v>
      </c>
      <c r="Y64" s="9">
        <v>0</v>
      </c>
    </row>
    <row r="65" spans="1:25" ht="12.75">
      <c r="A65" s="33">
        <v>6</v>
      </c>
      <c r="B65" s="33">
        <v>13</v>
      </c>
      <c r="C65" s="33">
        <v>2</v>
      </c>
      <c r="D65" s="34">
        <v>2</v>
      </c>
      <c r="E65" s="35"/>
      <c r="F65" s="7" t="s">
        <v>312</v>
      </c>
      <c r="G65" s="52" t="s">
        <v>367</v>
      </c>
      <c r="H65" s="8">
        <v>1152081</v>
      </c>
      <c r="I65" s="8">
        <v>1099320</v>
      </c>
      <c r="J65" s="8">
        <v>0</v>
      </c>
      <c r="K65" s="8">
        <v>52761</v>
      </c>
      <c r="L65" s="8">
        <v>0</v>
      </c>
      <c r="M65" s="9">
        <v>95.42</v>
      </c>
      <c r="N65" s="9">
        <v>0</v>
      </c>
      <c r="O65" s="9">
        <v>4.57</v>
      </c>
      <c r="P65" s="9">
        <v>0</v>
      </c>
      <c r="Q65" s="8">
        <v>739751</v>
      </c>
      <c r="R65" s="8">
        <v>686990</v>
      </c>
      <c r="S65" s="8">
        <v>0</v>
      </c>
      <c r="T65" s="8">
        <v>52761</v>
      </c>
      <c r="U65" s="8">
        <v>0</v>
      </c>
      <c r="V65" s="9">
        <v>92.86</v>
      </c>
      <c r="W65" s="9">
        <v>0</v>
      </c>
      <c r="X65" s="9">
        <v>7.13</v>
      </c>
      <c r="Y65" s="9">
        <v>0</v>
      </c>
    </row>
    <row r="66" spans="1:25" ht="12.75">
      <c r="A66" s="33">
        <v>6</v>
      </c>
      <c r="B66" s="33">
        <v>14</v>
      </c>
      <c r="C66" s="33">
        <v>3</v>
      </c>
      <c r="D66" s="34">
        <v>2</v>
      </c>
      <c r="E66" s="35"/>
      <c r="F66" s="7" t="s">
        <v>312</v>
      </c>
      <c r="G66" s="52" t="s">
        <v>368</v>
      </c>
      <c r="H66" s="8">
        <v>573340</v>
      </c>
      <c r="I66" s="8">
        <v>573340</v>
      </c>
      <c r="J66" s="8">
        <v>0</v>
      </c>
      <c r="K66" s="8">
        <v>0</v>
      </c>
      <c r="L66" s="8">
        <v>0</v>
      </c>
      <c r="M66" s="9">
        <v>100</v>
      </c>
      <c r="N66" s="9">
        <v>0</v>
      </c>
      <c r="O66" s="9">
        <v>0</v>
      </c>
      <c r="P66" s="9">
        <v>0</v>
      </c>
      <c r="Q66" s="8">
        <v>430005</v>
      </c>
      <c r="R66" s="8">
        <v>430005</v>
      </c>
      <c r="S66" s="8">
        <v>0</v>
      </c>
      <c r="T66" s="8">
        <v>0</v>
      </c>
      <c r="U66" s="8">
        <v>0</v>
      </c>
      <c r="V66" s="9">
        <v>100</v>
      </c>
      <c r="W66" s="9">
        <v>0</v>
      </c>
      <c r="X66" s="9">
        <v>0</v>
      </c>
      <c r="Y66" s="9">
        <v>0</v>
      </c>
    </row>
    <row r="67" spans="1:25" ht="12.75">
      <c r="A67" s="33">
        <v>6</v>
      </c>
      <c r="B67" s="33">
        <v>1</v>
      </c>
      <c r="C67" s="33">
        <v>5</v>
      </c>
      <c r="D67" s="34">
        <v>2</v>
      </c>
      <c r="E67" s="35"/>
      <c r="F67" s="7" t="s">
        <v>312</v>
      </c>
      <c r="G67" s="52" t="s">
        <v>369</v>
      </c>
      <c r="H67" s="8">
        <v>245464</v>
      </c>
      <c r="I67" s="8">
        <v>245464</v>
      </c>
      <c r="J67" s="8">
        <v>0</v>
      </c>
      <c r="K67" s="8">
        <v>0</v>
      </c>
      <c r="L67" s="8">
        <v>0</v>
      </c>
      <c r="M67" s="9">
        <v>100</v>
      </c>
      <c r="N67" s="9">
        <v>0</v>
      </c>
      <c r="O67" s="9">
        <v>0</v>
      </c>
      <c r="P67" s="9">
        <v>0</v>
      </c>
      <c r="Q67" s="8">
        <v>203607.13</v>
      </c>
      <c r="R67" s="8">
        <v>203607.13</v>
      </c>
      <c r="S67" s="8">
        <v>0</v>
      </c>
      <c r="T67" s="8">
        <v>0</v>
      </c>
      <c r="U67" s="8">
        <v>0</v>
      </c>
      <c r="V67" s="9">
        <v>100</v>
      </c>
      <c r="W67" s="9">
        <v>0</v>
      </c>
      <c r="X67" s="9">
        <v>0</v>
      </c>
      <c r="Y67" s="9">
        <v>0</v>
      </c>
    </row>
    <row r="68" spans="1:25" ht="12.75">
      <c r="A68" s="33">
        <v>6</v>
      </c>
      <c r="B68" s="33">
        <v>18</v>
      </c>
      <c r="C68" s="33">
        <v>3</v>
      </c>
      <c r="D68" s="34">
        <v>2</v>
      </c>
      <c r="E68" s="35"/>
      <c r="F68" s="7" t="s">
        <v>312</v>
      </c>
      <c r="G68" s="52" t="s">
        <v>370</v>
      </c>
      <c r="H68" s="8">
        <v>303544.62</v>
      </c>
      <c r="I68" s="8">
        <v>303544.62</v>
      </c>
      <c r="J68" s="8">
        <v>0</v>
      </c>
      <c r="K68" s="8">
        <v>0</v>
      </c>
      <c r="L68" s="8">
        <v>0</v>
      </c>
      <c r="M68" s="9">
        <v>100</v>
      </c>
      <c r="N68" s="9">
        <v>0</v>
      </c>
      <c r="O68" s="9">
        <v>0</v>
      </c>
      <c r="P68" s="9">
        <v>0</v>
      </c>
      <c r="Q68" s="8">
        <v>206504.62</v>
      </c>
      <c r="R68" s="8">
        <v>206504.62</v>
      </c>
      <c r="S68" s="8">
        <v>0</v>
      </c>
      <c r="T68" s="8">
        <v>0</v>
      </c>
      <c r="U68" s="8">
        <v>0</v>
      </c>
      <c r="V68" s="9">
        <v>100</v>
      </c>
      <c r="W68" s="9">
        <v>0</v>
      </c>
      <c r="X68" s="9">
        <v>0</v>
      </c>
      <c r="Y68" s="9">
        <v>0</v>
      </c>
    </row>
    <row r="69" spans="1:25" ht="12.75">
      <c r="A69" s="33">
        <v>6</v>
      </c>
      <c r="B69" s="33">
        <v>9</v>
      </c>
      <c r="C69" s="33">
        <v>7</v>
      </c>
      <c r="D69" s="34">
        <v>2</v>
      </c>
      <c r="E69" s="35"/>
      <c r="F69" s="7" t="s">
        <v>312</v>
      </c>
      <c r="G69" s="52" t="s">
        <v>371</v>
      </c>
      <c r="H69" s="8">
        <v>3744651</v>
      </c>
      <c r="I69" s="8">
        <v>3744651</v>
      </c>
      <c r="J69" s="8">
        <v>0</v>
      </c>
      <c r="K69" s="8">
        <v>0</v>
      </c>
      <c r="L69" s="8">
        <v>0</v>
      </c>
      <c r="M69" s="9">
        <v>100</v>
      </c>
      <c r="N69" s="9">
        <v>0</v>
      </c>
      <c r="O69" s="9">
        <v>0</v>
      </c>
      <c r="P69" s="9">
        <v>0</v>
      </c>
      <c r="Q69" s="8">
        <v>2347375</v>
      </c>
      <c r="R69" s="8">
        <v>2347375</v>
      </c>
      <c r="S69" s="8">
        <v>0</v>
      </c>
      <c r="T69" s="8">
        <v>0</v>
      </c>
      <c r="U69" s="8">
        <v>0</v>
      </c>
      <c r="V69" s="9">
        <v>100</v>
      </c>
      <c r="W69" s="9">
        <v>0</v>
      </c>
      <c r="X69" s="9">
        <v>0</v>
      </c>
      <c r="Y69" s="9">
        <v>0</v>
      </c>
    </row>
    <row r="70" spans="1:25" ht="12.75">
      <c r="A70" s="33">
        <v>6</v>
      </c>
      <c r="B70" s="33">
        <v>8</v>
      </c>
      <c r="C70" s="33">
        <v>4</v>
      </c>
      <c r="D70" s="34">
        <v>2</v>
      </c>
      <c r="E70" s="35"/>
      <c r="F70" s="7" t="s">
        <v>312</v>
      </c>
      <c r="G70" s="52" t="s">
        <v>372</v>
      </c>
      <c r="H70" s="8">
        <v>215000</v>
      </c>
      <c r="I70" s="8">
        <v>140000</v>
      </c>
      <c r="J70" s="8">
        <v>0</v>
      </c>
      <c r="K70" s="8">
        <v>75000</v>
      </c>
      <c r="L70" s="8">
        <v>0</v>
      </c>
      <c r="M70" s="9">
        <v>65.11</v>
      </c>
      <c r="N70" s="9">
        <v>0</v>
      </c>
      <c r="O70" s="9">
        <v>34.88</v>
      </c>
      <c r="P70" s="9">
        <v>0</v>
      </c>
      <c r="Q70" s="8">
        <v>174845</v>
      </c>
      <c r="R70" s="8">
        <v>105000</v>
      </c>
      <c r="S70" s="8">
        <v>0</v>
      </c>
      <c r="T70" s="8">
        <v>69845</v>
      </c>
      <c r="U70" s="8">
        <v>0</v>
      </c>
      <c r="V70" s="9">
        <v>60.05</v>
      </c>
      <c r="W70" s="9">
        <v>0</v>
      </c>
      <c r="X70" s="9">
        <v>39.94</v>
      </c>
      <c r="Y70" s="9">
        <v>0</v>
      </c>
    </row>
    <row r="71" spans="1:25" ht="12.75">
      <c r="A71" s="33">
        <v>6</v>
      </c>
      <c r="B71" s="33">
        <v>3</v>
      </c>
      <c r="C71" s="33">
        <v>6</v>
      </c>
      <c r="D71" s="34">
        <v>2</v>
      </c>
      <c r="E71" s="35"/>
      <c r="F71" s="7" t="s">
        <v>312</v>
      </c>
      <c r="G71" s="52" t="s">
        <v>373</v>
      </c>
      <c r="H71" s="8">
        <v>1425075</v>
      </c>
      <c r="I71" s="8">
        <v>1425075</v>
      </c>
      <c r="J71" s="8">
        <v>0</v>
      </c>
      <c r="K71" s="8">
        <v>0</v>
      </c>
      <c r="L71" s="8">
        <v>0</v>
      </c>
      <c r="M71" s="9">
        <v>100</v>
      </c>
      <c r="N71" s="9">
        <v>0</v>
      </c>
      <c r="O71" s="9">
        <v>0</v>
      </c>
      <c r="P71" s="9">
        <v>0</v>
      </c>
      <c r="Q71" s="8">
        <v>1201067.59</v>
      </c>
      <c r="R71" s="8">
        <v>1201067.59</v>
      </c>
      <c r="S71" s="8">
        <v>0</v>
      </c>
      <c r="T71" s="8">
        <v>0</v>
      </c>
      <c r="U71" s="8">
        <v>0</v>
      </c>
      <c r="V71" s="9">
        <v>100</v>
      </c>
      <c r="W71" s="9">
        <v>0</v>
      </c>
      <c r="X71" s="9">
        <v>0</v>
      </c>
      <c r="Y71" s="9">
        <v>0</v>
      </c>
    </row>
    <row r="72" spans="1:25" ht="12.75">
      <c r="A72" s="33">
        <v>6</v>
      </c>
      <c r="B72" s="33">
        <v>8</v>
      </c>
      <c r="C72" s="33">
        <v>5</v>
      </c>
      <c r="D72" s="34">
        <v>2</v>
      </c>
      <c r="E72" s="35"/>
      <c r="F72" s="7" t="s">
        <v>312</v>
      </c>
      <c r="G72" s="52" t="s">
        <v>374</v>
      </c>
      <c r="H72" s="8">
        <v>647869</v>
      </c>
      <c r="I72" s="8">
        <v>340000</v>
      </c>
      <c r="J72" s="8">
        <v>0</v>
      </c>
      <c r="K72" s="8">
        <v>307869</v>
      </c>
      <c r="L72" s="8">
        <v>0</v>
      </c>
      <c r="M72" s="9">
        <v>52.47</v>
      </c>
      <c r="N72" s="9">
        <v>0</v>
      </c>
      <c r="O72" s="9">
        <v>47.52</v>
      </c>
      <c r="P72" s="9">
        <v>0</v>
      </c>
      <c r="Q72" s="8">
        <v>250000</v>
      </c>
      <c r="R72" s="8">
        <v>250000</v>
      </c>
      <c r="S72" s="8">
        <v>0</v>
      </c>
      <c r="T72" s="8">
        <v>0</v>
      </c>
      <c r="U72" s="8">
        <v>0</v>
      </c>
      <c r="V72" s="9">
        <v>100</v>
      </c>
      <c r="W72" s="9">
        <v>0</v>
      </c>
      <c r="X72" s="9">
        <v>0</v>
      </c>
      <c r="Y72" s="9">
        <v>0</v>
      </c>
    </row>
    <row r="73" spans="1:25" ht="12.75">
      <c r="A73" s="33">
        <v>6</v>
      </c>
      <c r="B73" s="33">
        <v>12</v>
      </c>
      <c r="C73" s="33">
        <v>3</v>
      </c>
      <c r="D73" s="34">
        <v>2</v>
      </c>
      <c r="E73" s="35"/>
      <c r="F73" s="7" t="s">
        <v>312</v>
      </c>
      <c r="G73" s="52" t="s">
        <v>375</v>
      </c>
      <c r="H73" s="8">
        <v>1142159.05</v>
      </c>
      <c r="I73" s="8">
        <v>1142159.05</v>
      </c>
      <c r="J73" s="8">
        <v>0</v>
      </c>
      <c r="K73" s="8">
        <v>0</v>
      </c>
      <c r="L73" s="8">
        <v>0</v>
      </c>
      <c r="M73" s="9">
        <v>100</v>
      </c>
      <c r="N73" s="9">
        <v>0</v>
      </c>
      <c r="O73" s="9">
        <v>0</v>
      </c>
      <c r="P73" s="9">
        <v>0</v>
      </c>
      <c r="Q73" s="8">
        <v>992302</v>
      </c>
      <c r="R73" s="8">
        <v>992302</v>
      </c>
      <c r="S73" s="8">
        <v>0</v>
      </c>
      <c r="T73" s="8">
        <v>0</v>
      </c>
      <c r="U73" s="8">
        <v>0</v>
      </c>
      <c r="V73" s="9">
        <v>100</v>
      </c>
      <c r="W73" s="9">
        <v>0</v>
      </c>
      <c r="X73" s="9">
        <v>0</v>
      </c>
      <c r="Y73" s="9">
        <v>0</v>
      </c>
    </row>
    <row r="74" spans="1:25" ht="12.75">
      <c r="A74" s="33">
        <v>6</v>
      </c>
      <c r="B74" s="33">
        <v>15</v>
      </c>
      <c r="C74" s="33">
        <v>4</v>
      </c>
      <c r="D74" s="34">
        <v>2</v>
      </c>
      <c r="E74" s="35"/>
      <c r="F74" s="7" t="s">
        <v>312</v>
      </c>
      <c r="G74" s="52" t="s">
        <v>376</v>
      </c>
      <c r="H74" s="8">
        <v>1029336.92</v>
      </c>
      <c r="I74" s="8">
        <v>889336.92</v>
      </c>
      <c r="J74" s="8">
        <v>0</v>
      </c>
      <c r="K74" s="8">
        <v>140000</v>
      </c>
      <c r="L74" s="8">
        <v>0</v>
      </c>
      <c r="M74" s="9">
        <v>86.39</v>
      </c>
      <c r="N74" s="9">
        <v>0</v>
      </c>
      <c r="O74" s="9">
        <v>13.6</v>
      </c>
      <c r="P74" s="9">
        <v>0</v>
      </c>
      <c r="Q74" s="8">
        <v>807002.69</v>
      </c>
      <c r="R74" s="8">
        <v>667002.69</v>
      </c>
      <c r="S74" s="8">
        <v>0</v>
      </c>
      <c r="T74" s="8">
        <v>140000</v>
      </c>
      <c r="U74" s="8">
        <v>0</v>
      </c>
      <c r="V74" s="9">
        <v>82.65</v>
      </c>
      <c r="W74" s="9">
        <v>0</v>
      </c>
      <c r="X74" s="9">
        <v>17.34</v>
      </c>
      <c r="Y74" s="9">
        <v>0</v>
      </c>
    </row>
    <row r="75" spans="1:25" ht="12.75">
      <c r="A75" s="33">
        <v>6</v>
      </c>
      <c r="B75" s="33">
        <v>16</v>
      </c>
      <c r="C75" s="33">
        <v>2</v>
      </c>
      <c r="D75" s="34">
        <v>2</v>
      </c>
      <c r="E75" s="35"/>
      <c r="F75" s="7" t="s">
        <v>312</v>
      </c>
      <c r="G75" s="52" t="s">
        <v>377</v>
      </c>
      <c r="H75" s="8">
        <v>10000</v>
      </c>
      <c r="I75" s="8">
        <v>10000</v>
      </c>
      <c r="J75" s="8">
        <v>0</v>
      </c>
      <c r="K75" s="8">
        <v>0</v>
      </c>
      <c r="L75" s="8">
        <v>0</v>
      </c>
      <c r="M75" s="9">
        <v>100</v>
      </c>
      <c r="N75" s="9">
        <v>0</v>
      </c>
      <c r="O75" s="9">
        <v>0</v>
      </c>
      <c r="P75" s="9">
        <v>0</v>
      </c>
      <c r="Q75" s="8">
        <v>10000</v>
      </c>
      <c r="R75" s="8">
        <v>10000</v>
      </c>
      <c r="S75" s="8">
        <v>0</v>
      </c>
      <c r="T75" s="8">
        <v>0</v>
      </c>
      <c r="U75" s="8">
        <v>0</v>
      </c>
      <c r="V75" s="9">
        <v>100</v>
      </c>
      <c r="W75" s="9">
        <v>0</v>
      </c>
      <c r="X75" s="9">
        <v>0</v>
      </c>
      <c r="Y75" s="9">
        <v>0</v>
      </c>
    </row>
    <row r="76" spans="1:25" ht="12.75">
      <c r="A76" s="33">
        <v>6</v>
      </c>
      <c r="B76" s="33">
        <v>1</v>
      </c>
      <c r="C76" s="33">
        <v>6</v>
      </c>
      <c r="D76" s="34">
        <v>2</v>
      </c>
      <c r="E76" s="35"/>
      <c r="F76" s="7" t="s">
        <v>312</v>
      </c>
      <c r="G76" s="52" t="s">
        <v>378</v>
      </c>
      <c r="H76" s="8">
        <v>953013</v>
      </c>
      <c r="I76" s="8">
        <v>953013</v>
      </c>
      <c r="J76" s="8">
        <v>0</v>
      </c>
      <c r="K76" s="8">
        <v>0</v>
      </c>
      <c r="L76" s="8">
        <v>0</v>
      </c>
      <c r="M76" s="9">
        <v>100</v>
      </c>
      <c r="N76" s="9">
        <v>0</v>
      </c>
      <c r="O76" s="9">
        <v>0</v>
      </c>
      <c r="P76" s="9">
        <v>0</v>
      </c>
      <c r="Q76" s="8">
        <v>928013</v>
      </c>
      <c r="R76" s="8">
        <v>873013</v>
      </c>
      <c r="S76" s="8">
        <v>0</v>
      </c>
      <c r="T76" s="8">
        <v>55000</v>
      </c>
      <c r="U76" s="8">
        <v>0</v>
      </c>
      <c r="V76" s="9">
        <v>94.07</v>
      </c>
      <c r="W76" s="9">
        <v>0</v>
      </c>
      <c r="X76" s="9">
        <v>5.92</v>
      </c>
      <c r="Y76" s="9">
        <v>0</v>
      </c>
    </row>
    <row r="77" spans="1:25" ht="12.75">
      <c r="A77" s="33">
        <v>6</v>
      </c>
      <c r="B77" s="33">
        <v>15</v>
      </c>
      <c r="C77" s="33">
        <v>5</v>
      </c>
      <c r="D77" s="34">
        <v>2</v>
      </c>
      <c r="E77" s="35"/>
      <c r="F77" s="7" t="s">
        <v>312</v>
      </c>
      <c r="G77" s="52" t="s">
        <v>379</v>
      </c>
      <c r="H77" s="8">
        <v>92000</v>
      </c>
      <c r="I77" s="8">
        <v>24000</v>
      </c>
      <c r="J77" s="8">
        <v>0</v>
      </c>
      <c r="K77" s="8">
        <v>68000</v>
      </c>
      <c r="L77" s="8">
        <v>0</v>
      </c>
      <c r="M77" s="9">
        <v>26.08</v>
      </c>
      <c r="N77" s="9">
        <v>0</v>
      </c>
      <c r="O77" s="9">
        <v>73.91</v>
      </c>
      <c r="P77" s="9">
        <v>0</v>
      </c>
      <c r="Q77" s="8">
        <v>80000</v>
      </c>
      <c r="R77" s="8">
        <v>12000</v>
      </c>
      <c r="S77" s="8">
        <v>0</v>
      </c>
      <c r="T77" s="8">
        <v>68000</v>
      </c>
      <c r="U77" s="8">
        <v>0</v>
      </c>
      <c r="V77" s="9">
        <v>15</v>
      </c>
      <c r="W77" s="9">
        <v>0</v>
      </c>
      <c r="X77" s="9">
        <v>85</v>
      </c>
      <c r="Y77" s="9">
        <v>0</v>
      </c>
    </row>
    <row r="78" spans="1:25" ht="12.75">
      <c r="A78" s="33">
        <v>6</v>
      </c>
      <c r="B78" s="33">
        <v>20</v>
      </c>
      <c r="C78" s="33">
        <v>3</v>
      </c>
      <c r="D78" s="34">
        <v>2</v>
      </c>
      <c r="E78" s="35"/>
      <c r="F78" s="7" t="s">
        <v>312</v>
      </c>
      <c r="G78" s="52" t="s">
        <v>380</v>
      </c>
      <c r="H78" s="8">
        <v>1180000</v>
      </c>
      <c r="I78" s="8">
        <v>1180000</v>
      </c>
      <c r="J78" s="8">
        <v>0</v>
      </c>
      <c r="K78" s="8">
        <v>0</v>
      </c>
      <c r="L78" s="8">
        <v>0</v>
      </c>
      <c r="M78" s="9">
        <v>100</v>
      </c>
      <c r="N78" s="9">
        <v>0</v>
      </c>
      <c r="O78" s="9">
        <v>0</v>
      </c>
      <c r="P78" s="9">
        <v>0</v>
      </c>
      <c r="Q78" s="8">
        <v>889400</v>
      </c>
      <c r="R78" s="8">
        <v>889400</v>
      </c>
      <c r="S78" s="8">
        <v>0</v>
      </c>
      <c r="T78" s="8">
        <v>0</v>
      </c>
      <c r="U78" s="8">
        <v>0</v>
      </c>
      <c r="V78" s="9">
        <v>100</v>
      </c>
      <c r="W78" s="9">
        <v>0</v>
      </c>
      <c r="X78" s="9">
        <v>0</v>
      </c>
      <c r="Y78" s="9">
        <v>0</v>
      </c>
    </row>
    <row r="79" spans="1:25" ht="12.75">
      <c r="A79" s="33">
        <v>6</v>
      </c>
      <c r="B79" s="33">
        <v>9</v>
      </c>
      <c r="C79" s="33">
        <v>8</v>
      </c>
      <c r="D79" s="34">
        <v>2</v>
      </c>
      <c r="E79" s="35"/>
      <c r="F79" s="7" t="s">
        <v>312</v>
      </c>
      <c r="G79" s="52" t="s">
        <v>381</v>
      </c>
      <c r="H79" s="8">
        <v>1933490.39</v>
      </c>
      <c r="I79" s="8">
        <v>1933490.39</v>
      </c>
      <c r="J79" s="8">
        <v>0</v>
      </c>
      <c r="K79" s="8">
        <v>0</v>
      </c>
      <c r="L79" s="8">
        <v>0</v>
      </c>
      <c r="M79" s="9">
        <v>100</v>
      </c>
      <c r="N79" s="9">
        <v>0</v>
      </c>
      <c r="O79" s="9">
        <v>0</v>
      </c>
      <c r="P79" s="9">
        <v>0</v>
      </c>
      <c r="Q79" s="8">
        <v>1528453.39</v>
      </c>
      <c r="R79" s="8">
        <v>1528453.39</v>
      </c>
      <c r="S79" s="8">
        <v>0</v>
      </c>
      <c r="T79" s="8">
        <v>0</v>
      </c>
      <c r="U79" s="8">
        <v>0</v>
      </c>
      <c r="V79" s="9">
        <v>100</v>
      </c>
      <c r="W79" s="9">
        <v>0</v>
      </c>
      <c r="X79" s="9">
        <v>0</v>
      </c>
      <c r="Y79" s="9">
        <v>0</v>
      </c>
    </row>
    <row r="80" spans="1:25" ht="12.75">
      <c r="A80" s="33">
        <v>6</v>
      </c>
      <c r="B80" s="33">
        <v>1</v>
      </c>
      <c r="C80" s="33">
        <v>7</v>
      </c>
      <c r="D80" s="34">
        <v>2</v>
      </c>
      <c r="E80" s="35"/>
      <c r="F80" s="7" t="s">
        <v>312</v>
      </c>
      <c r="G80" s="52" t="s">
        <v>382</v>
      </c>
      <c r="H80" s="8">
        <v>460000</v>
      </c>
      <c r="I80" s="8">
        <v>460000</v>
      </c>
      <c r="J80" s="8">
        <v>0</v>
      </c>
      <c r="K80" s="8">
        <v>0</v>
      </c>
      <c r="L80" s="8">
        <v>0</v>
      </c>
      <c r="M80" s="9">
        <v>100</v>
      </c>
      <c r="N80" s="9">
        <v>0</v>
      </c>
      <c r="O80" s="9">
        <v>0</v>
      </c>
      <c r="P80" s="9">
        <v>0</v>
      </c>
      <c r="Q80" s="8">
        <v>360000</v>
      </c>
      <c r="R80" s="8">
        <v>360000</v>
      </c>
      <c r="S80" s="8">
        <v>0</v>
      </c>
      <c r="T80" s="8">
        <v>0</v>
      </c>
      <c r="U80" s="8">
        <v>0</v>
      </c>
      <c r="V80" s="9">
        <v>100</v>
      </c>
      <c r="W80" s="9">
        <v>0</v>
      </c>
      <c r="X80" s="9">
        <v>0</v>
      </c>
      <c r="Y80" s="9">
        <v>0</v>
      </c>
    </row>
    <row r="81" spans="1:25" ht="12.75">
      <c r="A81" s="33">
        <v>6</v>
      </c>
      <c r="B81" s="33">
        <v>14</v>
      </c>
      <c r="C81" s="33">
        <v>5</v>
      </c>
      <c r="D81" s="34">
        <v>2</v>
      </c>
      <c r="E81" s="35"/>
      <c r="F81" s="7" t="s">
        <v>312</v>
      </c>
      <c r="G81" s="52" t="s">
        <v>383</v>
      </c>
      <c r="H81" s="8">
        <v>828808</v>
      </c>
      <c r="I81" s="8">
        <v>728058</v>
      </c>
      <c r="J81" s="8">
        <v>0</v>
      </c>
      <c r="K81" s="8">
        <v>100750</v>
      </c>
      <c r="L81" s="8">
        <v>0</v>
      </c>
      <c r="M81" s="9">
        <v>87.84</v>
      </c>
      <c r="N81" s="9">
        <v>0</v>
      </c>
      <c r="O81" s="9">
        <v>12.15</v>
      </c>
      <c r="P81" s="9">
        <v>0</v>
      </c>
      <c r="Q81" s="8">
        <v>546042.99</v>
      </c>
      <c r="R81" s="8">
        <v>546042.99</v>
      </c>
      <c r="S81" s="8">
        <v>0</v>
      </c>
      <c r="T81" s="8">
        <v>0</v>
      </c>
      <c r="U81" s="8">
        <v>0</v>
      </c>
      <c r="V81" s="9">
        <v>100</v>
      </c>
      <c r="W81" s="9">
        <v>0</v>
      </c>
      <c r="X81" s="9">
        <v>0</v>
      </c>
      <c r="Y81" s="9">
        <v>0</v>
      </c>
    </row>
    <row r="82" spans="1:25" ht="12.75">
      <c r="A82" s="33">
        <v>6</v>
      </c>
      <c r="B82" s="33">
        <v>6</v>
      </c>
      <c r="C82" s="33">
        <v>5</v>
      </c>
      <c r="D82" s="34">
        <v>2</v>
      </c>
      <c r="E82" s="35"/>
      <c r="F82" s="7" t="s">
        <v>312</v>
      </c>
      <c r="G82" s="52" t="s">
        <v>317</v>
      </c>
      <c r="H82" s="8">
        <v>1357308</v>
      </c>
      <c r="I82" s="8">
        <v>1357308</v>
      </c>
      <c r="J82" s="8">
        <v>0</v>
      </c>
      <c r="K82" s="8">
        <v>0</v>
      </c>
      <c r="L82" s="8">
        <v>0</v>
      </c>
      <c r="M82" s="9">
        <v>100</v>
      </c>
      <c r="N82" s="9">
        <v>0</v>
      </c>
      <c r="O82" s="9">
        <v>0</v>
      </c>
      <c r="P82" s="9">
        <v>0</v>
      </c>
      <c r="Q82" s="8">
        <v>855000</v>
      </c>
      <c r="R82" s="8">
        <v>855000</v>
      </c>
      <c r="S82" s="8">
        <v>0</v>
      </c>
      <c r="T82" s="8">
        <v>0</v>
      </c>
      <c r="U82" s="8">
        <v>0</v>
      </c>
      <c r="V82" s="9">
        <v>100</v>
      </c>
      <c r="W82" s="9">
        <v>0</v>
      </c>
      <c r="X82" s="9">
        <v>0</v>
      </c>
      <c r="Y82" s="9">
        <v>0</v>
      </c>
    </row>
    <row r="83" spans="1:25" ht="12.75">
      <c r="A83" s="33">
        <v>6</v>
      </c>
      <c r="B83" s="33">
        <v>6</v>
      </c>
      <c r="C83" s="33">
        <v>6</v>
      </c>
      <c r="D83" s="34">
        <v>2</v>
      </c>
      <c r="E83" s="35"/>
      <c r="F83" s="7" t="s">
        <v>312</v>
      </c>
      <c r="G83" s="52" t="s">
        <v>384</v>
      </c>
      <c r="H83" s="8">
        <v>638460</v>
      </c>
      <c r="I83" s="8">
        <v>638460</v>
      </c>
      <c r="J83" s="8">
        <v>0</v>
      </c>
      <c r="K83" s="8">
        <v>0</v>
      </c>
      <c r="L83" s="8">
        <v>0</v>
      </c>
      <c r="M83" s="9">
        <v>100</v>
      </c>
      <c r="N83" s="9">
        <v>0</v>
      </c>
      <c r="O83" s="9">
        <v>0</v>
      </c>
      <c r="P83" s="9">
        <v>0</v>
      </c>
      <c r="Q83" s="8">
        <v>478845</v>
      </c>
      <c r="R83" s="8">
        <v>478845</v>
      </c>
      <c r="S83" s="8">
        <v>0</v>
      </c>
      <c r="T83" s="8">
        <v>0</v>
      </c>
      <c r="U83" s="8">
        <v>0</v>
      </c>
      <c r="V83" s="9">
        <v>100</v>
      </c>
      <c r="W83" s="9">
        <v>0</v>
      </c>
      <c r="X83" s="9">
        <v>0</v>
      </c>
      <c r="Y83" s="9">
        <v>0</v>
      </c>
    </row>
    <row r="84" spans="1:25" ht="12.75">
      <c r="A84" s="33">
        <v>6</v>
      </c>
      <c r="B84" s="33">
        <v>7</v>
      </c>
      <c r="C84" s="33">
        <v>5</v>
      </c>
      <c r="D84" s="34">
        <v>2</v>
      </c>
      <c r="E84" s="35"/>
      <c r="F84" s="7" t="s">
        <v>312</v>
      </c>
      <c r="G84" s="52" t="s">
        <v>318</v>
      </c>
      <c r="H84" s="8">
        <v>1677943</v>
      </c>
      <c r="I84" s="8">
        <v>1677943</v>
      </c>
      <c r="J84" s="8">
        <v>0</v>
      </c>
      <c r="K84" s="8">
        <v>0</v>
      </c>
      <c r="L84" s="8">
        <v>0</v>
      </c>
      <c r="M84" s="9">
        <v>100</v>
      </c>
      <c r="N84" s="9">
        <v>0</v>
      </c>
      <c r="O84" s="9">
        <v>0</v>
      </c>
      <c r="P84" s="9">
        <v>0</v>
      </c>
      <c r="Q84" s="8">
        <v>1672464.69</v>
      </c>
      <c r="R84" s="8">
        <v>1672464.69</v>
      </c>
      <c r="S84" s="8">
        <v>0</v>
      </c>
      <c r="T84" s="8">
        <v>0</v>
      </c>
      <c r="U84" s="8">
        <v>0</v>
      </c>
      <c r="V84" s="9">
        <v>100</v>
      </c>
      <c r="W84" s="9">
        <v>0</v>
      </c>
      <c r="X84" s="9">
        <v>0</v>
      </c>
      <c r="Y84" s="9">
        <v>0</v>
      </c>
    </row>
    <row r="85" spans="1:25" ht="12.75">
      <c r="A85" s="33">
        <v>6</v>
      </c>
      <c r="B85" s="33">
        <v>18</v>
      </c>
      <c r="C85" s="33">
        <v>4</v>
      </c>
      <c r="D85" s="34">
        <v>2</v>
      </c>
      <c r="E85" s="35"/>
      <c r="F85" s="7" t="s">
        <v>312</v>
      </c>
      <c r="G85" s="52" t="s">
        <v>385</v>
      </c>
      <c r="H85" s="8">
        <v>23900</v>
      </c>
      <c r="I85" s="8">
        <v>23900</v>
      </c>
      <c r="J85" s="8">
        <v>0</v>
      </c>
      <c r="K85" s="8">
        <v>0</v>
      </c>
      <c r="L85" s="8">
        <v>0</v>
      </c>
      <c r="M85" s="9">
        <v>100</v>
      </c>
      <c r="N85" s="9">
        <v>0</v>
      </c>
      <c r="O85" s="9">
        <v>0</v>
      </c>
      <c r="P85" s="9">
        <v>0</v>
      </c>
      <c r="Q85" s="8">
        <v>17925</v>
      </c>
      <c r="R85" s="8">
        <v>17925</v>
      </c>
      <c r="S85" s="8">
        <v>0</v>
      </c>
      <c r="T85" s="8">
        <v>0</v>
      </c>
      <c r="U85" s="8">
        <v>0</v>
      </c>
      <c r="V85" s="9">
        <v>100</v>
      </c>
      <c r="W85" s="9">
        <v>0</v>
      </c>
      <c r="X85" s="9">
        <v>0</v>
      </c>
      <c r="Y85" s="9">
        <v>0</v>
      </c>
    </row>
    <row r="86" spans="1:25" ht="12.75">
      <c r="A86" s="33">
        <v>6</v>
      </c>
      <c r="B86" s="33">
        <v>9</v>
      </c>
      <c r="C86" s="33">
        <v>9</v>
      </c>
      <c r="D86" s="34">
        <v>2</v>
      </c>
      <c r="E86" s="35"/>
      <c r="F86" s="7" t="s">
        <v>312</v>
      </c>
      <c r="G86" s="52" t="s">
        <v>386</v>
      </c>
      <c r="H86" s="8">
        <v>363700</v>
      </c>
      <c r="I86" s="8">
        <v>363700</v>
      </c>
      <c r="J86" s="8">
        <v>0</v>
      </c>
      <c r="K86" s="8">
        <v>0</v>
      </c>
      <c r="L86" s="8">
        <v>0</v>
      </c>
      <c r="M86" s="9">
        <v>100</v>
      </c>
      <c r="N86" s="9">
        <v>0</v>
      </c>
      <c r="O86" s="9">
        <v>0</v>
      </c>
      <c r="P86" s="9">
        <v>0</v>
      </c>
      <c r="Q86" s="8">
        <v>270000</v>
      </c>
      <c r="R86" s="8">
        <v>270000</v>
      </c>
      <c r="S86" s="8">
        <v>0</v>
      </c>
      <c r="T86" s="8">
        <v>0</v>
      </c>
      <c r="U86" s="8">
        <v>0</v>
      </c>
      <c r="V86" s="9">
        <v>100</v>
      </c>
      <c r="W86" s="9">
        <v>0</v>
      </c>
      <c r="X86" s="9">
        <v>0</v>
      </c>
      <c r="Y86" s="9">
        <v>0</v>
      </c>
    </row>
    <row r="87" spans="1:25" ht="12.75">
      <c r="A87" s="33">
        <v>6</v>
      </c>
      <c r="B87" s="33">
        <v>11</v>
      </c>
      <c r="C87" s="33">
        <v>4</v>
      </c>
      <c r="D87" s="34">
        <v>2</v>
      </c>
      <c r="E87" s="35"/>
      <c r="F87" s="7" t="s">
        <v>312</v>
      </c>
      <c r="G87" s="52" t="s">
        <v>387</v>
      </c>
      <c r="H87" s="8">
        <v>2061900</v>
      </c>
      <c r="I87" s="8">
        <v>2061900</v>
      </c>
      <c r="J87" s="8">
        <v>0</v>
      </c>
      <c r="K87" s="8">
        <v>0</v>
      </c>
      <c r="L87" s="8">
        <v>0</v>
      </c>
      <c r="M87" s="9">
        <v>100</v>
      </c>
      <c r="N87" s="9">
        <v>0</v>
      </c>
      <c r="O87" s="9">
        <v>0</v>
      </c>
      <c r="P87" s="9">
        <v>0</v>
      </c>
      <c r="Q87" s="8">
        <v>1546425</v>
      </c>
      <c r="R87" s="8">
        <v>1546425</v>
      </c>
      <c r="S87" s="8">
        <v>0</v>
      </c>
      <c r="T87" s="8">
        <v>0</v>
      </c>
      <c r="U87" s="8">
        <v>0</v>
      </c>
      <c r="V87" s="9">
        <v>100</v>
      </c>
      <c r="W87" s="9">
        <v>0</v>
      </c>
      <c r="X87" s="9">
        <v>0</v>
      </c>
      <c r="Y87" s="9">
        <v>0</v>
      </c>
    </row>
    <row r="88" spans="1:25" ht="12.75">
      <c r="A88" s="33">
        <v>6</v>
      </c>
      <c r="B88" s="33">
        <v>2</v>
      </c>
      <c r="C88" s="33">
        <v>8</v>
      </c>
      <c r="D88" s="34">
        <v>2</v>
      </c>
      <c r="E88" s="35"/>
      <c r="F88" s="7" t="s">
        <v>312</v>
      </c>
      <c r="G88" s="52" t="s">
        <v>388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9"/>
      <c r="N88" s="9"/>
      <c r="O88" s="9"/>
      <c r="P88" s="9"/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9"/>
      <c r="W88" s="9"/>
      <c r="X88" s="9"/>
      <c r="Y88" s="9"/>
    </row>
    <row r="89" spans="1:25" ht="12.75">
      <c r="A89" s="33">
        <v>6</v>
      </c>
      <c r="B89" s="33">
        <v>14</v>
      </c>
      <c r="C89" s="33">
        <v>6</v>
      </c>
      <c r="D89" s="34">
        <v>2</v>
      </c>
      <c r="E89" s="35"/>
      <c r="F89" s="7" t="s">
        <v>312</v>
      </c>
      <c r="G89" s="52" t="s">
        <v>389</v>
      </c>
      <c r="H89" s="8">
        <v>1300000</v>
      </c>
      <c r="I89" s="8">
        <v>1300000</v>
      </c>
      <c r="J89" s="8">
        <v>0</v>
      </c>
      <c r="K89" s="8">
        <v>0</v>
      </c>
      <c r="L89" s="8">
        <v>0</v>
      </c>
      <c r="M89" s="9">
        <v>100</v>
      </c>
      <c r="N89" s="9">
        <v>0</v>
      </c>
      <c r="O89" s="9">
        <v>0</v>
      </c>
      <c r="P89" s="9">
        <v>0</v>
      </c>
      <c r="Q89" s="8">
        <v>532981</v>
      </c>
      <c r="R89" s="8">
        <v>509600</v>
      </c>
      <c r="S89" s="8">
        <v>0</v>
      </c>
      <c r="T89" s="8">
        <v>23381</v>
      </c>
      <c r="U89" s="8">
        <v>0</v>
      </c>
      <c r="V89" s="9">
        <v>95.61</v>
      </c>
      <c r="W89" s="9">
        <v>0</v>
      </c>
      <c r="X89" s="9">
        <v>4.38</v>
      </c>
      <c r="Y89" s="9">
        <v>0</v>
      </c>
    </row>
    <row r="90" spans="1:25" ht="12.75">
      <c r="A90" s="33">
        <v>6</v>
      </c>
      <c r="B90" s="33">
        <v>1</v>
      </c>
      <c r="C90" s="33">
        <v>8</v>
      </c>
      <c r="D90" s="34">
        <v>2</v>
      </c>
      <c r="E90" s="35"/>
      <c r="F90" s="7" t="s">
        <v>312</v>
      </c>
      <c r="G90" s="52" t="s">
        <v>390</v>
      </c>
      <c r="H90" s="8">
        <v>1357634</v>
      </c>
      <c r="I90" s="8">
        <v>1357634</v>
      </c>
      <c r="J90" s="8">
        <v>0</v>
      </c>
      <c r="K90" s="8">
        <v>0</v>
      </c>
      <c r="L90" s="8">
        <v>0</v>
      </c>
      <c r="M90" s="9">
        <v>100</v>
      </c>
      <c r="N90" s="9">
        <v>0</v>
      </c>
      <c r="O90" s="9">
        <v>0</v>
      </c>
      <c r="P90" s="9">
        <v>0</v>
      </c>
      <c r="Q90" s="8">
        <v>359400</v>
      </c>
      <c r="R90" s="8">
        <v>359400</v>
      </c>
      <c r="S90" s="8">
        <v>0</v>
      </c>
      <c r="T90" s="8">
        <v>0</v>
      </c>
      <c r="U90" s="8">
        <v>0</v>
      </c>
      <c r="V90" s="9">
        <v>100</v>
      </c>
      <c r="W90" s="9">
        <v>0</v>
      </c>
      <c r="X90" s="9">
        <v>0</v>
      </c>
      <c r="Y90" s="9">
        <v>0</v>
      </c>
    </row>
    <row r="91" spans="1:25" ht="12.75">
      <c r="A91" s="33">
        <v>6</v>
      </c>
      <c r="B91" s="33">
        <v>3</v>
      </c>
      <c r="C91" s="33">
        <v>7</v>
      </c>
      <c r="D91" s="34">
        <v>2</v>
      </c>
      <c r="E91" s="35"/>
      <c r="F91" s="7" t="s">
        <v>312</v>
      </c>
      <c r="G91" s="52" t="s">
        <v>391</v>
      </c>
      <c r="H91" s="8">
        <v>610000</v>
      </c>
      <c r="I91" s="8">
        <v>610000</v>
      </c>
      <c r="J91" s="8">
        <v>0</v>
      </c>
      <c r="K91" s="8">
        <v>0</v>
      </c>
      <c r="L91" s="8">
        <v>0</v>
      </c>
      <c r="M91" s="9">
        <v>100</v>
      </c>
      <c r="N91" s="9">
        <v>0</v>
      </c>
      <c r="O91" s="9">
        <v>0</v>
      </c>
      <c r="P91" s="9">
        <v>0</v>
      </c>
      <c r="Q91" s="8">
        <v>445832</v>
      </c>
      <c r="R91" s="8">
        <v>445832</v>
      </c>
      <c r="S91" s="8">
        <v>0</v>
      </c>
      <c r="T91" s="8">
        <v>0</v>
      </c>
      <c r="U91" s="8">
        <v>0</v>
      </c>
      <c r="V91" s="9">
        <v>100</v>
      </c>
      <c r="W91" s="9">
        <v>0</v>
      </c>
      <c r="X91" s="9">
        <v>0</v>
      </c>
      <c r="Y91" s="9">
        <v>0</v>
      </c>
    </row>
    <row r="92" spans="1:25" ht="12.75">
      <c r="A92" s="33">
        <v>6</v>
      </c>
      <c r="B92" s="33">
        <v>8</v>
      </c>
      <c r="C92" s="33">
        <v>7</v>
      </c>
      <c r="D92" s="34">
        <v>2</v>
      </c>
      <c r="E92" s="35"/>
      <c r="F92" s="7" t="s">
        <v>312</v>
      </c>
      <c r="G92" s="52" t="s">
        <v>319</v>
      </c>
      <c r="H92" s="8">
        <v>2391064.08</v>
      </c>
      <c r="I92" s="8">
        <v>2391064.08</v>
      </c>
      <c r="J92" s="8">
        <v>0</v>
      </c>
      <c r="K92" s="8">
        <v>0</v>
      </c>
      <c r="L92" s="8">
        <v>0</v>
      </c>
      <c r="M92" s="9">
        <v>100</v>
      </c>
      <c r="N92" s="9">
        <v>0</v>
      </c>
      <c r="O92" s="9">
        <v>0</v>
      </c>
      <c r="P92" s="9">
        <v>0</v>
      </c>
      <c r="Q92" s="8">
        <v>1807548.06</v>
      </c>
      <c r="R92" s="8">
        <v>1807548.06</v>
      </c>
      <c r="S92" s="8">
        <v>0</v>
      </c>
      <c r="T92" s="8">
        <v>0</v>
      </c>
      <c r="U92" s="8">
        <v>0</v>
      </c>
      <c r="V92" s="9">
        <v>100</v>
      </c>
      <c r="W92" s="9">
        <v>0</v>
      </c>
      <c r="X92" s="9">
        <v>0</v>
      </c>
      <c r="Y92" s="9">
        <v>0</v>
      </c>
    </row>
    <row r="93" spans="1:25" ht="12.75">
      <c r="A93" s="33">
        <v>6</v>
      </c>
      <c r="B93" s="33">
        <v>10</v>
      </c>
      <c r="C93" s="33">
        <v>2</v>
      </c>
      <c r="D93" s="34">
        <v>2</v>
      </c>
      <c r="E93" s="35"/>
      <c r="F93" s="7" t="s">
        <v>312</v>
      </c>
      <c r="G93" s="52" t="s">
        <v>392</v>
      </c>
      <c r="H93" s="8">
        <v>665108</v>
      </c>
      <c r="I93" s="8">
        <v>665108</v>
      </c>
      <c r="J93" s="8">
        <v>0</v>
      </c>
      <c r="K93" s="8">
        <v>0</v>
      </c>
      <c r="L93" s="8">
        <v>0</v>
      </c>
      <c r="M93" s="9">
        <v>100</v>
      </c>
      <c r="N93" s="9">
        <v>0</v>
      </c>
      <c r="O93" s="9">
        <v>0</v>
      </c>
      <c r="P93" s="9">
        <v>0</v>
      </c>
      <c r="Q93" s="8">
        <v>665108</v>
      </c>
      <c r="R93" s="8">
        <v>665108</v>
      </c>
      <c r="S93" s="8">
        <v>0</v>
      </c>
      <c r="T93" s="8">
        <v>0</v>
      </c>
      <c r="U93" s="8">
        <v>0</v>
      </c>
      <c r="V93" s="9">
        <v>100</v>
      </c>
      <c r="W93" s="9">
        <v>0</v>
      </c>
      <c r="X93" s="9">
        <v>0</v>
      </c>
      <c r="Y93" s="9">
        <v>0</v>
      </c>
    </row>
    <row r="94" spans="1:25" ht="12.75">
      <c r="A94" s="33">
        <v>6</v>
      </c>
      <c r="B94" s="33">
        <v>20</v>
      </c>
      <c r="C94" s="33">
        <v>5</v>
      </c>
      <c r="D94" s="34">
        <v>2</v>
      </c>
      <c r="E94" s="35"/>
      <c r="F94" s="7" t="s">
        <v>312</v>
      </c>
      <c r="G94" s="52" t="s">
        <v>393</v>
      </c>
      <c r="H94" s="8">
        <v>367600</v>
      </c>
      <c r="I94" s="8">
        <v>367600</v>
      </c>
      <c r="J94" s="8">
        <v>0</v>
      </c>
      <c r="K94" s="8">
        <v>0</v>
      </c>
      <c r="L94" s="8">
        <v>0</v>
      </c>
      <c r="M94" s="9">
        <v>100</v>
      </c>
      <c r="N94" s="9">
        <v>0</v>
      </c>
      <c r="O94" s="9">
        <v>0</v>
      </c>
      <c r="P94" s="9">
        <v>0</v>
      </c>
      <c r="Q94" s="8">
        <v>275700</v>
      </c>
      <c r="R94" s="8">
        <v>275700</v>
      </c>
      <c r="S94" s="8">
        <v>0</v>
      </c>
      <c r="T94" s="8">
        <v>0</v>
      </c>
      <c r="U94" s="8">
        <v>0</v>
      </c>
      <c r="V94" s="9">
        <v>100</v>
      </c>
      <c r="W94" s="9">
        <v>0</v>
      </c>
      <c r="X94" s="9">
        <v>0</v>
      </c>
      <c r="Y94" s="9">
        <v>0</v>
      </c>
    </row>
    <row r="95" spans="1:25" ht="12.75">
      <c r="A95" s="33">
        <v>6</v>
      </c>
      <c r="B95" s="33">
        <v>12</v>
      </c>
      <c r="C95" s="33">
        <v>4</v>
      </c>
      <c r="D95" s="34">
        <v>2</v>
      </c>
      <c r="E95" s="35"/>
      <c r="F95" s="7" t="s">
        <v>312</v>
      </c>
      <c r="G95" s="52" t="s">
        <v>394</v>
      </c>
      <c r="H95" s="8">
        <v>40000</v>
      </c>
      <c r="I95" s="8">
        <v>40000</v>
      </c>
      <c r="J95" s="8">
        <v>0</v>
      </c>
      <c r="K95" s="8">
        <v>0</v>
      </c>
      <c r="L95" s="8">
        <v>0</v>
      </c>
      <c r="M95" s="9">
        <v>100</v>
      </c>
      <c r="N95" s="9">
        <v>0</v>
      </c>
      <c r="O95" s="9">
        <v>0</v>
      </c>
      <c r="P95" s="9">
        <v>0</v>
      </c>
      <c r="Q95" s="8">
        <v>30000</v>
      </c>
      <c r="R95" s="8">
        <v>30000</v>
      </c>
      <c r="S95" s="8">
        <v>0</v>
      </c>
      <c r="T95" s="8">
        <v>0</v>
      </c>
      <c r="U95" s="8">
        <v>0</v>
      </c>
      <c r="V95" s="9">
        <v>100</v>
      </c>
      <c r="W95" s="9">
        <v>0</v>
      </c>
      <c r="X95" s="9">
        <v>0</v>
      </c>
      <c r="Y95" s="9">
        <v>0</v>
      </c>
    </row>
    <row r="96" spans="1:25" ht="12.75">
      <c r="A96" s="33">
        <v>6</v>
      </c>
      <c r="B96" s="33">
        <v>1</v>
      </c>
      <c r="C96" s="33">
        <v>9</v>
      </c>
      <c r="D96" s="34">
        <v>2</v>
      </c>
      <c r="E96" s="35"/>
      <c r="F96" s="7" t="s">
        <v>312</v>
      </c>
      <c r="G96" s="52" t="s">
        <v>395</v>
      </c>
      <c r="H96" s="8">
        <v>1153166</v>
      </c>
      <c r="I96" s="8">
        <v>1153166</v>
      </c>
      <c r="J96" s="8">
        <v>0</v>
      </c>
      <c r="K96" s="8">
        <v>0</v>
      </c>
      <c r="L96" s="8">
        <v>0</v>
      </c>
      <c r="M96" s="9">
        <v>100</v>
      </c>
      <c r="N96" s="9">
        <v>0</v>
      </c>
      <c r="O96" s="9">
        <v>0</v>
      </c>
      <c r="P96" s="9">
        <v>0</v>
      </c>
      <c r="Q96" s="8">
        <v>947763.98</v>
      </c>
      <c r="R96" s="8">
        <v>839182.98</v>
      </c>
      <c r="S96" s="8">
        <v>0</v>
      </c>
      <c r="T96" s="8">
        <v>108581</v>
      </c>
      <c r="U96" s="8">
        <v>0</v>
      </c>
      <c r="V96" s="9">
        <v>88.54</v>
      </c>
      <c r="W96" s="9">
        <v>0</v>
      </c>
      <c r="X96" s="9">
        <v>11.45</v>
      </c>
      <c r="Y96" s="9">
        <v>0</v>
      </c>
    </row>
    <row r="97" spans="1:25" ht="12.75">
      <c r="A97" s="33">
        <v>6</v>
      </c>
      <c r="B97" s="33">
        <v>6</v>
      </c>
      <c r="C97" s="33">
        <v>7</v>
      </c>
      <c r="D97" s="34">
        <v>2</v>
      </c>
      <c r="E97" s="35"/>
      <c r="F97" s="7" t="s">
        <v>312</v>
      </c>
      <c r="G97" s="52" t="s">
        <v>396</v>
      </c>
      <c r="H97" s="8">
        <v>548694</v>
      </c>
      <c r="I97" s="8">
        <v>548694</v>
      </c>
      <c r="J97" s="8">
        <v>0</v>
      </c>
      <c r="K97" s="8">
        <v>0</v>
      </c>
      <c r="L97" s="8">
        <v>0</v>
      </c>
      <c r="M97" s="9">
        <v>100</v>
      </c>
      <c r="N97" s="9">
        <v>0</v>
      </c>
      <c r="O97" s="9">
        <v>0</v>
      </c>
      <c r="P97" s="9">
        <v>0</v>
      </c>
      <c r="Q97" s="8">
        <v>394331.27</v>
      </c>
      <c r="R97" s="8">
        <v>394331.27</v>
      </c>
      <c r="S97" s="8">
        <v>0</v>
      </c>
      <c r="T97" s="8">
        <v>0</v>
      </c>
      <c r="U97" s="8">
        <v>0</v>
      </c>
      <c r="V97" s="9">
        <v>100</v>
      </c>
      <c r="W97" s="9">
        <v>0</v>
      </c>
      <c r="X97" s="9">
        <v>0</v>
      </c>
      <c r="Y97" s="9">
        <v>0</v>
      </c>
    </row>
    <row r="98" spans="1:25" ht="12.75">
      <c r="A98" s="33">
        <v>6</v>
      </c>
      <c r="B98" s="33">
        <v>2</v>
      </c>
      <c r="C98" s="33">
        <v>9</v>
      </c>
      <c r="D98" s="34">
        <v>2</v>
      </c>
      <c r="E98" s="35"/>
      <c r="F98" s="7" t="s">
        <v>312</v>
      </c>
      <c r="G98" s="52" t="s">
        <v>397</v>
      </c>
      <c r="H98" s="8">
        <v>595870.92</v>
      </c>
      <c r="I98" s="8">
        <v>595870.92</v>
      </c>
      <c r="J98" s="8">
        <v>0</v>
      </c>
      <c r="K98" s="8">
        <v>0</v>
      </c>
      <c r="L98" s="8">
        <v>0</v>
      </c>
      <c r="M98" s="9">
        <v>100</v>
      </c>
      <c r="N98" s="9">
        <v>0</v>
      </c>
      <c r="O98" s="9">
        <v>0</v>
      </c>
      <c r="P98" s="9">
        <v>0</v>
      </c>
      <c r="Q98" s="8">
        <v>392925.06</v>
      </c>
      <c r="R98" s="8">
        <v>392925.06</v>
      </c>
      <c r="S98" s="8">
        <v>0</v>
      </c>
      <c r="T98" s="8">
        <v>0</v>
      </c>
      <c r="U98" s="8">
        <v>0</v>
      </c>
      <c r="V98" s="9">
        <v>100</v>
      </c>
      <c r="W98" s="9">
        <v>0</v>
      </c>
      <c r="X98" s="9">
        <v>0</v>
      </c>
      <c r="Y98" s="9">
        <v>0</v>
      </c>
    </row>
    <row r="99" spans="1:25" ht="12.75">
      <c r="A99" s="33">
        <v>6</v>
      </c>
      <c r="B99" s="33">
        <v>11</v>
      </c>
      <c r="C99" s="33">
        <v>5</v>
      </c>
      <c r="D99" s="34">
        <v>2</v>
      </c>
      <c r="E99" s="35"/>
      <c r="F99" s="7" t="s">
        <v>312</v>
      </c>
      <c r="G99" s="52" t="s">
        <v>320</v>
      </c>
      <c r="H99" s="8">
        <v>1028808</v>
      </c>
      <c r="I99" s="8">
        <v>1028808</v>
      </c>
      <c r="J99" s="8">
        <v>0</v>
      </c>
      <c r="K99" s="8">
        <v>0</v>
      </c>
      <c r="L99" s="8">
        <v>0</v>
      </c>
      <c r="M99" s="9">
        <v>100</v>
      </c>
      <c r="N99" s="9">
        <v>0</v>
      </c>
      <c r="O99" s="9">
        <v>0</v>
      </c>
      <c r="P99" s="9">
        <v>0</v>
      </c>
      <c r="Q99" s="8">
        <v>928908</v>
      </c>
      <c r="R99" s="8">
        <v>928908</v>
      </c>
      <c r="S99" s="8">
        <v>0</v>
      </c>
      <c r="T99" s="8">
        <v>0</v>
      </c>
      <c r="U99" s="8">
        <v>0</v>
      </c>
      <c r="V99" s="9">
        <v>100</v>
      </c>
      <c r="W99" s="9">
        <v>0</v>
      </c>
      <c r="X99" s="9">
        <v>0</v>
      </c>
      <c r="Y99" s="9">
        <v>0</v>
      </c>
    </row>
    <row r="100" spans="1:25" ht="12.75">
      <c r="A100" s="33">
        <v>6</v>
      </c>
      <c r="B100" s="33">
        <v>14</v>
      </c>
      <c r="C100" s="33">
        <v>7</v>
      </c>
      <c r="D100" s="34">
        <v>2</v>
      </c>
      <c r="E100" s="35"/>
      <c r="F100" s="7" t="s">
        <v>312</v>
      </c>
      <c r="G100" s="52" t="s">
        <v>398</v>
      </c>
      <c r="H100" s="8">
        <v>2506164</v>
      </c>
      <c r="I100" s="8">
        <v>2506164</v>
      </c>
      <c r="J100" s="8">
        <v>0</v>
      </c>
      <c r="K100" s="8">
        <v>0</v>
      </c>
      <c r="L100" s="8">
        <v>0</v>
      </c>
      <c r="M100" s="9">
        <v>100</v>
      </c>
      <c r="N100" s="9">
        <v>0</v>
      </c>
      <c r="O100" s="9">
        <v>0</v>
      </c>
      <c r="P100" s="9">
        <v>0</v>
      </c>
      <c r="Q100" s="8">
        <v>387300</v>
      </c>
      <c r="R100" s="8">
        <v>387300</v>
      </c>
      <c r="S100" s="8">
        <v>0</v>
      </c>
      <c r="T100" s="8">
        <v>0</v>
      </c>
      <c r="U100" s="8">
        <v>0</v>
      </c>
      <c r="V100" s="9">
        <v>100</v>
      </c>
      <c r="W100" s="9">
        <v>0</v>
      </c>
      <c r="X100" s="9">
        <v>0</v>
      </c>
      <c r="Y100" s="9">
        <v>0</v>
      </c>
    </row>
    <row r="101" spans="1:25" ht="12.75">
      <c r="A101" s="33">
        <v>6</v>
      </c>
      <c r="B101" s="33">
        <v>17</v>
      </c>
      <c r="C101" s="33">
        <v>2</v>
      </c>
      <c r="D101" s="34">
        <v>2</v>
      </c>
      <c r="E101" s="35"/>
      <c r="F101" s="7" t="s">
        <v>312</v>
      </c>
      <c r="G101" s="52" t="s">
        <v>399</v>
      </c>
      <c r="H101" s="8">
        <v>1123993</v>
      </c>
      <c r="I101" s="8">
        <v>900000</v>
      </c>
      <c r="J101" s="8">
        <v>0</v>
      </c>
      <c r="K101" s="8">
        <v>223993</v>
      </c>
      <c r="L101" s="8">
        <v>0</v>
      </c>
      <c r="M101" s="9">
        <v>80.07</v>
      </c>
      <c r="N101" s="9">
        <v>0</v>
      </c>
      <c r="O101" s="9">
        <v>19.92</v>
      </c>
      <c r="P101" s="9">
        <v>0</v>
      </c>
      <c r="Q101" s="8">
        <v>900000</v>
      </c>
      <c r="R101" s="8">
        <v>900000</v>
      </c>
      <c r="S101" s="8">
        <v>0</v>
      </c>
      <c r="T101" s="8">
        <v>0</v>
      </c>
      <c r="U101" s="8">
        <v>0</v>
      </c>
      <c r="V101" s="9">
        <v>100</v>
      </c>
      <c r="W101" s="9">
        <v>0</v>
      </c>
      <c r="X101" s="9">
        <v>0</v>
      </c>
      <c r="Y101" s="9">
        <v>0</v>
      </c>
    </row>
    <row r="102" spans="1:25" ht="12.75">
      <c r="A102" s="33">
        <v>6</v>
      </c>
      <c r="B102" s="33">
        <v>20</v>
      </c>
      <c r="C102" s="33">
        <v>6</v>
      </c>
      <c r="D102" s="34">
        <v>2</v>
      </c>
      <c r="E102" s="35"/>
      <c r="F102" s="7" t="s">
        <v>312</v>
      </c>
      <c r="G102" s="52" t="s">
        <v>400</v>
      </c>
      <c r="H102" s="8">
        <v>625000</v>
      </c>
      <c r="I102" s="8">
        <v>625000</v>
      </c>
      <c r="J102" s="8">
        <v>0</v>
      </c>
      <c r="K102" s="8">
        <v>0</v>
      </c>
      <c r="L102" s="8">
        <v>0</v>
      </c>
      <c r="M102" s="9">
        <v>100</v>
      </c>
      <c r="N102" s="9">
        <v>0</v>
      </c>
      <c r="O102" s="9">
        <v>0</v>
      </c>
      <c r="P102" s="9">
        <v>0</v>
      </c>
      <c r="Q102" s="8">
        <v>450000</v>
      </c>
      <c r="R102" s="8">
        <v>450000</v>
      </c>
      <c r="S102" s="8">
        <v>0</v>
      </c>
      <c r="T102" s="8">
        <v>0</v>
      </c>
      <c r="U102" s="8">
        <v>0</v>
      </c>
      <c r="V102" s="9">
        <v>100</v>
      </c>
      <c r="W102" s="9">
        <v>0</v>
      </c>
      <c r="X102" s="9">
        <v>0</v>
      </c>
      <c r="Y102" s="9">
        <v>0</v>
      </c>
    </row>
    <row r="103" spans="1:25" ht="12.75">
      <c r="A103" s="33">
        <v>6</v>
      </c>
      <c r="B103" s="33">
        <v>8</v>
      </c>
      <c r="C103" s="33">
        <v>8</v>
      </c>
      <c r="D103" s="34">
        <v>2</v>
      </c>
      <c r="E103" s="35"/>
      <c r="F103" s="7" t="s">
        <v>312</v>
      </c>
      <c r="G103" s="52" t="s">
        <v>401</v>
      </c>
      <c r="H103" s="8">
        <v>75640.75</v>
      </c>
      <c r="I103" s="8">
        <v>75640.75</v>
      </c>
      <c r="J103" s="8">
        <v>0</v>
      </c>
      <c r="K103" s="8">
        <v>0</v>
      </c>
      <c r="L103" s="8">
        <v>0</v>
      </c>
      <c r="M103" s="9">
        <v>100</v>
      </c>
      <c r="N103" s="9">
        <v>0</v>
      </c>
      <c r="O103" s="9">
        <v>0</v>
      </c>
      <c r="P103" s="9">
        <v>0</v>
      </c>
      <c r="Q103" s="8">
        <v>56730.75</v>
      </c>
      <c r="R103" s="8">
        <v>56730.75</v>
      </c>
      <c r="S103" s="8">
        <v>0</v>
      </c>
      <c r="T103" s="8">
        <v>0</v>
      </c>
      <c r="U103" s="8">
        <v>0</v>
      </c>
      <c r="V103" s="9">
        <v>100</v>
      </c>
      <c r="W103" s="9">
        <v>0</v>
      </c>
      <c r="X103" s="9">
        <v>0</v>
      </c>
      <c r="Y103" s="9">
        <v>0</v>
      </c>
    </row>
    <row r="104" spans="1:25" ht="12.75">
      <c r="A104" s="33">
        <v>6</v>
      </c>
      <c r="B104" s="33">
        <v>1</v>
      </c>
      <c r="C104" s="33">
        <v>10</v>
      </c>
      <c r="D104" s="34">
        <v>2</v>
      </c>
      <c r="E104" s="35"/>
      <c r="F104" s="7" t="s">
        <v>312</v>
      </c>
      <c r="G104" s="52" t="s">
        <v>321</v>
      </c>
      <c r="H104" s="8">
        <v>171000</v>
      </c>
      <c r="I104" s="8">
        <v>0</v>
      </c>
      <c r="J104" s="8">
        <v>0</v>
      </c>
      <c r="K104" s="8">
        <v>171000</v>
      </c>
      <c r="L104" s="8">
        <v>0</v>
      </c>
      <c r="M104" s="9">
        <v>0</v>
      </c>
      <c r="N104" s="9">
        <v>0</v>
      </c>
      <c r="O104" s="9">
        <v>100</v>
      </c>
      <c r="P104" s="9">
        <v>0</v>
      </c>
      <c r="Q104" s="8">
        <v>131000</v>
      </c>
      <c r="R104" s="8">
        <v>0</v>
      </c>
      <c r="S104" s="8">
        <v>0</v>
      </c>
      <c r="T104" s="8">
        <v>131000</v>
      </c>
      <c r="U104" s="8">
        <v>0</v>
      </c>
      <c r="V104" s="9">
        <v>0</v>
      </c>
      <c r="W104" s="9">
        <v>0</v>
      </c>
      <c r="X104" s="9">
        <v>100</v>
      </c>
      <c r="Y104" s="9">
        <v>0</v>
      </c>
    </row>
    <row r="105" spans="1:25" ht="12.75">
      <c r="A105" s="33">
        <v>6</v>
      </c>
      <c r="B105" s="33">
        <v>13</v>
      </c>
      <c r="C105" s="33">
        <v>3</v>
      </c>
      <c r="D105" s="34">
        <v>2</v>
      </c>
      <c r="E105" s="35"/>
      <c r="F105" s="7" t="s">
        <v>312</v>
      </c>
      <c r="G105" s="52" t="s">
        <v>402</v>
      </c>
      <c r="H105" s="8">
        <v>972738.99</v>
      </c>
      <c r="I105" s="8">
        <v>922738.99</v>
      </c>
      <c r="J105" s="8">
        <v>0</v>
      </c>
      <c r="K105" s="8">
        <v>50000</v>
      </c>
      <c r="L105" s="8">
        <v>0</v>
      </c>
      <c r="M105" s="9">
        <v>94.85</v>
      </c>
      <c r="N105" s="9">
        <v>0</v>
      </c>
      <c r="O105" s="9">
        <v>5.14</v>
      </c>
      <c r="P105" s="9">
        <v>0</v>
      </c>
      <c r="Q105" s="8">
        <v>735738.99</v>
      </c>
      <c r="R105" s="8">
        <v>735738.99</v>
      </c>
      <c r="S105" s="8">
        <v>0</v>
      </c>
      <c r="T105" s="8">
        <v>0</v>
      </c>
      <c r="U105" s="8">
        <v>0</v>
      </c>
      <c r="V105" s="9">
        <v>100</v>
      </c>
      <c r="W105" s="9">
        <v>0</v>
      </c>
      <c r="X105" s="9">
        <v>0</v>
      </c>
      <c r="Y105" s="9">
        <v>0</v>
      </c>
    </row>
    <row r="106" spans="1:25" ht="12.75">
      <c r="A106" s="33">
        <v>6</v>
      </c>
      <c r="B106" s="33">
        <v>10</v>
      </c>
      <c r="C106" s="33">
        <v>4</v>
      </c>
      <c r="D106" s="34">
        <v>2</v>
      </c>
      <c r="E106" s="35"/>
      <c r="F106" s="7" t="s">
        <v>312</v>
      </c>
      <c r="G106" s="52" t="s">
        <v>403</v>
      </c>
      <c r="H106" s="8">
        <v>1510000</v>
      </c>
      <c r="I106" s="8">
        <v>1250000</v>
      </c>
      <c r="J106" s="8">
        <v>0</v>
      </c>
      <c r="K106" s="8">
        <v>260000</v>
      </c>
      <c r="L106" s="8">
        <v>0</v>
      </c>
      <c r="M106" s="9">
        <v>82.78</v>
      </c>
      <c r="N106" s="9">
        <v>0</v>
      </c>
      <c r="O106" s="9">
        <v>17.21</v>
      </c>
      <c r="P106" s="9">
        <v>0</v>
      </c>
      <c r="Q106" s="8">
        <v>940729.94</v>
      </c>
      <c r="R106" s="8">
        <v>875000</v>
      </c>
      <c r="S106" s="8">
        <v>0</v>
      </c>
      <c r="T106" s="8">
        <v>65729.94</v>
      </c>
      <c r="U106" s="8">
        <v>0</v>
      </c>
      <c r="V106" s="9">
        <v>93.01</v>
      </c>
      <c r="W106" s="9">
        <v>0</v>
      </c>
      <c r="X106" s="9">
        <v>6.98</v>
      </c>
      <c r="Y106" s="9">
        <v>0</v>
      </c>
    </row>
    <row r="107" spans="1:25" ht="12.75">
      <c r="A107" s="33">
        <v>6</v>
      </c>
      <c r="B107" s="33">
        <v>4</v>
      </c>
      <c r="C107" s="33">
        <v>5</v>
      </c>
      <c r="D107" s="34">
        <v>2</v>
      </c>
      <c r="E107" s="35"/>
      <c r="F107" s="7" t="s">
        <v>312</v>
      </c>
      <c r="G107" s="52" t="s">
        <v>404</v>
      </c>
      <c r="H107" s="8">
        <v>2162640</v>
      </c>
      <c r="I107" s="8">
        <v>2162640</v>
      </c>
      <c r="J107" s="8">
        <v>0</v>
      </c>
      <c r="K107" s="8">
        <v>0</v>
      </c>
      <c r="L107" s="8">
        <v>0</v>
      </c>
      <c r="M107" s="9">
        <v>100</v>
      </c>
      <c r="N107" s="9">
        <v>0</v>
      </c>
      <c r="O107" s="9">
        <v>0</v>
      </c>
      <c r="P107" s="9">
        <v>0</v>
      </c>
      <c r="Q107" s="8">
        <v>1612730</v>
      </c>
      <c r="R107" s="8">
        <v>1612730</v>
      </c>
      <c r="S107" s="8">
        <v>0</v>
      </c>
      <c r="T107" s="8">
        <v>0</v>
      </c>
      <c r="U107" s="8">
        <v>0</v>
      </c>
      <c r="V107" s="9">
        <v>100</v>
      </c>
      <c r="W107" s="9">
        <v>0</v>
      </c>
      <c r="X107" s="9">
        <v>0</v>
      </c>
      <c r="Y107" s="9">
        <v>0</v>
      </c>
    </row>
    <row r="108" spans="1:25" ht="12.75">
      <c r="A108" s="33">
        <v>6</v>
      </c>
      <c r="B108" s="33">
        <v>9</v>
      </c>
      <c r="C108" s="33">
        <v>10</v>
      </c>
      <c r="D108" s="34">
        <v>2</v>
      </c>
      <c r="E108" s="35"/>
      <c r="F108" s="7" t="s">
        <v>312</v>
      </c>
      <c r="G108" s="52" t="s">
        <v>405</v>
      </c>
      <c r="H108" s="8">
        <v>1330000</v>
      </c>
      <c r="I108" s="8">
        <v>1266000</v>
      </c>
      <c r="J108" s="8">
        <v>0</v>
      </c>
      <c r="K108" s="8">
        <v>64000</v>
      </c>
      <c r="L108" s="8">
        <v>0</v>
      </c>
      <c r="M108" s="9">
        <v>95.18</v>
      </c>
      <c r="N108" s="9">
        <v>0</v>
      </c>
      <c r="O108" s="9">
        <v>4.81</v>
      </c>
      <c r="P108" s="9">
        <v>0</v>
      </c>
      <c r="Q108" s="8">
        <v>1043664.05</v>
      </c>
      <c r="R108" s="8">
        <v>979664.05</v>
      </c>
      <c r="S108" s="8">
        <v>0</v>
      </c>
      <c r="T108" s="8">
        <v>64000</v>
      </c>
      <c r="U108" s="8">
        <v>0</v>
      </c>
      <c r="V108" s="9">
        <v>93.86</v>
      </c>
      <c r="W108" s="9">
        <v>0</v>
      </c>
      <c r="X108" s="9">
        <v>6.13</v>
      </c>
      <c r="Y108" s="9">
        <v>0</v>
      </c>
    </row>
    <row r="109" spans="1:25" ht="12.75">
      <c r="A109" s="33">
        <v>6</v>
      </c>
      <c r="B109" s="33">
        <v>8</v>
      </c>
      <c r="C109" s="33">
        <v>9</v>
      </c>
      <c r="D109" s="34">
        <v>2</v>
      </c>
      <c r="E109" s="35"/>
      <c r="F109" s="7" t="s">
        <v>312</v>
      </c>
      <c r="G109" s="52" t="s">
        <v>406</v>
      </c>
      <c r="H109" s="8">
        <v>421034.36</v>
      </c>
      <c r="I109" s="8">
        <v>409034.36</v>
      </c>
      <c r="J109" s="8">
        <v>0</v>
      </c>
      <c r="K109" s="8">
        <v>12000</v>
      </c>
      <c r="L109" s="8">
        <v>0</v>
      </c>
      <c r="M109" s="9">
        <v>97.14</v>
      </c>
      <c r="N109" s="9">
        <v>0</v>
      </c>
      <c r="O109" s="9">
        <v>2.85</v>
      </c>
      <c r="P109" s="9">
        <v>0</v>
      </c>
      <c r="Q109" s="8">
        <v>311854.28</v>
      </c>
      <c r="R109" s="8">
        <v>299854.28</v>
      </c>
      <c r="S109" s="8">
        <v>0</v>
      </c>
      <c r="T109" s="8">
        <v>12000</v>
      </c>
      <c r="U109" s="8">
        <v>0</v>
      </c>
      <c r="V109" s="9">
        <v>96.15</v>
      </c>
      <c r="W109" s="9">
        <v>0</v>
      </c>
      <c r="X109" s="9">
        <v>3.84</v>
      </c>
      <c r="Y109" s="9">
        <v>0</v>
      </c>
    </row>
    <row r="110" spans="1:25" ht="12.75">
      <c r="A110" s="33">
        <v>6</v>
      </c>
      <c r="B110" s="33">
        <v>20</v>
      </c>
      <c r="C110" s="33">
        <v>7</v>
      </c>
      <c r="D110" s="34">
        <v>2</v>
      </c>
      <c r="E110" s="35"/>
      <c r="F110" s="7" t="s">
        <v>312</v>
      </c>
      <c r="G110" s="52" t="s">
        <v>407</v>
      </c>
      <c r="H110" s="8">
        <v>2930412.93</v>
      </c>
      <c r="I110" s="8">
        <v>2930412.93</v>
      </c>
      <c r="J110" s="8">
        <v>0</v>
      </c>
      <c r="K110" s="8">
        <v>0</v>
      </c>
      <c r="L110" s="8">
        <v>0</v>
      </c>
      <c r="M110" s="9">
        <v>100</v>
      </c>
      <c r="N110" s="9">
        <v>0</v>
      </c>
      <c r="O110" s="9">
        <v>0</v>
      </c>
      <c r="P110" s="9">
        <v>0</v>
      </c>
      <c r="Q110" s="8">
        <v>2515412.93</v>
      </c>
      <c r="R110" s="8">
        <v>2515412.93</v>
      </c>
      <c r="S110" s="8">
        <v>0</v>
      </c>
      <c r="T110" s="8">
        <v>0</v>
      </c>
      <c r="U110" s="8">
        <v>0</v>
      </c>
      <c r="V110" s="9">
        <v>100</v>
      </c>
      <c r="W110" s="9">
        <v>0</v>
      </c>
      <c r="X110" s="9">
        <v>0</v>
      </c>
      <c r="Y110" s="9">
        <v>0</v>
      </c>
    </row>
    <row r="111" spans="1:25" ht="12.75">
      <c r="A111" s="33">
        <v>6</v>
      </c>
      <c r="B111" s="33">
        <v>9</v>
      </c>
      <c r="C111" s="33">
        <v>11</v>
      </c>
      <c r="D111" s="34">
        <v>2</v>
      </c>
      <c r="E111" s="35"/>
      <c r="F111" s="7" t="s">
        <v>312</v>
      </c>
      <c r="G111" s="52" t="s">
        <v>408</v>
      </c>
      <c r="H111" s="8">
        <v>3527903.64</v>
      </c>
      <c r="I111" s="8">
        <v>3527903.64</v>
      </c>
      <c r="J111" s="8">
        <v>0</v>
      </c>
      <c r="K111" s="8">
        <v>0</v>
      </c>
      <c r="L111" s="8">
        <v>0</v>
      </c>
      <c r="M111" s="9">
        <v>100</v>
      </c>
      <c r="N111" s="9">
        <v>0</v>
      </c>
      <c r="O111" s="9">
        <v>0</v>
      </c>
      <c r="P111" s="9">
        <v>0</v>
      </c>
      <c r="Q111" s="8">
        <v>2720927.73</v>
      </c>
      <c r="R111" s="8">
        <v>2720927.73</v>
      </c>
      <c r="S111" s="8">
        <v>0</v>
      </c>
      <c r="T111" s="8">
        <v>0</v>
      </c>
      <c r="U111" s="8">
        <v>0</v>
      </c>
      <c r="V111" s="9">
        <v>100</v>
      </c>
      <c r="W111" s="9">
        <v>0</v>
      </c>
      <c r="X111" s="9">
        <v>0</v>
      </c>
      <c r="Y111" s="9">
        <v>0</v>
      </c>
    </row>
    <row r="112" spans="1:25" ht="12.75">
      <c r="A112" s="33">
        <v>6</v>
      </c>
      <c r="B112" s="33">
        <v>16</v>
      </c>
      <c r="C112" s="33">
        <v>3</v>
      </c>
      <c r="D112" s="34">
        <v>2</v>
      </c>
      <c r="E112" s="35"/>
      <c r="F112" s="7" t="s">
        <v>312</v>
      </c>
      <c r="G112" s="52" t="s">
        <v>409</v>
      </c>
      <c r="H112" s="8">
        <v>800000</v>
      </c>
      <c r="I112" s="8">
        <v>800000</v>
      </c>
      <c r="J112" s="8">
        <v>0</v>
      </c>
      <c r="K112" s="8">
        <v>0</v>
      </c>
      <c r="L112" s="8">
        <v>0</v>
      </c>
      <c r="M112" s="9">
        <v>100</v>
      </c>
      <c r="N112" s="9">
        <v>0</v>
      </c>
      <c r="O112" s="9">
        <v>0</v>
      </c>
      <c r="P112" s="9">
        <v>0</v>
      </c>
      <c r="Q112" s="8">
        <v>532700</v>
      </c>
      <c r="R112" s="8">
        <v>532700</v>
      </c>
      <c r="S112" s="8">
        <v>0</v>
      </c>
      <c r="T112" s="8">
        <v>0</v>
      </c>
      <c r="U112" s="8">
        <v>0</v>
      </c>
      <c r="V112" s="9">
        <v>100</v>
      </c>
      <c r="W112" s="9">
        <v>0</v>
      </c>
      <c r="X112" s="9">
        <v>0</v>
      </c>
      <c r="Y112" s="9">
        <v>0</v>
      </c>
    </row>
    <row r="113" spans="1:25" ht="12.75">
      <c r="A113" s="33">
        <v>6</v>
      </c>
      <c r="B113" s="33">
        <v>2</v>
      </c>
      <c r="C113" s="33">
        <v>10</v>
      </c>
      <c r="D113" s="34">
        <v>2</v>
      </c>
      <c r="E113" s="35"/>
      <c r="F113" s="7" t="s">
        <v>312</v>
      </c>
      <c r="G113" s="52" t="s">
        <v>410</v>
      </c>
      <c r="H113" s="8">
        <v>895000</v>
      </c>
      <c r="I113" s="8">
        <v>895000</v>
      </c>
      <c r="J113" s="8">
        <v>0</v>
      </c>
      <c r="K113" s="8">
        <v>0</v>
      </c>
      <c r="L113" s="8">
        <v>0</v>
      </c>
      <c r="M113" s="9">
        <v>100</v>
      </c>
      <c r="N113" s="9">
        <v>0</v>
      </c>
      <c r="O113" s="9">
        <v>0</v>
      </c>
      <c r="P113" s="9">
        <v>0</v>
      </c>
      <c r="Q113" s="8">
        <v>682860.55</v>
      </c>
      <c r="R113" s="8">
        <v>682860.55</v>
      </c>
      <c r="S113" s="8">
        <v>0</v>
      </c>
      <c r="T113" s="8">
        <v>0</v>
      </c>
      <c r="U113" s="8">
        <v>0</v>
      </c>
      <c r="V113" s="9">
        <v>100</v>
      </c>
      <c r="W113" s="9">
        <v>0</v>
      </c>
      <c r="X113" s="9">
        <v>0</v>
      </c>
      <c r="Y113" s="9">
        <v>0</v>
      </c>
    </row>
    <row r="114" spans="1:25" ht="12.75">
      <c r="A114" s="33">
        <v>6</v>
      </c>
      <c r="B114" s="33">
        <v>8</v>
      </c>
      <c r="C114" s="33">
        <v>11</v>
      </c>
      <c r="D114" s="34">
        <v>2</v>
      </c>
      <c r="E114" s="35"/>
      <c r="F114" s="7" t="s">
        <v>312</v>
      </c>
      <c r="G114" s="52" t="s">
        <v>411</v>
      </c>
      <c r="H114" s="8">
        <v>493000</v>
      </c>
      <c r="I114" s="8">
        <v>363000</v>
      </c>
      <c r="J114" s="8">
        <v>0</v>
      </c>
      <c r="K114" s="8">
        <v>130000</v>
      </c>
      <c r="L114" s="8">
        <v>0</v>
      </c>
      <c r="M114" s="9">
        <v>73.63</v>
      </c>
      <c r="N114" s="9">
        <v>0</v>
      </c>
      <c r="O114" s="9">
        <v>26.36</v>
      </c>
      <c r="P114" s="9">
        <v>0</v>
      </c>
      <c r="Q114" s="8">
        <v>272250</v>
      </c>
      <c r="R114" s="8">
        <v>272250</v>
      </c>
      <c r="S114" s="8">
        <v>0</v>
      </c>
      <c r="T114" s="8">
        <v>0</v>
      </c>
      <c r="U114" s="8">
        <v>0</v>
      </c>
      <c r="V114" s="9">
        <v>100</v>
      </c>
      <c r="W114" s="9">
        <v>0</v>
      </c>
      <c r="X114" s="9">
        <v>0</v>
      </c>
      <c r="Y114" s="9">
        <v>0</v>
      </c>
    </row>
    <row r="115" spans="1:25" ht="12.75">
      <c r="A115" s="33">
        <v>6</v>
      </c>
      <c r="B115" s="33">
        <v>1</v>
      </c>
      <c r="C115" s="33">
        <v>11</v>
      </c>
      <c r="D115" s="34">
        <v>2</v>
      </c>
      <c r="E115" s="35"/>
      <c r="F115" s="7" t="s">
        <v>312</v>
      </c>
      <c r="G115" s="52" t="s">
        <v>413</v>
      </c>
      <c r="H115" s="8">
        <v>2003377</v>
      </c>
      <c r="I115" s="8">
        <v>1988377</v>
      </c>
      <c r="J115" s="8">
        <v>0</v>
      </c>
      <c r="K115" s="8">
        <v>0</v>
      </c>
      <c r="L115" s="8">
        <v>15000</v>
      </c>
      <c r="M115" s="9">
        <v>99.25</v>
      </c>
      <c r="N115" s="9">
        <v>0</v>
      </c>
      <c r="O115" s="9">
        <v>0</v>
      </c>
      <c r="P115" s="9">
        <v>0.74</v>
      </c>
      <c r="Q115" s="8">
        <v>1934927</v>
      </c>
      <c r="R115" s="8">
        <v>1919927</v>
      </c>
      <c r="S115" s="8">
        <v>0</v>
      </c>
      <c r="T115" s="8">
        <v>0</v>
      </c>
      <c r="U115" s="8">
        <v>15000</v>
      </c>
      <c r="V115" s="9">
        <v>99.22</v>
      </c>
      <c r="W115" s="9">
        <v>0</v>
      </c>
      <c r="X115" s="9">
        <v>0</v>
      </c>
      <c r="Y115" s="9">
        <v>0.77</v>
      </c>
    </row>
    <row r="116" spans="1:25" ht="12.75">
      <c r="A116" s="33">
        <v>6</v>
      </c>
      <c r="B116" s="33">
        <v>13</v>
      </c>
      <c r="C116" s="33">
        <v>5</v>
      </c>
      <c r="D116" s="34">
        <v>2</v>
      </c>
      <c r="E116" s="35"/>
      <c r="F116" s="7" t="s">
        <v>312</v>
      </c>
      <c r="G116" s="52" t="s">
        <v>414</v>
      </c>
      <c r="H116" s="8">
        <v>500000</v>
      </c>
      <c r="I116" s="8">
        <v>500000</v>
      </c>
      <c r="J116" s="8">
        <v>0</v>
      </c>
      <c r="K116" s="8">
        <v>0</v>
      </c>
      <c r="L116" s="8">
        <v>0</v>
      </c>
      <c r="M116" s="9">
        <v>100</v>
      </c>
      <c r="N116" s="9">
        <v>0</v>
      </c>
      <c r="O116" s="9">
        <v>0</v>
      </c>
      <c r="P116" s="9">
        <v>0</v>
      </c>
      <c r="Q116" s="8">
        <v>275095</v>
      </c>
      <c r="R116" s="8">
        <v>275095</v>
      </c>
      <c r="S116" s="8">
        <v>0</v>
      </c>
      <c r="T116" s="8">
        <v>0</v>
      </c>
      <c r="U116" s="8">
        <v>0</v>
      </c>
      <c r="V116" s="9">
        <v>100</v>
      </c>
      <c r="W116" s="9">
        <v>0</v>
      </c>
      <c r="X116" s="9">
        <v>0</v>
      </c>
      <c r="Y116" s="9">
        <v>0</v>
      </c>
    </row>
    <row r="117" spans="1:25" ht="12.75">
      <c r="A117" s="33">
        <v>6</v>
      </c>
      <c r="B117" s="33">
        <v>2</v>
      </c>
      <c r="C117" s="33">
        <v>11</v>
      </c>
      <c r="D117" s="34">
        <v>2</v>
      </c>
      <c r="E117" s="35"/>
      <c r="F117" s="7" t="s">
        <v>312</v>
      </c>
      <c r="G117" s="52" t="s">
        <v>415</v>
      </c>
      <c r="H117" s="8">
        <v>1080000</v>
      </c>
      <c r="I117" s="8">
        <v>1080000</v>
      </c>
      <c r="J117" s="8">
        <v>0</v>
      </c>
      <c r="K117" s="8">
        <v>0</v>
      </c>
      <c r="L117" s="8">
        <v>0</v>
      </c>
      <c r="M117" s="9">
        <v>100</v>
      </c>
      <c r="N117" s="9">
        <v>0</v>
      </c>
      <c r="O117" s="9">
        <v>0</v>
      </c>
      <c r="P117" s="9">
        <v>0</v>
      </c>
      <c r="Q117" s="8">
        <v>980000</v>
      </c>
      <c r="R117" s="8">
        <v>980000</v>
      </c>
      <c r="S117" s="8">
        <v>0</v>
      </c>
      <c r="T117" s="8">
        <v>0</v>
      </c>
      <c r="U117" s="8">
        <v>0</v>
      </c>
      <c r="V117" s="9">
        <v>100</v>
      </c>
      <c r="W117" s="9">
        <v>0</v>
      </c>
      <c r="X117" s="9">
        <v>0</v>
      </c>
      <c r="Y117" s="9">
        <v>0</v>
      </c>
    </row>
    <row r="118" spans="1:25" ht="12.75">
      <c r="A118" s="33">
        <v>6</v>
      </c>
      <c r="B118" s="33">
        <v>5</v>
      </c>
      <c r="C118" s="33">
        <v>7</v>
      </c>
      <c r="D118" s="34">
        <v>2</v>
      </c>
      <c r="E118" s="35"/>
      <c r="F118" s="7" t="s">
        <v>312</v>
      </c>
      <c r="G118" s="52" t="s">
        <v>416</v>
      </c>
      <c r="H118" s="8">
        <v>2289284</v>
      </c>
      <c r="I118" s="8">
        <v>2010984</v>
      </c>
      <c r="J118" s="8">
        <v>0</v>
      </c>
      <c r="K118" s="8">
        <v>278300</v>
      </c>
      <c r="L118" s="8">
        <v>0</v>
      </c>
      <c r="M118" s="9">
        <v>87.84</v>
      </c>
      <c r="N118" s="9">
        <v>0</v>
      </c>
      <c r="O118" s="9">
        <v>12.15</v>
      </c>
      <c r="P118" s="9">
        <v>0</v>
      </c>
      <c r="Q118" s="8">
        <v>2131863.18</v>
      </c>
      <c r="R118" s="8">
        <v>1860984</v>
      </c>
      <c r="S118" s="8">
        <v>0</v>
      </c>
      <c r="T118" s="8">
        <v>270879.18</v>
      </c>
      <c r="U118" s="8">
        <v>0</v>
      </c>
      <c r="V118" s="9">
        <v>87.29</v>
      </c>
      <c r="W118" s="9">
        <v>0</v>
      </c>
      <c r="X118" s="9">
        <v>12.7</v>
      </c>
      <c r="Y118" s="9">
        <v>0</v>
      </c>
    </row>
    <row r="119" spans="1:25" ht="12.75">
      <c r="A119" s="33">
        <v>6</v>
      </c>
      <c r="B119" s="33">
        <v>10</v>
      </c>
      <c r="C119" s="33">
        <v>5</v>
      </c>
      <c r="D119" s="34">
        <v>2</v>
      </c>
      <c r="E119" s="35"/>
      <c r="F119" s="7" t="s">
        <v>312</v>
      </c>
      <c r="G119" s="52" t="s">
        <v>417</v>
      </c>
      <c r="H119" s="8">
        <v>1500000</v>
      </c>
      <c r="I119" s="8">
        <v>1500000</v>
      </c>
      <c r="J119" s="8">
        <v>0</v>
      </c>
      <c r="K119" s="8">
        <v>0</v>
      </c>
      <c r="L119" s="8">
        <v>0</v>
      </c>
      <c r="M119" s="9">
        <v>100</v>
      </c>
      <c r="N119" s="9">
        <v>0</v>
      </c>
      <c r="O119" s="9">
        <v>0</v>
      </c>
      <c r="P119" s="9">
        <v>0</v>
      </c>
      <c r="Q119" s="8">
        <v>883500</v>
      </c>
      <c r="R119" s="8">
        <v>883500</v>
      </c>
      <c r="S119" s="8">
        <v>0</v>
      </c>
      <c r="T119" s="8">
        <v>0</v>
      </c>
      <c r="U119" s="8">
        <v>0</v>
      </c>
      <c r="V119" s="9">
        <v>100</v>
      </c>
      <c r="W119" s="9">
        <v>0</v>
      </c>
      <c r="X119" s="9">
        <v>0</v>
      </c>
      <c r="Y119" s="9">
        <v>0</v>
      </c>
    </row>
    <row r="120" spans="1:25" ht="12.75">
      <c r="A120" s="33">
        <v>6</v>
      </c>
      <c r="B120" s="33">
        <v>14</v>
      </c>
      <c r="C120" s="33">
        <v>9</v>
      </c>
      <c r="D120" s="34">
        <v>2</v>
      </c>
      <c r="E120" s="35"/>
      <c r="F120" s="7" t="s">
        <v>312</v>
      </c>
      <c r="G120" s="52" t="s">
        <v>322</v>
      </c>
      <c r="H120" s="8">
        <v>6350</v>
      </c>
      <c r="I120" s="8">
        <v>0</v>
      </c>
      <c r="J120" s="8">
        <v>0</v>
      </c>
      <c r="K120" s="8">
        <v>6350</v>
      </c>
      <c r="L120" s="8">
        <v>0</v>
      </c>
      <c r="M120" s="9">
        <v>0</v>
      </c>
      <c r="N120" s="9">
        <v>0</v>
      </c>
      <c r="O120" s="9">
        <v>100</v>
      </c>
      <c r="P120" s="9">
        <v>0</v>
      </c>
      <c r="Q120" s="8">
        <v>6350</v>
      </c>
      <c r="R120" s="8">
        <v>0</v>
      </c>
      <c r="S120" s="8">
        <v>0</v>
      </c>
      <c r="T120" s="8">
        <v>6350</v>
      </c>
      <c r="U120" s="8">
        <v>0</v>
      </c>
      <c r="V120" s="9">
        <v>0</v>
      </c>
      <c r="W120" s="9">
        <v>0</v>
      </c>
      <c r="X120" s="9">
        <v>100</v>
      </c>
      <c r="Y120" s="9">
        <v>0</v>
      </c>
    </row>
    <row r="121" spans="1:25" ht="12.75">
      <c r="A121" s="33">
        <v>6</v>
      </c>
      <c r="B121" s="33">
        <v>18</v>
      </c>
      <c r="C121" s="33">
        <v>7</v>
      </c>
      <c r="D121" s="34">
        <v>2</v>
      </c>
      <c r="E121" s="35"/>
      <c r="F121" s="7" t="s">
        <v>312</v>
      </c>
      <c r="G121" s="52" t="s">
        <v>418</v>
      </c>
      <c r="H121" s="8">
        <v>149640</v>
      </c>
      <c r="I121" s="8">
        <v>149640</v>
      </c>
      <c r="J121" s="8">
        <v>0</v>
      </c>
      <c r="K121" s="8">
        <v>0</v>
      </c>
      <c r="L121" s="8">
        <v>0</v>
      </c>
      <c r="M121" s="9">
        <v>100</v>
      </c>
      <c r="N121" s="9">
        <v>0</v>
      </c>
      <c r="O121" s="9">
        <v>0</v>
      </c>
      <c r="P121" s="9">
        <v>0</v>
      </c>
      <c r="Q121" s="8">
        <v>37410</v>
      </c>
      <c r="R121" s="8">
        <v>37410</v>
      </c>
      <c r="S121" s="8">
        <v>0</v>
      </c>
      <c r="T121" s="8">
        <v>0</v>
      </c>
      <c r="U121" s="8">
        <v>0</v>
      </c>
      <c r="V121" s="9">
        <v>100</v>
      </c>
      <c r="W121" s="9">
        <v>0</v>
      </c>
      <c r="X121" s="9">
        <v>0</v>
      </c>
      <c r="Y121" s="9">
        <v>0</v>
      </c>
    </row>
    <row r="122" spans="1:25" ht="12.75">
      <c r="A122" s="33">
        <v>6</v>
      </c>
      <c r="B122" s="33">
        <v>20</v>
      </c>
      <c r="C122" s="33">
        <v>8</v>
      </c>
      <c r="D122" s="34">
        <v>2</v>
      </c>
      <c r="E122" s="35"/>
      <c r="F122" s="7" t="s">
        <v>312</v>
      </c>
      <c r="G122" s="52" t="s">
        <v>419</v>
      </c>
      <c r="H122" s="8">
        <v>284941.44</v>
      </c>
      <c r="I122" s="8">
        <v>206800</v>
      </c>
      <c r="J122" s="8">
        <v>0</v>
      </c>
      <c r="K122" s="8">
        <v>0</v>
      </c>
      <c r="L122" s="8">
        <v>78141.44</v>
      </c>
      <c r="M122" s="9">
        <v>72.57</v>
      </c>
      <c r="N122" s="9">
        <v>0</v>
      </c>
      <c r="O122" s="9">
        <v>0</v>
      </c>
      <c r="P122" s="9">
        <v>27.42</v>
      </c>
      <c r="Q122" s="8">
        <v>155100</v>
      </c>
      <c r="R122" s="8">
        <v>155100</v>
      </c>
      <c r="S122" s="8">
        <v>0</v>
      </c>
      <c r="T122" s="8">
        <v>0</v>
      </c>
      <c r="U122" s="8">
        <v>0</v>
      </c>
      <c r="V122" s="9">
        <v>100</v>
      </c>
      <c r="W122" s="9">
        <v>0</v>
      </c>
      <c r="X122" s="9">
        <v>0</v>
      </c>
      <c r="Y122" s="9">
        <v>0</v>
      </c>
    </row>
    <row r="123" spans="1:25" ht="12.75">
      <c r="A123" s="33">
        <v>6</v>
      </c>
      <c r="B123" s="33">
        <v>15</v>
      </c>
      <c r="C123" s="33">
        <v>6</v>
      </c>
      <c r="D123" s="34">
        <v>2</v>
      </c>
      <c r="E123" s="35"/>
      <c r="F123" s="7" t="s">
        <v>312</v>
      </c>
      <c r="G123" s="52" t="s">
        <v>323</v>
      </c>
      <c r="H123" s="8">
        <v>961200</v>
      </c>
      <c r="I123" s="8">
        <v>961200</v>
      </c>
      <c r="J123" s="8">
        <v>0</v>
      </c>
      <c r="K123" s="8">
        <v>0</v>
      </c>
      <c r="L123" s="8">
        <v>0</v>
      </c>
      <c r="M123" s="9">
        <v>100</v>
      </c>
      <c r="N123" s="9">
        <v>0</v>
      </c>
      <c r="O123" s="9">
        <v>0</v>
      </c>
      <c r="P123" s="9">
        <v>0</v>
      </c>
      <c r="Q123" s="8">
        <v>415900</v>
      </c>
      <c r="R123" s="8">
        <v>415900</v>
      </c>
      <c r="S123" s="8">
        <v>0</v>
      </c>
      <c r="T123" s="8">
        <v>0</v>
      </c>
      <c r="U123" s="8">
        <v>0</v>
      </c>
      <c r="V123" s="9">
        <v>100</v>
      </c>
      <c r="W123" s="9">
        <v>0</v>
      </c>
      <c r="X123" s="9">
        <v>0</v>
      </c>
      <c r="Y123" s="9">
        <v>0</v>
      </c>
    </row>
    <row r="124" spans="1:25" ht="12.75">
      <c r="A124" s="33">
        <v>6</v>
      </c>
      <c r="B124" s="33">
        <v>3</v>
      </c>
      <c r="C124" s="33">
        <v>8</v>
      </c>
      <c r="D124" s="34">
        <v>2</v>
      </c>
      <c r="E124" s="35"/>
      <c r="F124" s="7" t="s">
        <v>312</v>
      </c>
      <c r="G124" s="52" t="s">
        <v>324</v>
      </c>
      <c r="H124" s="8">
        <v>1016822</v>
      </c>
      <c r="I124" s="8">
        <v>1016822</v>
      </c>
      <c r="J124" s="8">
        <v>0</v>
      </c>
      <c r="K124" s="8">
        <v>0</v>
      </c>
      <c r="L124" s="8">
        <v>0</v>
      </c>
      <c r="M124" s="9">
        <v>100</v>
      </c>
      <c r="N124" s="9">
        <v>0</v>
      </c>
      <c r="O124" s="9">
        <v>0</v>
      </c>
      <c r="P124" s="9">
        <v>0</v>
      </c>
      <c r="Q124" s="8">
        <v>218720</v>
      </c>
      <c r="R124" s="8">
        <v>218720</v>
      </c>
      <c r="S124" s="8">
        <v>0</v>
      </c>
      <c r="T124" s="8">
        <v>0</v>
      </c>
      <c r="U124" s="8">
        <v>0</v>
      </c>
      <c r="V124" s="9">
        <v>100</v>
      </c>
      <c r="W124" s="9">
        <v>0</v>
      </c>
      <c r="X124" s="9">
        <v>0</v>
      </c>
      <c r="Y124" s="9">
        <v>0</v>
      </c>
    </row>
    <row r="125" spans="1:25" ht="12.75">
      <c r="A125" s="33">
        <v>6</v>
      </c>
      <c r="B125" s="33">
        <v>1</v>
      </c>
      <c r="C125" s="33">
        <v>12</v>
      </c>
      <c r="D125" s="34">
        <v>2</v>
      </c>
      <c r="E125" s="35"/>
      <c r="F125" s="7" t="s">
        <v>312</v>
      </c>
      <c r="G125" s="52" t="s">
        <v>420</v>
      </c>
      <c r="H125" s="8">
        <v>332000</v>
      </c>
      <c r="I125" s="8">
        <v>332000</v>
      </c>
      <c r="J125" s="8">
        <v>0</v>
      </c>
      <c r="K125" s="8">
        <v>0</v>
      </c>
      <c r="L125" s="8">
        <v>0</v>
      </c>
      <c r="M125" s="9">
        <v>100</v>
      </c>
      <c r="N125" s="9">
        <v>0</v>
      </c>
      <c r="O125" s="9">
        <v>0</v>
      </c>
      <c r="P125" s="9">
        <v>0</v>
      </c>
      <c r="Q125" s="8">
        <v>249000</v>
      </c>
      <c r="R125" s="8">
        <v>249000</v>
      </c>
      <c r="S125" s="8">
        <v>0</v>
      </c>
      <c r="T125" s="8">
        <v>0</v>
      </c>
      <c r="U125" s="8">
        <v>0</v>
      </c>
      <c r="V125" s="9">
        <v>100</v>
      </c>
      <c r="W125" s="9">
        <v>0</v>
      </c>
      <c r="X125" s="9">
        <v>0</v>
      </c>
      <c r="Y125" s="9">
        <v>0</v>
      </c>
    </row>
    <row r="126" spans="1:25" ht="12.75">
      <c r="A126" s="33">
        <v>6</v>
      </c>
      <c r="B126" s="33">
        <v>1</v>
      </c>
      <c r="C126" s="33">
        <v>13</v>
      </c>
      <c r="D126" s="34">
        <v>2</v>
      </c>
      <c r="E126" s="35"/>
      <c r="F126" s="7" t="s">
        <v>312</v>
      </c>
      <c r="G126" s="52" t="s">
        <v>421</v>
      </c>
      <c r="H126" s="8">
        <v>3383000</v>
      </c>
      <c r="I126" s="8">
        <v>3383000</v>
      </c>
      <c r="J126" s="8">
        <v>0</v>
      </c>
      <c r="K126" s="8">
        <v>0</v>
      </c>
      <c r="L126" s="8">
        <v>0</v>
      </c>
      <c r="M126" s="9">
        <v>100</v>
      </c>
      <c r="N126" s="9">
        <v>0</v>
      </c>
      <c r="O126" s="9">
        <v>0</v>
      </c>
      <c r="P126" s="9">
        <v>0</v>
      </c>
      <c r="Q126" s="8">
        <v>3383000</v>
      </c>
      <c r="R126" s="8">
        <v>3383000</v>
      </c>
      <c r="S126" s="8">
        <v>0</v>
      </c>
      <c r="T126" s="8">
        <v>0</v>
      </c>
      <c r="U126" s="8">
        <v>0</v>
      </c>
      <c r="V126" s="9">
        <v>100</v>
      </c>
      <c r="W126" s="9">
        <v>0</v>
      </c>
      <c r="X126" s="9">
        <v>0</v>
      </c>
      <c r="Y126" s="9">
        <v>0</v>
      </c>
    </row>
    <row r="127" spans="1:25" ht="12.75">
      <c r="A127" s="33">
        <v>6</v>
      </c>
      <c r="B127" s="33">
        <v>3</v>
      </c>
      <c r="C127" s="33">
        <v>9</v>
      </c>
      <c r="D127" s="34">
        <v>2</v>
      </c>
      <c r="E127" s="35"/>
      <c r="F127" s="7" t="s">
        <v>312</v>
      </c>
      <c r="G127" s="52" t="s">
        <v>422</v>
      </c>
      <c r="H127" s="8">
        <v>425000</v>
      </c>
      <c r="I127" s="8">
        <v>425000</v>
      </c>
      <c r="J127" s="8">
        <v>0</v>
      </c>
      <c r="K127" s="8">
        <v>0</v>
      </c>
      <c r="L127" s="8">
        <v>0</v>
      </c>
      <c r="M127" s="9">
        <v>100</v>
      </c>
      <c r="N127" s="9">
        <v>0</v>
      </c>
      <c r="O127" s="9">
        <v>0</v>
      </c>
      <c r="P127" s="9">
        <v>0</v>
      </c>
      <c r="Q127" s="8">
        <v>325000</v>
      </c>
      <c r="R127" s="8">
        <v>325000</v>
      </c>
      <c r="S127" s="8">
        <v>0</v>
      </c>
      <c r="T127" s="8">
        <v>0</v>
      </c>
      <c r="U127" s="8">
        <v>0</v>
      </c>
      <c r="V127" s="9">
        <v>100</v>
      </c>
      <c r="W127" s="9">
        <v>0</v>
      </c>
      <c r="X127" s="9">
        <v>0</v>
      </c>
      <c r="Y127" s="9">
        <v>0</v>
      </c>
    </row>
    <row r="128" spans="1:25" ht="12.75">
      <c r="A128" s="33">
        <v>6</v>
      </c>
      <c r="B128" s="33">
        <v>6</v>
      </c>
      <c r="C128" s="33">
        <v>9</v>
      </c>
      <c r="D128" s="34">
        <v>2</v>
      </c>
      <c r="E128" s="35"/>
      <c r="F128" s="7" t="s">
        <v>312</v>
      </c>
      <c r="G128" s="52" t="s">
        <v>423</v>
      </c>
      <c r="H128" s="8">
        <v>400000</v>
      </c>
      <c r="I128" s="8">
        <v>400000</v>
      </c>
      <c r="J128" s="8">
        <v>0</v>
      </c>
      <c r="K128" s="8">
        <v>0</v>
      </c>
      <c r="L128" s="8">
        <v>0</v>
      </c>
      <c r="M128" s="9">
        <v>100</v>
      </c>
      <c r="N128" s="9">
        <v>0</v>
      </c>
      <c r="O128" s="9">
        <v>0</v>
      </c>
      <c r="P128" s="9">
        <v>0</v>
      </c>
      <c r="Q128" s="8">
        <v>400000</v>
      </c>
      <c r="R128" s="8">
        <v>400000</v>
      </c>
      <c r="S128" s="8">
        <v>0</v>
      </c>
      <c r="T128" s="8">
        <v>0</v>
      </c>
      <c r="U128" s="8">
        <v>0</v>
      </c>
      <c r="V128" s="9">
        <v>100</v>
      </c>
      <c r="W128" s="9">
        <v>0</v>
      </c>
      <c r="X128" s="9">
        <v>0</v>
      </c>
      <c r="Y128" s="9">
        <v>0</v>
      </c>
    </row>
    <row r="129" spans="1:25" ht="12.75">
      <c r="A129" s="33">
        <v>6</v>
      </c>
      <c r="B129" s="33">
        <v>17</v>
      </c>
      <c r="C129" s="33">
        <v>4</v>
      </c>
      <c r="D129" s="34">
        <v>2</v>
      </c>
      <c r="E129" s="35"/>
      <c r="F129" s="7" t="s">
        <v>312</v>
      </c>
      <c r="G129" s="52" t="s">
        <v>424</v>
      </c>
      <c r="H129" s="8">
        <v>677600</v>
      </c>
      <c r="I129" s="8">
        <v>677600</v>
      </c>
      <c r="J129" s="8">
        <v>0</v>
      </c>
      <c r="K129" s="8">
        <v>0</v>
      </c>
      <c r="L129" s="8">
        <v>0</v>
      </c>
      <c r="M129" s="9">
        <v>100</v>
      </c>
      <c r="N129" s="9">
        <v>0</v>
      </c>
      <c r="O129" s="9">
        <v>0</v>
      </c>
      <c r="P129" s="9">
        <v>0</v>
      </c>
      <c r="Q129" s="8">
        <v>508200</v>
      </c>
      <c r="R129" s="8">
        <v>508200</v>
      </c>
      <c r="S129" s="8">
        <v>0</v>
      </c>
      <c r="T129" s="8">
        <v>0</v>
      </c>
      <c r="U129" s="8">
        <v>0</v>
      </c>
      <c r="V129" s="9">
        <v>100</v>
      </c>
      <c r="W129" s="9">
        <v>0</v>
      </c>
      <c r="X129" s="9">
        <v>0</v>
      </c>
      <c r="Y129" s="9">
        <v>0</v>
      </c>
    </row>
    <row r="130" spans="1:25" ht="12.75">
      <c r="A130" s="33">
        <v>6</v>
      </c>
      <c r="B130" s="33">
        <v>3</v>
      </c>
      <c r="C130" s="33">
        <v>10</v>
      </c>
      <c r="D130" s="34">
        <v>2</v>
      </c>
      <c r="E130" s="35"/>
      <c r="F130" s="7" t="s">
        <v>312</v>
      </c>
      <c r="G130" s="52" t="s">
        <v>425</v>
      </c>
      <c r="H130" s="8">
        <v>600275.7</v>
      </c>
      <c r="I130" s="8">
        <v>600275.7</v>
      </c>
      <c r="J130" s="8">
        <v>0</v>
      </c>
      <c r="K130" s="8">
        <v>0</v>
      </c>
      <c r="L130" s="8">
        <v>0</v>
      </c>
      <c r="M130" s="9">
        <v>100</v>
      </c>
      <c r="N130" s="9">
        <v>0</v>
      </c>
      <c r="O130" s="9">
        <v>0</v>
      </c>
      <c r="P130" s="9">
        <v>0</v>
      </c>
      <c r="Q130" s="8">
        <v>453447</v>
      </c>
      <c r="R130" s="8">
        <v>453447</v>
      </c>
      <c r="S130" s="8">
        <v>0</v>
      </c>
      <c r="T130" s="8">
        <v>0</v>
      </c>
      <c r="U130" s="8">
        <v>0</v>
      </c>
      <c r="V130" s="9">
        <v>100</v>
      </c>
      <c r="W130" s="9">
        <v>0</v>
      </c>
      <c r="X130" s="9">
        <v>0</v>
      </c>
      <c r="Y130" s="9">
        <v>0</v>
      </c>
    </row>
    <row r="131" spans="1:25" ht="12.75">
      <c r="A131" s="33">
        <v>6</v>
      </c>
      <c r="B131" s="33">
        <v>8</v>
      </c>
      <c r="C131" s="33">
        <v>12</v>
      </c>
      <c r="D131" s="34">
        <v>2</v>
      </c>
      <c r="E131" s="35"/>
      <c r="F131" s="7" t="s">
        <v>312</v>
      </c>
      <c r="G131" s="52" t="s">
        <v>426</v>
      </c>
      <c r="H131" s="8">
        <v>1901709</v>
      </c>
      <c r="I131" s="8">
        <v>1691709</v>
      </c>
      <c r="J131" s="8">
        <v>0</v>
      </c>
      <c r="K131" s="8">
        <v>210000</v>
      </c>
      <c r="L131" s="8">
        <v>0</v>
      </c>
      <c r="M131" s="9">
        <v>88.95</v>
      </c>
      <c r="N131" s="9">
        <v>0</v>
      </c>
      <c r="O131" s="9">
        <v>11.04</v>
      </c>
      <c r="P131" s="9">
        <v>0</v>
      </c>
      <c r="Q131" s="8">
        <v>284500.03</v>
      </c>
      <c r="R131" s="8">
        <v>82500</v>
      </c>
      <c r="S131" s="8">
        <v>0</v>
      </c>
      <c r="T131" s="8">
        <v>202000.03</v>
      </c>
      <c r="U131" s="8">
        <v>0</v>
      </c>
      <c r="V131" s="9">
        <v>28.99</v>
      </c>
      <c r="W131" s="9">
        <v>0</v>
      </c>
      <c r="X131" s="9">
        <v>71</v>
      </c>
      <c r="Y131" s="9">
        <v>0</v>
      </c>
    </row>
    <row r="132" spans="1:25" ht="12.75">
      <c r="A132" s="33">
        <v>6</v>
      </c>
      <c r="B132" s="33">
        <v>11</v>
      </c>
      <c r="C132" s="33">
        <v>6</v>
      </c>
      <c r="D132" s="34">
        <v>2</v>
      </c>
      <c r="E132" s="35"/>
      <c r="F132" s="7" t="s">
        <v>312</v>
      </c>
      <c r="G132" s="52" t="s">
        <v>427</v>
      </c>
      <c r="H132" s="8">
        <v>460000</v>
      </c>
      <c r="I132" s="8">
        <v>460000</v>
      </c>
      <c r="J132" s="8">
        <v>0</v>
      </c>
      <c r="K132" s="8">
        <v>0</v>
      </c>
      <c r="L132" s="8">
        <v>0</v>
      </c>
      <c r="M132" s="9">
        <v>100</v>
      </c>
      <c r="N132" s="9">
        <v>0</v>
      </c>
      <c r="O132" s="9">
        <v>0</v>
      </c>
      <c r="P132" s="9">
        <v>0</v>
      </c>
      <c r="Q132" s="8">
        <v>120000</v>
      </c>
      <c r="R132" s="8">
        <v>120000</v>
      </c>
      <c r="S132" s="8">
        <v>0</v>
      </c>
      <c r="T132" s="8">
        <v>0</v>
      </c>
      <c r="U132" s="8">
        <v>0</v>
      </c>
      <c r="V132" s="9">
        <v>100</v>
      </c>
      <c r="W132" s="9">
        <v>0</v>
      </c>
      <c r="X132" s="9">
        <v>0</v>
      </c>
      <c r="Y132" s="9">
        <v>0</v>
      </c>
    </row>
    <row r="133" spans="1:25" ht="12.75">
      <c r="A133" s="33">
        <v>6</v>
      </c>
      <c r="B133" s="33">
        <v>13</v>
      </c>
      <c r="C133" s="33">
        <v>6</v>
      </c>
      <c r="D133" s="34">
        <v>2</v>
      </c>
      <c r="E133" s="35"/>
      <c r="F133" s="7" t="s">
        <v>312</v>
      </c>
      <c r="G133" s="52" t="s">
        <v>428</v>
      </c>
      <c r="H133" s="8">
        <v>183663</v>
      </c>
      <c r="I133" s="8">
        <v>0</v>
      </c>
      <c r="J133" s="8">
        <v>0</v>
      </c>
      <c r="K133" s="8">
        <v>183663</v>
      </c>
      <c r="L133" s="8">
        <v>0</v>
      </c>
      <c r="M133" s="9">
        <v>0</v>
      </c>
      <c r="N133" s="9">
        <v>0</v>
      </c>
      <c r="O133" s="9">
        <v>100</v>
      </c>
      <c r="P133" s="9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9"/>
      <c r="W133" s="9"/>
      <c r="X133" s="9"/>
      <c r="Y133" s="9"/>
    </row>
    <row r="134" spans="1:25" ht="12.75">
      <c r="A134" s="33">
        <v>6</v>
      </c>
      <c r="B134" s="33">
        <v>6</v>
      </c>
      <c r="C134" s="33">
        <v>10</v>
      </c>
      <c r="D134" s="34">
        <v>2</v>
      </c>
      <c r="E134" s="35"/>
      <c r="F134" s="7" t="s">
        <v>312</v>
      </c>
      <c r="G134" s="52" t="s">
        <v>429</v>
      </c>
      <c r="H134" s="8">
        <v>200000</v>
      </c>
      <c r="I134" s="8">
        <v>200000</v>
      </c>
      <c r="J134" s="8">
        <v>0</v>
      </c>
      <c r="K134" s="8">
        <v>0</v>
      </c>
      <c r="L134" s="8">
        <v>0</v>
      </c>
      <c r="M134" s="9">
        <v>100</v>
      </c>
      <c r="N134" s="9">
        <v>0</v>
      </c>
      <c r="O134" s="9">
        <v>0</v>
      </c>
      <c r="P134" s="9">
        <v>0</v>
      </c>
      <c r="Q134" s="8">
        <v>150000</v>
      </c>
      <c r="R134" s="8">
        <v>150000</v>
      </c>
      <c r="S134" s="8">
        <v>0</v>
      </c>
      <c r="T134" s="8">
        <v>0</v>
      </c>
      <c r="U134" s="8">
        <v>0</v>
      </c>
      <c r="V134" s="9">
        <v>100</v>
      </c>
      <c r="W134" s="9">
        <v>0</v>
      </c>
      <c r="X134" s="9">
        <v>0</v>
      </c>
      <c r="Y134" s="9">
        <v>0</v>
      </c>
    </row>
    <row r="135" spans="1:25" ht="12.75">
      <c r="A135" s="33">
        <v>6</v>
      </c>
      <c r="B135" s="33">
        <v>20</v>
      </c>
      <c r="C135" s="33">
        <v>9</v>
      </c>
      <c r="D135" s="34">
        <v>2</v>
      </c>
      <c r="E135" s="35"/>
      <c r="F135" s="7" t="s">
        <v>312</v>
      </c>
      <c r="G135" s="52" t="s">
        <v>430</v>
      </c>
      <c r="H135" s="8">
        <v>608000</v>
      </c>
      <c r="I135" s="8">
        <v>608000</v>
      </c>
      <c r="J135" s="8">
        <v>0</v>
      </c>
      <c r="K135" s="8">
        <v>0</v>
      </c>
      <c r="L135" s="8">
        <v>0</v>
      </c>
      <c r="M135" s="9">
        <v>100</v>
      </c>
      <c r="N135" s="9">
        <v>0</v>
      </c>
      <c r="O135" s="9">
        <v>0</v>
      </c>
      <c r="P135" s="9">
        <v>0</v>
      </c>
      <c r="Q135" s="8">
        <v>446000</v>
      </c>
      <c r="R135" s="8">
        <v>446000</v>
      </c>
      <c r="S135" s="8">
        <v>0</v>
      </c>
      <c r="T135" s="8">
        <v>0</v>
      </c>
      <c r="U135" s="8">
        <v>0</v>
      </c>
      <c r="V135" s="9">
        <v>100</v>
      </c>
      <c r="W135" s="9">
        <v>0</v>
      </c>
      <c r="X135" s="9">
        <v>0</v>
      </c>
      <c r="Y135" s="9">
        <v>0</v>
      </c>
    </row>
    <row r="136" spans="1:25" ht="12.75">
      <c r="A136" s="33">
        <v>6</v>
      </c>
      <c r="B136" s="33">
        <v>20</v>
      </c>
      <c r="C136" s="33">
        <v>10</v>
      </c>
      <c r="D136" s="34">
        <v>2</v>
      </c>
      <c r="E136" s="35"/>
      <c r="F136" s="7" t="s">
        <v>312</v>
      </c>
      <c r="G136" s="52" t="s">
        <v>431</v>
      </c>
      <c r="H136" s="8">
        <v>500000</v>
      </c>
      <c r="I136" s="8">
        <v>500000</v>
      </c>
      <c r="J136" s="8">
        <v>0</v>
      </c>
      <c r="K136" s="8">
        <v>0</v>
      </c>
      <c r="L136" s="8">
        <v>0</v>
      </c>
      <c r="M136" s="9">
        <v>100</v>
      </c>
      <c r="N136" s="9">
        <v>0</v>
      </c>
      <c r="O136" s="9">
        <v>0</v>
      </c>
      <c r="P136" s="9">
        <v>0</v>
      </c>
      <c r="Q136" s="8">
        <v>500000</v>
      </c>
      <c r="R136" s="8">
        <v>500000</v>
      </c>
      <c r="S136" s="8">
        <v>0</v>
      </c>
      <c r="T136" s="8">
        <v>0</v>
      </c>
      <c r="U136" s="8">
        <v>0</v>
      </c>
      <c r="V136" s="9">
        <v>100</v>
      </c>
      <c r="W136" s="9">
        <v>0</v>
      </c>
      <c r="X136" s="9">
        <v>0</v>
      </c>
      <c r="Y136" s="9">
        <v>0</v>
      </c>
    </row>
    <row r="137" spans="1:25" ht="12.75">
      <c r="A137" s="33">
        <v>6</v>
      </c>
      <c r="B137" s="33">
        <v>1</v>
      </c>
      <c r="C137" s="33">
        <v>14</v>
      </c>
      <c r="D137" s="34">
        <v>2</v>
      </c>
      <c r="E137" s="35"/>
      <c r="F137" s="7" t="s">
        <v>312</v>
      </c>
      <c r="G137" s="52" t="s">
        <v>432</v>
      </c>
      <c r="H137" s="8">
        <v>109900</v>
      </c>
      <c r="I137" s="8">
        <v>109900</v>
      </c>
      <c r="J137" s="8">
        <v>0</v>
      </c>
      <c r="K137" s="8">
        <v>0</v>
      </c>
      <c r="L137" s="8">
        <v>0</v>
      </c>
      <c r="M137" s="9">
        <v>100</v>
      </c>
      <c r="N137" s="9">
        <v>0</v>
      </c>
      <c r="O137" s="9">
        <v>0</v>
      </c>
      <c r="P137" s="9">
        <v>0</v>
      </c>
      <c r="Q137" s="8">
        <v>82425</v>
      </c>
      <c r="R137" s="8">
        <v>82425</v>
      </c>
      <c r="S137" s="8">
        <v>0</v>
      </c>
      <c r="T137" s="8">
        <v>0</v>
      </c>
      <c r="U137" s="8">
        <v>0</v>
      </c>
      <c r="V137" s="9">
        <v>100</v>
      </c>
      <c r="W137" s="9">
        <v>0</v>
      </c>
      <c r="X137" s="9">
        <v>0</v>
      </c>
      <c r="Y137" s="9">
        <v>0</v>
      </c>
    </row>
    <row r="138" spans="1:25" ht="12.75">
      <c r="A138" s="33">
        <v>6</v>
      </c>
      <c r="B138" s="33">
        <v>13</v>
      </c>
      <c r="C138" s="33">
        <v>7</v>
      </c>
      <c r="D138" s="34">
        <v>2</v>
      </c>
      <c r="E138" s="35"/>
      <c r="F138" s="7" t="s">
        <v>312</v>
      </c>
      <c r="G138" s="52" t="s">
        <v>433</v>
      </c>
      <c r="H138" s="8">
        <v>561994.65</v>
      </c>
      <c r="I138" s="8">
        <v>462000</v>
      </c>
      <c r="J138" s="8">
        <v>0</v>
      </c>
      <c r="K138" s="8">
        <v>99994.65</v>
      </c>
      <c r="L138" s="8">
        <v>0</v>
      </c>
      <c r="M138" s="9">
        <v>82.2</v>
      </c>
      <c r="N138" s="9">
        <v>0</v>
      </c>
      <c r="O138" s="9">
        <v>17.79</v>
      </c>
      <c r="P138" s="9">
        <v>0</v>
      </c>
      <c r="Q138" s="8">
        <v>346500</v>
      </c>
      <c r="R138" s="8">
        <v>346500</v>
      </c>
      <c r="S138" s="8">
        <v>0</v>
      </c>
      <c r="T138" s="8">
        <v>0</v>
      </c>
      <c r="U138" s="8">
        <v>0</v>
      </c>
      <c r="V138" s="9">
        <v>100</v>
      </c>
      <c r="W138" s="9">
        <v>0</v>
      </c>
      <c r="X138" s="9">
        <v>0</v>
      </c>
      <c r="Y138" s="9">
        <v>0</v>
      </c>
    </row>
    <row r="139" spans="1:25" ht="12.75">
      <c r="A139" s="33">
        <v>6</v>
      </c>
      <c r="B139" s="33">
        <v>1</v>
      </c>
      <c r="C139" s="33">
        <v>15</v>
      </c>
      <c r="D139" s="34">
        <v>2</v>
      </c>
      <c r="E139" s="35"/>
      <c r="F139" s="7" t="s">
        <v>312</v>
      </c>
      <c r="G139" s="52" t="s">
        <v>434</v>
      </c>
      <c r="H139" s="8">
        <v>1015797</v>
      </c>
      <c r="I139" s="8">
        <v>1015797</v>
      </c>
      <c r="J139" s="8">
        <v>0</v>
      </c>
      <c r="K139" s="8">
        <v>0</v>
      </c>
      <c r="L139" s="8">
        <v>0</v>
      </c>
      <c r="M139" s="9">
        <v>100</v>
      </c>
      <c r="N139" s="9">
        <v>0</v>
      </c>
      <c r="O139" s="9">
        <v>0</v>
      </c>
      <c r="P139" s="9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9"/>
      <c r="W139" s="9"/>
      <c r="X139" s="9"/>
      <c r="Y139" s="9"/>
    </row>
    <row r="140" spans="1:25" ht="12.75">
      <c r="A140" s="33">
        <v>6</v>
      </c>
      <c r="B140" s="33">
        <v>10</v>
      </c>
      <c r="C140" s="33">
        <v>6</v>
      </c>
      <c r="D140" s="34">
        <v>2</v>
      </c>
      <c r="E140" s="35"/>
      <c r="F140" s="7" t="s">
        <v>312</v>
      </c>
      <c r="G140" s="52" t="s">
        <v>435</v>
      </c>
      <c r="H140" s="8">
        <v>400000</v>
      </c>
      <c r="I140" s="8">
        <v>400000</v>
      </c>
      <c r="J140" s="8">
        <v>0</v>
      </c>
      <c r="K140" s="8">
        <v>0</v>
      </c>
      <c r="L140" s="8">
        <v>0</v>
      </c>
      <c r="M140" s="9">
        <v>100</v>
      </c>
      <c r="N140" s="9">
        <v>0</v>
      </c>
      <c r="O140" s="9">
        <v>0</v>
      </c>
      <c r="P140" s="9">
        <v>0</v>
      </c>
      <c r="Q140" s="8">
        <v>300000</v>
      </c>
      <c r="R140" s="8">
        <v>300000</v>
      </c>
      <c r="S140" s="8">
        <v>0</v>
      </c>
      <c r="T140" s="8">
        <v>0</v>
      </c>
      <c r="U140" s="8">
        <v>0</v>
      </c>
      <c r="V140" s="9">
        <v>100</v>
      </c>
      <c r="W140" s="9">
        <v>0</v>
      </c>
      <c r="X140" s="9">
        <v>0</v>
      </c>
      <c r="Y140" s="9">
        <v>0</v>
      </c>
    </row>
    <row r="141" spans="1:25" ht="12.75">
      <c r="A141" s="33">
        <v>6</v>
      </c>
      <c r="B141" s="33">
        <v>11</v>
      </c>
      <c r="C141" s="33">
        <v>7</v>
      </c>
      <c r="D141" s="34">
        <v>2</v>
      </c>
      <c r="E141" s="35"/>
      <c r="F141" s="7" t="s">
        <v>312</v>
      </c>
      <c r="G141" s="52" t="s">
        <v>436</v>
      </c>
      <c r="H141" s="8">
        <v>775832</v>
      </c>
      <c r="I141" s="8">
        <v>775832</v>
      </c>
      <c r="J141" s="8">
        <v>0</v>
      </c>
      <c r="K141" s="8">
        <v>0</v>
      </c>
      <c r="L141" s="8">
        <v>0</v>
      </c>
      <c r="M141" s="9">
        <v>100</v>
      </c>
      <c r="N141" s="9">
        <v>0</v>
      </c>
      <c r="O141" s="9">
        <v>0</v>
      </c>
      <c r="P141" s="9">
        <v>0</v>
      </c>
      <c r="Q141" s="8">
        <v>581874</v>
      </c>
      <c r="R141" s="8">
        <v>581874</v>
      </c>
      <c r="S141" s="8">
        <v>0</v>
      </c>
      <c r="T141" s="8">
        <v>0</v>
      </c>
      <c r="U141" s="8">
        <v>0</v>
      </c>
      <c r="V141" s="9">
        <v>100</v>
      </c>
      <c r="W141" s="9">
        <v>0</v>
      </c>
      <c r="X141" s="9">
        <v>0</v>
      </c>
      <c r="Y141" s="9">
        <v>0</v>
      </c>
    </row>
    <row r="142" spans="1:25" ht="12.75">
      <c r="A142" s="33">
        <v>6</v>
      </c>
      <c r="B142" s="33">
        <v>19</v>
      </c>
      <c r="C142" s="33">
        <v>4</v>
      </c>
      <c r="D142" s="34">
        <v>2</v>
      </c>
      <c r="E142" s="35"/>
      <c r="F142" s="7" t="s">
        <v>312</v>
      </c>
      <c r="G142" s="52" t="s">
        <v>437</v>
      </c>
      <c r="H142" s="8">
        <v>122320</v>
      </c>
      <c r="I142" s="8">
        <v>122320</v>
      </c>
      <c r="J142" s="8">
        <v>0</v>
      </c>
      <c r="K142" s="8">
        <v>0</v>
      </c>
      <c r="L142" s="8">
        <v>0</v>
      </c>
      <c r="M142" s="9">
        <v>100</v>
      </c>
      <c r="N142" s="9">
        <v>0</v>
      </c>
      <c r="O142" s="9">
        <v>0</v>
      </c>
      <c r="P142" s="9">
        <v>0</v>
      </c>
      <c r="Q142" s="8">
        <v>91740</v>
      </c>
      <c r="R142" s="8">
        <v>91740</v>
      </c>
      <c r="S142" s="8">
        <v>0</v>
      </c>
      <c r="T142" s="8">
        <v>0</v>
      </c>
      <c r="U142" s="8">
        <v>0</v>
      </c>
      <c r="V142" s="9">
        <v>100</v>
      </c>
      <c r="W142" s="9">
        <v>0</v>
      </c>
      <c r="X142" s="9">
        <v>0</v>
      </c>
      <c r="Y142" s="9">
        <v>0</v>
      </c>
    </row>
    <row r="143" spans="1:25" ht="12.75">
      <c r="A143" s="33">
        <v>6</v>
      </c>
      <c r="B143" s="33">
        <v>20</v>
      </c>
      <c r="C143" s="33">
        <v>11</v>
      </c>
      <c r="D143" s="34">
        <v>2</v>
      </c>
      <c r="E143" s="35"/>
      <c r="F143" s="7" t="s">
        <v>312</v>
      </c>
      <c r="G143" s="52" t="s">
        <v>438</v>
      </c>
      <c r="H143" s="8">
        <v>951982</v>
      </c>
      <c r="I143" s="8">
        <v>951982</v>
      </c>
      <c r="J143" s="8">
        <v>0</v>
      </c>
      <c r="K143" s="8">
        <v>0</v>
      </c>
      <c r="L143" s="8">
        <v>0</v>
      </c>
      <c r="M143" s="9">
        <v>100</v>
      </c>
      <c r="N143" s="9">
        <v>0</v>
      </c>
      <c r="O143" s="9">
        <v>0</v>
      </c>
      <c r="P143" s="9">
        <v>0</v>
      </c>
      <c r="Q143" s="8">
        <v>800549</v>
      </c>
      <c r="R143" s="8">
        <v>760502</v>
      </c>
      <c r="S143" s="8">
        <v>0</v>
      </c>
      <c r="T143" s="8">
        <v>40047</v>
      </c>
      <c r="U143" s="8">
        <v>0</v>
      </c>
      <c r="V143" s="9">
        <v>94.99</v>
      </c>
      <c r="W143" s="9">
        <v>0</v>
      </c>
      <c r="X143" s="9">
        <v>5</v>
      </c>
      <c r="Y143" s="9">
        <v>0</v>
      </c>
    </row>
    <row r="144" spans="1:25" ht="12.75">
      <c r="A144" s="33">
        <v>6</v>
      </c>
      <c r="B144" s="33">
        <v>16</v>
      </c>
      <c r="C144" s="33">
        <v>5</v>
      </c>
      <c r="D144" s="34">
        <v>2</v>
      </c>
      <c r="E144" s="35"/>
      <c r="F144" s="7" t="s">
        <v>312</v>
      </c>
      <c r="G144" s="52" t="s">
        <v>439</v>
      </c>
      <c r="H144" s="8">
        <v>556978</v>
      </c>
      <c r="I144" s="8">
        <v>556978</v>
      </c>
      <c r="J144" s="8">
        <v>0</v>
      </c>
      <c r="K144" s="8">
        <v>0</v>
      </c>
      <c r="L144" s="8">
        <v>0</v>
      </c>
      <c r="M144" s="9">
        <v>100</v>
      </c>
      <c r="N144" s="9">
        <v>0</v>
      </c>
      <c r="O144" s="9">
        <v>0</v>
      </c>
      <c r="P144" s="9">
        <v>0</v>
      </c>
      <c r="Q144" s="8">
        <v>417170.5</v>
      </c>
      <c r="R144" s="8">
        <v>417170.5</v>
      </c>
      <c r="S144" s="8">
        <v>0</v>
      </c>
      <c r="T144" s="8">
        <v>0</v>
      </c>
      <c r="U144" s="8">
        <v>0</v>
      </c>
      <c r="V144" s="9">
        <v>100</v>
      </c>
      <c r="W144" s="9">
        <v>0</v>
      </c>
      <c r="X144" s="9">
        <v>0</v>
      </c>
      <c r="Y144" s="9">
        <v>0</v>
      </c>
    </row>
    <row r="145" spans="1:25" ht="12.75">
      <c r="A145" s="33">
        <v>6</v>
      </c>
      <c r="B145" s="33">
        <v>11</v>
      </c>
      <c r="C145" s="33">
        <v>8</v>
      </c>
      <c r="D145" s="34">
        <v>2</v>
      </c>
      <c r="E145" s="35"/>
      <c r="F145" s="7" t="s">
        <v>312</v>
      </c>
      <c r="G145" s="52" t="s">
        <v>325</v>
      </c>
      <c r="H145" s="8">
        <v>563300</v>
      </c>
      <c r="I145" s="8">
        <v>563300</v>
      </c>
      <c r="J145" s="8">
        <v>0</v>
      </c>
      <c r="K145" s="8">
        <v>0</v>
      </c>
      <c r="L145" s="8">
        <v>0</v>
      </c>
      <c r="M145" s="9">
        <v>100</v>
      </c>
      <c r="N145" s="9">
        <v>0</v>
      </c>
      <c r="O145" s="9">
        <v>0</v>
      </c>
      <c r="P145" s="9">
        <v>0</v>
      </c>
      <c r="Q145" s="8">
        <v>358419</v>
      </c>
      <c r="R145" s="8">
        <v>358419</v>
      </c>
      <c r="S145" s="8">
        <v>0</v>
      </c>
      <c r="T145" s="8">
        <v>0</v>
      </c>
      <c r="U145" s="8">
        <v>0</v>
      </c>
      <c r="V145" s="9">
        <v>100</v>
      </c>
      <c r="W145" s="9">
        <v>0</v>
      </c>
      <c r="X145" s="9">
        <v>0</v>
      </c>
      <c r="Y145" s="9">
        <v>0</v>
      </c>
    </row>
    <row r="146" spans="1:25" ht="12.75">
      <c r="A146" s="33">
        <v>6</v>
      </c>
      <c r="B146" s="33">
        <v>9</v>
      </c>
      <c r="C146" s="33">
        <v>12</v>
      </c>
      <c r="D146" s="34">
        <v>2</v>
      </c>
      <c r="E146" s="35"/>
      <c r="F146" s="7" t="s">
        <v>312</v>
      </c>
      <c r="G146" s="52" t="s">
        <v>440</v>
      </c>
      <c r="H146" s="8">
        <v>2000000</v>
      </c>
      <c r="I146" s="8">
        <v>1450000</v>
      </c>
      <c r="J146" s="8">
        <v>0</v>
      </c>
      <c r="K146" s="8">
        <v>550000</v>
      </c>
      <c r="L146" s="8">
        <v>0</v>
      </c>
      <c r="M146" s="9">
        <v>72.5</v>
      </c>
      <c r="N146" s="9">
        <v>0</v>
      </c>
      <c r="O146" s="9">
        <v>27.5</v>
      </c>
      <c r="P146" s="9">
        <v>0</v>
      </c>
      <c r="Q146" s="8">
        <v>926000</v>
      </c>
      <c r="R146" s="8">
        <v>776000</v>
      </c>
      <c r="S146" s="8">
        <v>0</v>
      </c>
      <c r="T146" s="8">
        <v>150000</v>
      </c>
      <c r="U146" s="8">
        <v>0</v>
      </c>
      <c r="V146" s="9">
        <v>83.8</v>
      </c>
      <c r="W146" s="9">
        <v>0</v>
      </c>
      <c r="X146" s="9">
        <v>16.19</v>
      </c>
      <c r="Y146" s="9">
        <v>0</v>
      </c>
    </row>
    <row r="147" spans="1:25" ht="12.75">
      <c r="A147" s="33">
        <v>6</v>
      </c>
      <c r="B147" s="33">
        <v>20</v>
      </c>
      <c r="C147" s="33">
        <v>12</v>
      </c>
      <c r="D147" s="34">
        <v>2</v>
      </c>
      <c r="E147" s="35"/>
      <c r="F147" s="7" t="s">
        <v>312</v>
      </c>
      <c r="G147" s="52" t="s">
        <v>441</v>
      </c>
      <c r="H147" s="8">
        <v>1637778</v>
      </c>
      <c r="I147" s="8">
        <v>1637778</v>
      </c>
      <c r="J147" s="8">
        <v>0</v>
      </c>
      <c r="K147" s="8">
        <v>0</v>
      </c>
      <c r="L147" s="8">
        <v>0</v>
      </c>
      <c r="M147" s="9">
        <v>100</v>
      </c>
      <c r="N147" s="9">
        <v>0</v>
      </c>
      <c r="O147" s="9">
        <v>0</v>
      </c>
      <c r="P147" s="9">
        <v>0</v>
      </c>
      <c r="Q147" s="8">
        <v>1591528</v>
      </c>
      <c r="R147" s="8">
        <v>1591528</v>
      </c>
      <c r="S147" s="8">
        <v>0</v>
      </c>
      <c r="T147" s="8">
        <v>0</v>
      </c>
      <c r="U147" s="8">
        <v>0</v>
      </c>
      <c r="V147" s="9">
        <v>100</v>
      </c>
      <c r="W147" s="9">
        <v>0</v>
      </c>
      <c r="X147" s="9">
        <v>0</v>
      </c>
      <c r="Y147" s="9">
        <v>0</v>
      </c>
    </row>
    <row r="148" spans="1:25" ht="12.75">
      <c r="A148" s="33">
        <v>6</v>
      </c>
      <c r="B148" s="33">
        <v>18</v>
      </c>
      <c r="C148" s="33">
        <v>8</v>
      </c>
      <c r="D148" s="34">
        <v>2</v>
      </c>
      <c r="E148" s="35"/>
      <c r="F148" s="7" t="s">
        <v>312</v>
      </c>
      <c r="G148" s="52" t="s">
        <v>442</v>
      </c>
      <c r="H148" s="8">
        <v>962790</v>
      </c>
      <c r="I148" s="8">
        <v>962790</v>
      </c>
      <c r="J148" s="8">
        <v>0</v>
      </c>
      <c r="K148" s="8">
        <v>0</v>
      </c>
      <c r="L148" s="8">
        <v>0</v>
      </c>
      <c r="M148" s="9">
        <v>100</v>
      </c>
      <c r="N148" s="9">
        <v>0</v>
      </c>
      <c r="O148" s="9">
        <v>0</v>
      </c>
      <c r="P148" s="9">
        <v>0</v>
      </c>
      <c r="Q148" s="8">
        <v>716860</v>
      </c>
      <c r="R148" s="8">
        <v>716860</v>
      </c>
      <c r="S148" s="8">
        <v>0</v>
      </c>
      <c r="T148" s="8">
        <v>0</v>
      </c>
      <c r="U148" s="8">
        <v>0</v>
      </c>
      <c r="V148" s="9">
        <v>100</v>
      </c>
      <c r="W148" s="9">
        <v>0</v>
      </c>
      <c r="X148" s="9">
        <v>0</v>
      </c>
      <c r="Y148" s="9">
        <v>0</v>
      </c>
    </row>
    <row r="149" spans="1:25" ht="12.75">
      <c r="A149" s="33">
        <v>6</v>
      </c>
      <c r="B149" s="33">
        <v>7</v>
      </c>
      <c r="C149" s="33">
        <v>6</v>
      </c>
      <c r="D149" s="34">
        <v>2</v>
      </c>
      <c r="E149" s="35"/>
      <c r="F149" s="7" t="s">
        <v>312</v>
      </c>
      <c r="G149" s="52" t="s">
        <v>443</v>
      </c>
      <c r="H149" s="8">
        <v>849405.94</v>
      </c>
      <c r="I149" s="8">
        <v>849405.94</v>
      </c>
      <c r="J149" s="8">
        <v>0</v>
      </c>
      <c r="K149" s="8">
        <v>0</v>
      </c>
      <c r="L149" s="8">
        <v>0</v>
      </c>
      <c r="M149" s="9">
        <v>100</v>
      </c>
      <c r="N149" s="9">
        <v>0</v>
      </c>
      <c r="O149" s="9">
        <v>0</v>
      </c>
      <c r="P149" s="9">
        <v>0</v>
      </c>
      <c r="Q149" s="8">
        <v>262108.17</v>
      </c>
      <c r="R149" s="8">
        <v>262108.17</v>
      </c>
      <c r="S149" s="8">
        <v>0</v>
      </c>
      <c r="T149" s="8">
        <v>0</v>
      </c>
      <c r="U149" s="8">
        <v>0</v>
      </c>
      <c r="V149" s="9">
        <v>100</v>
      </c>
      <c r="W149" s="9">
        <v>0</v>
      </c>
      <c r="X149" s="9">
        <v>0</v>
      </c>
      <c r="Y149" s="9">
        <v>0</v>
      </c>
    </row>
    <row r="150" spans="1:25" ht="12.75">
      <c r="A150" s="33">
        <v>6</v>
      </c>
      <c r="B150" s="33">
        <v>18</v>
      </c>
      <c r="C150" s="33">
        <v>9</v>
      </c>
      <c r="D150" s="34">
        <v>2</v>
      </c>
      <c r="E150" s="35"/>
      <c r="F150" s="7" t="s">
        <v>312</v>
      </c>
      <c r="G150" s="52" t="s">
        <v>444</v>
      </c>
      <c r="H150" s="8">
        <v>627647.05</v>
      </c>
      <c r="I150" s="8">
        <v>627647.05</v>
      </c>
      <c r="J150" s="8">
        <v>0</v>
      </c>
      <c r="K150" s="8">
        <v>0</v>
      </c>
      <c r="L150" s="8">
        <v>0</v>
      </c>
      <c r="M150" s="9">
        <v>100</v>
      </c>
      <c r="N150" s="9">
        <v>0</v>
      </c>
      <c r="O150" s="9">
        <v>0</v>
      </c>
      <c r="P150" s="9">
        <v>0</v>
      </c>
      <c r="Q150" s="8">
        <v>381323.52</v>
      </c>
      <c r="R150" s="8">
        <v>381323.52</v>
      </c>
      <c r="S150" s="8">
        <v>0</v>
      </c>
      <c r="T150" s="8">
        <v>0</v>
      </c>
      <c r="U150" s="8">
        <v>0</v>
      </c>
      <c r="V150" s="9">
        <v>100</v>
      </c>
      <c r="W150" s="9">
        <v>0</v>
      </c>
      <c r="X150" s="9">
        <v>0</v>
      </c>
      <c r="Y150" s="9">
        <v>0</v>
      </c>
    </row>
    <row r="151" spans="1:25" ht="12.75">
      <c r="A151" s="33">
        <v>6</v>
      </c>
      <c r="B151" s="33">
        <v>18</v>
      </c>
      <c r="C151" s="33">
        <v>10</v>
      </c>
      <c r="D151" s="34">
        <v>2</v>
      </c>
      <c r="E151" s="35"/>
      <c r="F151" s="7" t="s">
        <v>312</v>
      </c>
      <c r="G151" s="52" t="s">
        <v>445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9"/>
      <c r="N151" s="9"/>
      <c r="O151" s="9"/>
      <c r="P151" s="9"/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9"/>
      <c r="W151" s="9"/>
      <c r="X151" s="9"/>
      <c r="Y151" s="9"/>
    </row>
    <row r="152" spans="1:25" ht="12.75">
      <c r="A152" s="33">
        <v>6</v>
      </c>
      <c r="B152" s="33">
        <v>1</v>
      </c>
      <c r="C152" s="33">
        <v>16</v>
      </c>
      <c r="D152" s="34">
        <v>2</v>
      </c>
      <c r="E152" s="35"/>
      <c r="F152" s="7" t="s">
        <v>312</v>
      </c>
      <c r="G152" s="52" t="s">
        <v>327</v>
      </c>
      <c r="H152" s="8">
        <v>1034000</v>
      </c>
      <c r="I152" s="8">
        <v>1034000</v>
      </c>
      <c r="J152" s="8">
        <v>0</v>
      </c>
      <c r="K152" s="8">
        <v>0</v>
      </c>
      <c r="L152" s="8">
        <v>0</v>
      </c>
      <c r="M152" s="9">
        <v>100</v>
      </c>
      <c r="N152" s="9">
        <v>0</v>
      </c>
      <c r="O152" s="9">
        <v>0</v>
      </c>
      <c r="P152" s="9">
        <v>0</v>
      </c>
      <c r="Q152" s="8">
        <v>517000</v>
      </c>
      <c r="R152" s="8">
        <v>517000</v>
      </c>
      <c r="S152" s="8">
        <v>0</v>
      </c>
      <c r="T152" s="8">
        <v>0</v>
      </c>
      <c r="U152" s="8">
        <v>0</v>
      </c>
      <c r="V152" s="9">
        <v>100</v>
      </c>
      <c r="W152" s="9">
        <v>0</v>
      </c>
      <c r="X152" s="9">
        <v>0</v>
      </c>
      <c r="Y152" s="9">
        <v>0</v>
      </c>
    </row>
    <row r="153" spans="1:25" ht="12.75">
      <c r="A153" s="33">
        <v>6</v>
      </c>
      <c r="B153" s="33">
        <v>2</v>
      </c>
      <c r="C153" s="33">
        <v>13</v>
      </c>
      <c r="D153" s="34">
        <v>2</v>
      </c>
      <c r="E153" s="35"/>
      <c r="F153" s="7" t="s">
        <v>312</v>
      </c>
      <c r="G153" s="52" t="s">
        <v>446</v>
      </c>
      <c r="H153" s="8">
        <v>482980</v>
      </c>
      <c r="I153" s="8">
        <v>482980</v>
      </c>
      <c r="J153" s="8">
        <v>0</v>
      </c>
      <c r="K153" s="8">
        <v>0</v>
      </c>
      <c r="L153" s="8">
        <v>0</v>
      </c>
      <c r="M153" s="9">
        <v>100</v>
      </c>
      <c r="N153" s="9">
        <v>0</v>
      </c>
      <c r="O153" s="9">
        <v>0</v>
      </c>
      <c r="P153" s="9">
        <v>0</v>
      </c>
      <c r="Q153" s="8">
        <v>328811.48</v>
      </c>
      <c r="R153" s="8">
        <v>328811.48</v>
      </c>
      <c r="S153" s="8">
        <v>0</v>
      </c>
      <c r="T153" s="8">
        <v>0</v>
      </c>
      <c r="U153" s="8">
        <v>0</v>
      </c>
      <c r="V153" s="9">
        <v>100</v>
      </c>
      <c r="W153" s="9">
        <v>0</v>
      </c>
      <c r="X153" s="9">
        <v>0</v>
      </c>
      <c r="Y153" s="9">
        <v>0</v>
      </c>
    </row>
    <row r="154" spans="1:25" ht="12.75">
      <c r="A154" s="33">
        <v>6</v>
      </c>
      <c r="B154" s="33">
        <v>18</v>
      </c>
      <c r="C154" s="33">
        <v>11</v>
      </c>
      <c r="D154" s="34">
        <v>2</v>
      </c>
      <c r="E154" s="35"/>
      <c r="F154" s="7" t="s">
        <v>312</v>
      </c>
      <c r="G154" s="52" t="s">
        <v>328</v>
      </c>
      <c r="H154" s="8">
        <v>1500000</v>
      </c>
      <c r="I154" s="8">
        <v>1500000</v>
      </c>
      <c r="J154" s="8">
        <v>0</v>
      </c>
      <c r="K154" s="8">
        <v>0</v>
      </c>
      <c r="L154" s="8">
        <v>0</v>
      </c>
      <c r="M154" s="9">
        <v>100</v>
      </c>
      <c r="N154" s="9">
        <v>0</v>
      </c>
      <c r="O154" s="9">
        <v>0</v>
      </c>
      <c r="P154" s="9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9"/>
      <c r="W154" s="9"/>
      <c r="X154" s="9"/>
      <c r="Y154" s="9"/>
    </row>
    <row r="155" spans="1:25" ht="12.75">
      <c r="A155" s="33">
        <v>6</v>
      </c>
      <c r="B155" s="33">
        <v>17</v>
      </c>
      <c r="C155" s="33">
        <v>5</v>
      </c>
      <c r="D155" s="34">
        <v>2</v>
      </c>
      <c r="E155" s="35"/>
      <c r="F155" s="7" t="s">
        <v>312</v>
      </c>
      <c r="G155" s="52" t="s">
        <v>447</v>
      </c>
      <c r="H155" s="8">
        <v>1300000</v>
      </c>
      <c r="I155" s="8">
        <v>1300000</v>
      </c>
      <c r="J155" s="8">
        <v>0</v>
      </c>
      <c r="K155" s="8">
        <v>0</v>
      </c>
      <c r="L155" s="8">
        <v>0</v>
      </c>
      <c r="M155" s="9">
        <v>100</v>
      </c>
      <c r="N155" s="9">
        <v>0</v>
      </c>
      <c r="O155" s="9">
        <v>0</v>
      </c>
      <c r="P155" s="9">
        <v>0</v>
      </c>
      <c r="Q155" s="8">
        <v>1300000</v>
      </c>
      <c r="R155" s="8">
        <v>1300000</v>
      </c>
      <c r="S155" s="8">
        <v>0</v>
      </c>
      <c r="T155" s="8">
        <v>0</v>
      </c>
      <c r="U155" s="8">
        <v>0</v>
      </c>
      <c r="V155" s="9">
        <v>100</v>
      </c>
      <c r="W155" s="9">
        <v>0</v>
      </c>
      <c r="X155" s="9">
        <v>0</v>
      </c>
      <c r="Y155" s="9">
        <v>0</v>
      </c>
    </row>
    <row r="156" spans="1:25" ht="12.75">
      <c r="A156" s="33">
        <v>6</v>
      </c>
      <c r="B156" s="33">
        <v>11</v>
      </c>
      <c r="C156" s="33">
        <v>9</v>
      </c>
      <c r="D156" s="34">
        <v>2</v>
      </c>
      <c r="E156" s="35"/>
      <c r="F156" s="7" t="s">
        <v>312</v>
      </c>
      <c r="G156" s="52" t="s">
        <v>448</v>
      </c>
      <c r="H156" s="8">
        <v>825000</v>
      </c>
      <c r="I156" s="8">
        <v>825000</v>
      </c>
      <c r="J156" s="8">
        <v>0</v>
      </c>
      <c r="K156" s="8">
        <v>0</v>
      </c>
      <c r="L156" s="8">
        <v>0</v>
      </c>
      <c r="M156" s="9">
        <v>100</v>
      </c>
      <c r="N156" s="9">
        <v>0</v>
      </c>
      <c r="O156" s="9">
        <v>0</v>
      </c>
      <c r="P156" s="9">
        <v>0</v>
      </c>
      <c r="Q156" s="8">
        <v>617750</v>
      </c>
      <c r="R156" s="8">
        <v>617750</v>
      </c>
      <c r="S156" s="8">
        <v>0</v>
      </c>
      <c r="T156" s="8">
        <v>0</v>
      </c>
      <c r="U156" s="8">
        <v>0</v>
      </c>
      <c r="V156" s="9">
        <v>100</v>
      </c>
      <c r="W156" s="9">
        <v>0</v>
      </c>
      <c r="X156" s="9">
        <v>0</v>
      </c>
      <c r="Y156" s="9">
        <v>0</v>
      </c>
    </row>
    <row r="157" spans="1:25" ht="12.75">
      <c r="A157" s="33">
        <v>6</v>
      </c>
      <c r="B157" s="33">
        <v>4</v>
      </c>
      <c r="C157" s="33">
        <v>6</v>
      </c>
      <c r="D157" s="34">
        <v>2</v>
      </c>
      <c r="E157" s="35"/>
      <c r="F157" s="7" t="s">
        <v>312</v>
      </c>
      <c r="G157" s="52" t="s">
        <v>449</v>
      </c>
      <c r="H157" s="8">
        <v>365389</v>
      </c>
      <c r="I157" s="8">
        <v>365389</v>
      </c>
      <c r="J157" s="8">
        <v>0</v>
      </c>
      <c r="K157" s="8">
        <v>0</v>
      </c>
      <c r="L157" s="8">
        <v>0</v>
      </c>
      <c r="M157" s="9">
        <v>100</v>
      </c>
      <c r="N157" s="9">
        <v>0</v>
      </c>
      <c r="O157" s="9">
        <v>0</v>
      </c>
      <c r="P157" s="9">
        <v>0</v>
      </c>
      <c r="Q157" s="8">
        <v>278044</v>
      </c>
      <c r="R157" s="8">
        <v>278044</v>
      </c>
      <c r="S157" s="8">
        <v>0</v>
      </c>
      <c r="T157" s="8">
        <v>0</v>
      </c>
      <c r="U157" s="8">
        <v>0</v>
      </c>
      <c r="V157" s="9">
        <v>100</v>
      </c>
      <c r="W157" s="9">
        <v>0</v>
      </c>
      <c r="X157" s="9">
        <v>0</v>
      </c>
      <c r="Y157" s="9">
        <v>0</v>
      </c>
    </row>
    <row r="158" spans="1:25" ht="12.75">
      <c r="A158" s="33">
        <v>6</v>
      </c>
      <c r="B158" s="33">
        <v>7</v>
      </c>
      <c r="C158" s="33">
        <v>7</v>
      </c>
      <c r="D158" s="34">
        <v>2</v>
      </c>
      <c r="E158" s="35"/>
      <c r="F158" s="7" t="s">
        <v>312</v>
      </c>
      <c r="G158" s="52" t="s">
        <v>450</v>
      </c>
      <c r="H158" s="8">
        <v>850000</v>
      </c>
      <c r="I158" s="8">
        <v>800000</v>
      </c>
      <c r="J158" s="8">
        <v>0</v>
      </c>
      <c r="K158" s="8">
        <v>50000</v>
      </c>
      <c r="L158" s="8">
        <v>0</v>
      </c>
      <c r="M158" s="9">
        <v>94.11</v>
      </c>
      <c r="N158" s="9">
        <v>0</v>
      </c>
      <c r="O158" s="9">
        <v>5.88</v>
      </c>
      <c r="P158" s="9">
        <v>0</v>
      </c>
      <c r="Q158" s="8">
        <v>800000</v>
      </c>
      <c r="R158" s="8">
        <v>800000</v>
      </c>
      <c r="S158" s="8">
        <v>0</v>
      </c>
      <c r="T158" s="8">
        <v>0</v>
      </c>
      <c r="U158" s="8">
        <v>0</v>
      </c>
      <c r="V158" s="9">
        <v>100</v>
      </c>
      <c r="W158" s="9">
        <v>0</v>
      </c>
      <c r="X158" s="9">
        <v>0</v>
      </c>
      <c r="Y158" s="9">
        <v>0</v>
      </c>
    </row>
    <row r="159" spans="1:25" ht="12.75">
      <c r="A159" s="33">
        <v>6</v>
      </c>
      <c r="B159" s="33">
        <v>1</v>
      </c>
      <c r="C159" s="33">
        <v>17</v>
      </c>
      <c r="D159" s="34">
        <v>2</v>
      </c>
      <c r="E159" s="35"/>
      <c r="F159" s="7" t="s">
        <v>312</v>
      </c>
      <c r="G159" s="52" t="s">
        <v>451</v>
      </c>
      <c r="H159" s="8">
        <v>200000</v>
      </c>
      <c r="I159" s="8">
        <v>200000</v>
      </c>
      <c r="J159" s="8">
        <v>0</v>
      </c>
      <c r="K159" s="8">
        <v>0</v>
      </c>
      <c r="L159" s="8">
        <v>0</v>
      </c>
      <c r="M159" s="9">
        <v>100</v>
      </c>
      <c r="N159" s="9">
        <v>0</v>
      </c>
      <c r="O159" s="9">
        <v>0</v>
      </c>
      <c r="P159" s="9">
        <v>0</v>
      </c>
      <c r="Q159" s="8">
        <v>150000</v>
      </c>
      <c r="R159" s="8">
        <v>150000</v>
      </c>
      <c r="S159" s="8">
        <v>0</v>
      </c>
      <c r="T159" s="8">
        <v>0</v>
      </c>
      <c r="U159" s="8">
        <v>0</v>
      </c>
      <c r="V159" s="9">
        <v>100</v>
      </c>
      <c r="W159" s="9">
        <v>0</v>
      </c>
      <c r="X159" s="9">
        <v>0</v>
      </c>
      <c r="Y159" s="9">
        <v>0</v>
      </c>
    </row>
    <row r="160" spans="1:25" ht="12.75">
      <c r="A160" s="33">
        <v>6</v>
      </c>
      <c r="B160" s="33">
        <v>2</v>
      </c>
      <c r="C160" s="33">
        <v>14</v>
      </c>
      <c r="D160" s="34">
        <v>2</v>
      </c>
      <c r="E160" s="35"/>
      <c r="F160" s="7" t="s">
        <v>312</v>
      </c>
      <c r="G160" s="52" t="s">
        <v>452</v>
      </c>
      <c r="H160" s="8">
        <v>1032016</v>
      </c>
      <c r="I160" s="8">
        <v>1032016</v>
      </c>
      <c r="J160" s="8">
        <v>0</v>
      </c>
      <c r="K160" s="8">
        <v>0</v>
      </c>
      <c r="L160" s="8">
        <v>0</v>
      </c>
      <c r="M160" s="9">
        <v>100</v>
      </c>
      <c r="N160" s="9">
        <v>0</v>
      </c>
      <c r="O160" s="9">
        <v>0</v>
      </c>
      <c r="P160" s="9">
        <v>0</v>
      </c>
      <c r="Q160" s="8">
        <v>620637</v>
      </c>
      <c r="R160" s="8">
        <v>620637</v>
      </c>
      <c r="S160" s="8">
        <v>0</v>
      </c>
      <c r="T160" s="8">
        <v>0</v>
      </c>
      <c r="U160" s="8">
        <v>0</v>
      </c>
      <c r="V160" s="9">
        <v>100</v>
      </c>
      <c r="W160" s="9">
        <v>0</v>
      </c>
      <c r="X160" s="9">
        <v>0</v>
      </c>
      <c r="Y160" s="9">
        <v>0</v>
      </c>
    </row>
    <row r="161" spans="1:25" ht="12.75">
      <c r="A161" s="33">
        <v>6</v>
      </c>
      <c r="B161" s="33">
        <v>4</v>
      </c>
      <c r="C161" s="33">
        <v>7</v>
      </c>
      <c r="D161" s="34">
        <v>2</v>
      </c>
      <c r="E161" s="35"/>
      <c r="F161" s="7" t="s">
        <v>312</v>
      </c>
      <c r="G161" s="52" t="s">
        <v>453</v>
      </c>
      <c r="H161" s="8">
        <v>540000</v>
      </c>
      <c r="I161" s="8">
        <v>540000</v>
      </c>
      <c r="J161" s="8">
        <v>0</v>
      </c>
      <c r="K161" s="8">
        <v>0</v>
      </c>
      <c r="L161" s="8">
        <v>0</v>
      </c>
      <c r="M161" s="9">
        <v>100</v>
      </c>
      <c r="N161" s="9">
        <v>0</v>
      </c>
      <c r="O161" s="9">
        <v>0</v>
      </c>
      <c r="P161" s="9">
        <v>0</v>
      </c>
      <c r="Q161" s="8">
        <v>405000</v>
      </c>
      <c r="R161" s="8">
        <v>405000</v>
      </c>
      <c r="S161" s="8">
        <v>0</v>
      </c>
      <c r="T161" s="8">
        <v>0</v>
      </c>
      <c r="U161" s="8">
        <v>0</v>
      </c>
      <c r="V161" s="9">
        <v>100</v>
      </c>
      <c r="W161" s="9">
        <v>0</v>
      </c>
      <c r="X161" s="9">
        <v>0</v>
      </c>
      <c r="Y161" s="9">
        <v>0</v>
      </c>
    </row>
    <row r="162" spans="1:25" ht="12.75">
      <c r="A162" s="33">
        <v>6</v>
      </c>
      <c r="B162" s="33">
        <v>15</v>
      </c>
      <c r="C162" s="33">
        <v>7</v>
      </c>
      <c r="D162" s="34">
        <v>2</v>
      </c>
      <c r="E162" s="35"/>
      <c r="F162" s="7" t="s">
        <v>312</v>
      </c>
      <c r="G162" s="52" t="s">
        <v>454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9"/>
      <c r="N162" s="9"/>
      <c r="O162" s="9"/>
      <c r="P162" s="9"/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9"/>
      <c r="W162" s="9"/>
      <c r="X162" s="9"/>
      <c r="Y162" s="9"/>
    </row>
    <row r="163" spans="1:25" ht="12.75">
      <c r="A163" s="33">
        <v>6</v>
      </c>
      <c r="B163" s="33">
        <v>18</v>
      </c>
      <c r="C163" s="33">
        <v>13</v>
      </c>
      <c r="D163" s="34">
        <v>2</v>
      </c>
      <c r="E163" s="35"/>
      <c r="F163" s="7" t="s">
        <v>312</v>
      </c>
      <c r="G163" s="52" t="s">
        <v>455</v>
      </c>
      <c r="H163" s="8">
        <v>890208</v>
      </c>
      <c r="I163" s="8">
        <v>890208</v>
      </c>
      <c r="J163" s="8">
        <v>0</v>
      </c>
      <c r="K163" s="8">
        <v>0</v>
      </c>
      <c r="L163" s="8">
        <v>0</v>
      </c>
      <c r="M163" s="9">
        <v>100</v>
      </c>
      <c r="N163" s="9">
        <v>0</v>
      </c>
      <c r="O163" s="9">
        <v>0</v>
      </c>
      <c r="P163" s="9">
        <v>0</v>
      </c>
      <c r="Q163" s="8">
        <v>571351.14</v>
      </c>
      <c r="R163" s="8">
        <v>571351.14</v>
      </c>
      <c r="S163" s="8">
        <v>0</v>
      </c>
      <c r="T163" s="8">
        <v>0</v>
      </c>
      <c r="U163" s="8">
        <v>0</v>
      </c>
      <c r="V163" s="9">
        <v>100</v>
      </c>
      <c r="W163" s="9">
        <v>0</v>
      </c>
      <c r="X163" s="9">
        <v>0</v>
      </c>
      <c r="Y163" s="9">
        <v>0</v>
      </c>
    </row>
    <row r="164" spans="1:25" ht="12.75">
      <c r="A164" s="33">
        <v>6</v>
      </c>
      <c r="B164" s="33">
        <v>16</v>
      </c>
      <c r="C164" s="33">
        <v>6</v>
      </c>
      <c r="D164" s="34">
        <v>2</v>
      </c>
      <c r="E164" s="35"/>
      <c r="F164" s="7" t="s">
        <v>312</v>
      </c>
      <c r="G164" s="52" t="s">
        <v>456</v>
      </c>
      <c r="H164" s="8">
        <v>275500</v>
      </c>
      <c r="I164" s="8">
        <v>0</v>
      </c>
      <c r="J164" s="8">
        <v>0</v>
      </c>
      <c r="K164" s="8">
        <v>275500</v>
      </c>
      <c r="L164" s="8">
        <v>0</v>
      </c>
      <c r="M164" s="9">
        <v>0</v>
      </c>
      <c r="N164" s="9">
        <v>0</v>
      </c>
      <c r="O164" s="9">
        <v>100</v>
      </c>
      <c r="P164" s="9">
        <v>0</v>
      </c>
      <c r="Q164" s="8">
        <v>274226</v>
      </c>
      <c r="R164" s="8">
        <v>0</v>
      </c>
      <c r="S164" s="8">
        <v>0</v>
      </c>
      <c r="T164" s="8">
        <v>274226</v>
      </c>
      <c r="U164" s="8">
        <v>0</v>
      </c>
      <c r="V164" s="9">
        <v>0</v>
      </c>
      <c r="W164" s="9">
        <v>0</v>
      </c>
      <c r="X164" s="9">
        <v>100</v>
      </c>
      <c r="Y164" s="9">
        <v>0</v>
      </c>
    </row>
    <row r="165" spans="1:25" ht="12.75">
      <c r="A165" s="33">
        <v>6</v>
      </c>
      <c r="B165" s="33">
        <v>19</v>
      </c>
      <c r="C165" s="33">
        <v>5</v>
      </c>
      <c r="D165" s="34">
        <v>2</v>
      </c>
      <c r="E165" s="35"/>
      <c r="F165" s="7" t="s">
        <v>312</v>
      </c>
      <c r="G165" s="52" t="s">
        <v>457</v>
      </c>
      <c r="H165" s="8">
        <v>1100000</v>
      </c>
      <c r="I165" s="8">
        <v>1100000</v>
      </c>
      <c r="J165" s="8">
        <v>0</v>
      </c>
      <c r="K165" s="8">
        <v>0</v>
      </c>
      <c r="L165" s="8">
        <v>0</v>
      </c>
      <c r="M165" s="9">
        <v>100</v>
      </c>
      <c r="N165" s="9">
        <v>0</v>
      </c>
      <c r="O165" s="9">
        <v>0</v>
      </c>
      <c r="P165" s="9">
        <v>0</v>
      </c>
      <c r="Q165" s="8">
        <v>857500</v>
      </c>
      <c r="R165" s="8">
        <v>857500</v>
      </c>
      <c r="S165" s="8">
        <v>0</v>
      </c>
      <c r="T165" s="8">
        <v>0</v>
      </c>
      <c r="U165" s="8">
        <v>0</v>
      </c>
      <c r="V165" s="9">
        <v>100</v>
      </c>
      <c r="W165" s="9">
        <v>0</v>
      </c>
      <c r="X165" s="9">
        <v>0</v>
      </c>
      <c r="Y165" s="9">
        <v>0</v>
      </c>
    </row>
    <row r="166" spans="1:25" ht="12.75">
      <c r="A166" s="33">
        <v>6</v>
      </c>
      <c r="B166" s="33">
        <v>8</v>
      </c>
      <c r="C166" s="33">
        <v>13</v>
      </c>
      <c r="D166" s="34">
        <v>2</v>
      </c>
      <c r="E166" s="35"/>
      <c r="F166" s="7" t="s">
        <v>312</v>
      </c>
      <c r="G166" s="52" t="s">
        <v>458</v>
      </c>
      <c r="H166" s="8">
        <v>1141205.77</v>
      </c>
      <c r="I166" s="8">
        <v>1071205.77</v>
      </c>
      <c r="J166" s="8">
        <v>0</v>
      </c>
      <c r="K166" s="8">
        <v>70000</v>
      </c>
      <c r="L166" s="8">
        <v>0</v>
      </c>
      <c r="M166" s="9">
        <v>93.86</v>
      </c>
      <c r="N166" s="9">
        <v>0</v>
      </c>
      <c r="O166" s="9">
        <v>6.13</v>
      </c>
      <c r="P166" s="9">
        <v>0</v>
      </c>
      <c r="Q166" s="8">
        <v>546650</v>
      </c>
      <c r="R166" s="8">
        <v>546650</v>
      </c>
      <c r="S166" s="8">
        <v>0</v>
      </c>
      <c r="T166" s="8">
        <v>0</v>
      </c>
      <c r="U166" s="8">
        <v>0</v>
      </c>
      <c r="V166" s="9">
        <v>100</v>
      </c>
      <c r="W166" s="9">
        <v>0</v>
      </c>
      <c r="X166" s="9">
        <v>0</v>
      </c>
      <c r="Y166" s="9">
        <v>0</v>
      </c>
    </row>
    <row r="167" spans="1:25" ht="12.75">
      <c r="A167" s="33">
        <v>6</v>
      </c>
      <c r="B167" s="33">
        <v>14</v>
      </c>
      <c r="C167" s="33">
        <v>10</v>
      </c>
      <c r="D167" s="34">
        <v>2</v>
      </c>
      <c r="E167" s="35"/>
      <c r="F167" s="7" t="s">
        <v>312</v>
      </c>
      <c r="G167" s="52" t="s">
        <v>459</v>
      </c>
      <c r="H167" s="8">
        <v>456667</v>
      </c>
      <c r="I167" s="8">
        <v>456667</v>
      </c>
      <c r="J167" s="8">
        <v>0</v>
      </c>
      <c r="K167" s="8">
        <v>0</v>
      </c>
      <c r="L167" s="8">
        <v>0</v>
      </c>
      <c r="M167" s="9">
        <v>100</v>
      </c>
      <c r="N167" s="9">
        <v>0</v>
      </c>
      <c r="O167" s="9">
        <v>0</v>
      </c>
      <c r="P167" s="9">
        <v>0</v>
      </c>
      <c r="Q167" s="8">
        <v>342499.95</v>
      </c>
      <c r="R167" s="8">
        <v>342499.95</v>
      </c>
      <c r="S167" s="8">
        <v>0</v>
      </c>
      <c r="T167" s="8">
        <v>0</v>
      </c>
      <c r="U167" s="8">
        <v>0</v>
      </c>
      <c r="V167" s="9">
        <v>100</v>
      </c>
      <c r="W167" s="9">
        <v>0</v>
      </c>
      <c r="X167" s="9">
        <v>0</v>
      </c>
      <c r="Y167" s="9">
        <v>0</v>
      </c>
    </row>
    <row r="168" spans="1:25" ht="12.75">
      <c r="A168" s="33">
        <v>6</v>
      </c>
      <c r="B168" s="33">
        <v>4</v>
      </c>
      <c r="C168" s="33">
        <v>8</v>
      </c>
      <c r="D168" s="34">
        <v>2</v>
      </c>
      <c r="E168" s="35"/>
      <c r="F168" s="7" t="s">
        <v>312</v>
      </c>
      <c r="G168" s="52" t="s">
        <v>460</v>
      </c>
      <c r="H168" s="8">
        <v>1914372.88</v>
      </c>
      <c r="I168" s="8">
        <v>1894372.88</v>
      </c>
      <c r="J168" s="8">
        <v>0</v>
      </c>
      <c r="K168" s="8">
        <v>20000</v>
      </c>
      <c r="L168" s="8">
        <v>0</v>
      </c>
      <c r="M168" s="9">
        <v>98.95</v>
      </c>
      <c r="N168" s="9">
        <v>0</v>
      </c>
      <c r="O168" s="9">
        <v>1.04</v>
      </c>
      <c r="P168" s="9">
        <v>0</v>
      </c>
      <c r="Q168" s="8">
        <v>1403184.94</v>
      </c>
      <c r="R168" s="8">
        <v>1403184.94</v>
      </c>
      <c r="S168" s="8">
        <v>0</v>
      </c>
      <c r="T168" s="8">
        <v>0</v>
      </c>
      <c r="U168" s="8">
        <v>0</v>
      </c>
      <c r="V168" s="9">
        <v>100</v>
      </c>
      <c r="W168" s="9">
        <v>0</v>
      </c>
      <c r="X168" s="9">
        <v>0</v>
      </c>
      <c r="Y168" s="9">
        <v>0</v>
      </c>
    </row>
    <row r="169" spans="1:25" ht="12.75">
      <c r="A169" s="33">
        <v>6</v>
      </c>
      <c r="B169" s="33">
        <v>3</v>
      </c>
      <c r="C169" s="33">
        <v>12</v>
      </c>
      <c r="D169" s="34">
        <v>2</v>
      </c>
      <c r="E169" s="35"/>
      <c r="F169" s="7" t="s">
        <v>312</v>
      </c>
      <c r="G169" s="52" t="s">
        <v>461</v>
      </c>
      <c r="H169" s="8">
        <v>1409032</v>
      </c>
      <c r="I169" s="8">
        <v>1409032</v>
      </c>
      <c r="J169" s="8">
        <v>0</v>
      </c>
      <c r="K169" s="8">
        <v>0</v>
      </c>
      <c r="L169" s="8">
        <v>0</v>
      </c>
      <c r="M169" s="9">
        <v>100</v>
      </c>
      <c r="N169" s="9">
        <v>0</v>
      </c>
      <c r="O169" s="9">
        <v>0</v>
      </c>
      <c r="P169" s="9">
        <v>0</v>
      </c>
      <c r="Q169" s="8">
        <v>1023524</v>
      </c>
      <c r="R169" s="8">
        <v>1023524</v>
      </c>
      <c r="S169" s="8">
        <v>0</v>
      </c>
      <c r="T169" s="8">
        <v>0</v>
      </c>
      <c r="U169" s="8">
        <v>0</v>
      </c>
      <c r="V169" s="9">
        <v>100</v>
      </c>
      <c r="W169" s="9">
        <v>0</v>
      </c>
      <c r="X169" s="9">
        <v>0</v>
      </c>
      <c r="Y169" s="9">
        <v>0</v>
      </c>
    </row>
    <row r="170" spans="1:25" ht="12.75">
      <c r="A170" s="33">
        <v>6</v>
      </c>
      <c r="B170" s="33">
        <v>7</v>
      </c>
      <c r="C170" s="33">
        <v>9</v>
      </c>
      <c r="D170" s="34">
        <v>2</v>
      </c>
      <c r="E170" s="35"/>
      <c r="F170" s="7" t="s">
        <v>312</v>
      </c>
      <c r="G170" s="52" t="s">
        <v>462</v>
      </c>
      <c r="H170" s="8">
        <v>125000</v>
      </c>
      <c r="I170" s="8">
        <v>0</v>
      </c>
      <c r="J170" s="8">
        <v>0</v>
      </c>
      <c r="K170" s="8">
        <v>125000</v>
      </c>
      <c r="L170" s="8">
        <v>0</v>
      </c>
      <c r="M170" s="9">
        <v>0</v>
      </c>
      <c r="N170" s="9">
        <v>0</v>
      </c>
      <c r="O170" s="9">
        <v>100</v>
      </c>
      <c r="P170" s="9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9"/>
      <c r="W170" s="9"/>
      <c r="X170" s="9"/>
      <c r="Y170" s="9"/>
    </row>
    <row r="171" spans="1:25" ht="12.75">
      <c r="A171" s="33">
        <v>6</v>
      </c>
      <c r="B171" s="33">
        <v>12</v>
      </c>
      <c r="C171" s="33">
        <v>7</v>
      </c>
      <c r="D171" s="34">
        <v>2</v>
      </c>
      <c r="E171" s="35"/>
      <c r="F171" s="7" t="s">
        <v>312</v>
      </c>
      <c r="G171" s="52" t="s">
        <v>463</v>
      </c>
      <c r="H171" s="8">
        <v>693653</v>
      </c>
      <c r="I171" s="8">
        <v>665000</v>
      </c>
      <c r="J171" s="8">
        <v>0</v>
      </c>
      <c r="K171" s="8">
        <v>28653</v>
      </c>
      <c r="L171" s="8">
        <v>0</v>
      </c>
      <c r="M171" s="9">
        <v>95.86</v>
      </c>
      <c r="N171" s="9">
        <v>0</v>
      </c>
      <c r="O171" s="9">
        <v>4.13</v>
      </c>
      <c r="P171" s="9">
        <v>0</v>
      </c>
      <c r="Q171" s="8">
        <v>78653</v>
      </c>
      <c r="R171" s="8">
        <v>50000</v>
      </c>
      <c r="S171" s="8">
        <v>0</v>
      </c>
      <c r="T171" s="8">
        <v>28653</v>
      </c>
      <c r="U171" s="8">
        <v>0</v>
      </c>
      <c r="V171" s="9">
        <v>63.57</v>
      </c>
      <c r="W171" s="9">
        <v>0</v>
      </c>
      <c r="X171" s="9">
        <v>36.42</v>
      </c>
      <c r="Y171" s="9">
        <v>0</v>
      </c>
    </row>
    <row r="172" spans="1:25" ht="12.75">
      <c r="A172" s="33">
        <v>6</v>
      </c>
      <c r="B172" s="33">
        <v>1</v>
      </c>
      <c r="C172" s="33">
        <v>18</v>
      </c>
      <c r="D172" s="34">
        <v>2</v>
      </c>
      <c r="E172" s="35"/>
      <c r="F172" s="7" t="s">
        <v>312</v>
      </c>
      <c r="G172" s="52" t="s">
        <v>464</v>
      </c>
      <c r="H172" s="8">
        <v>1149619.61</v>
      </c>
      <c r="I172" s="8">
        <v>969465.61</v>
      </c>
      <c r="J172" s="8">
        <v>0</v>
      </c>
      <c r="K172" s="8">
        <v>0</v>
      </c>
      <c r="L172" s="8">
        <v>180154</v>
      </c>
      <c r="M172" s="9">
        <v>84.32</v>
      </c>
      <c r="N172" s="9">
        <v>0</v>
      </c>
      <c r="O172" s="9">
        <v>0</v>
      </c>
      <c r="P172" s="9">
        <v>15.67</v>
      </c>
      <c r="Q172" s="8">
        <v>944465.61</v>
      </c>
      <c r="R172" s="8">
        <v>894465.61</v>
      </c>
      <c r="S172" s="8">
        <v>0</v>
      </c>
      <c r="T172" s="8">
        <v>50000</v>
      </c>
      <c r="U172" s="8">
        <v>0</v>
      </c>
      <c r="V172" s="9">
        <v>94.7</v>
      </c>
      <c r="W172" s="9">
        <v>0</v>
      </c>
      <c r="X172" s="9">
        <v>5.29</v>
      </c>
      <c r="Y172" s="9">
        <v>0</v>
      </c>
    </row>
    <row r="173" spans="1:25" ht="12.75">
      <c r="A173" s="33">
        <v>6</v>
      </c>
      <c r="B173" s="33">
        <v>19</v>
      </c>
      <c r="C173" s="33">
        <v>6</v>
      </c>
      <c r="D173" s="34">
        <v>2</v>
      </c>
      <c r="E173" s="35"/>
      <c r="F173" s="7" t="s">
        <v>312</v>
      </c>
      <c r="G173" s="52" t="s">
        <v>329</v>
      </c>
      <c r="H173" s="8">
        <v>1849005</v>
      </c>
      <c r="I173" s="8">
        <v>1849005</v>
      </c>
      <c r="J173" s="8">
        <v>0</v>
      </c>
      <c r="K173" s="8">
        <v>0</v>
      </c>
      <c r="L173" s="8">
        <v>0</v>
      </c>
      <c r="M173" s="9">
        <v>100</v>
      </c>
      <c r="N173" s="9">
        <v>0</v>
      </c>
      <c r="O173" s="9">
        <v>0</v>
      </c>
      <c r="P173" s="9">
        <v>0</v>
      </c>
      <c r="Q173" s="8">
        <v>1288318.78</v>
      </c>
      <c r="R173" s="8">
        <v>1288318.78</v>
      </c>
      <c r="S173" s="8">
        <v>0</v>
      </c>
      <c r="T173" s="8">
        <v>0</v>
      </c>
      <c r="U173" s="8">
        <v>0</v>
      </c>
      <c r="V173" s="9">
        <v>100</v>
      </c>
      <c r="W173" s="9">
        <v>0</v>
      </c>
      <c r="X173" s="9">
        <v>0</v>
      </c>
      <c r="Y173" s="9">
        <v>0</v>
      </c>
    </row>
    <row r="174" spans="1:25" ht="12.75">
      <c r="A174" s="33">
        <v>6</v>
      </c>
      <c r="B174" s="33">
        <v>15</v>
      </c>
      <c r="C174" s="33">
        <v>8</v>
      </c>
      <c r="D174" s="34">
        <v>2</v>
      </c>
      <c r="E174" s="35"/>
      <c r="F174" s="7" t="s">
        <v>312</v>
      </c>
      <c r="G174" s="52" t="s">
        <v>465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9"/>
      <c r="N174" s="9"/>
      <c r="O174" s="9"/>
      <c r="P174" s="9"/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9"/>
      <c r="W174" s="9"/>
      <c r="X174" s="9"/>
      <c r="Y174" s="9"/>
    </row>
    <row r="175" spans="1:25" ht="12.75">
      <c r="A175" s="33">
        <v>6</v>
      </c>
      <c r="B175" s="33">
        <v>9</v>
      </c>
      <c r="C175" s="33">
        <v>13</v>
      </c>
      <c r="D175" s="34">
        <v>2</v>
      </c>
      <c r="E175" s="35"/>
      <c r="F175" s="7" t="s">
        <v>312</v>
      </c>
      <c r="G175" s="52" t="s">
        <v>466</v>
      </c>
      <c r="H175" s="8">
        <v>850600</v>
      </c>
      <c r="I175" s="8">
        <v>850600</v>
      </c>
      <c r="J175" s="8">
        <v>0</v>
      </c>
      <c r="K175" s="8">
        <v>0</v>
      </c>
      <c r="L175" s="8">
        <v>0</v>
      </c>
      <c r="M175" s="9">
        <v>100</v>
      </c>
      <c r="N175" s="9">
        <v>0</v>
      </c>
      <c r="O175" s="9">
        <v>0</v>
      </c>
      <c r="P175" s="9">
        <v>0</v>
      </c>
      <c r="Q175" s="8">
        <v>638719</v>
      </c>
      <c r="R175" s="8">
        <v>617800</v>
      </c>
      <c r="S175" s="8">
        <v>0</v>
      </c>
      <c r="T175" s="8">
        <v>20919</v>
      </c>
      <c r="U175" s="8">
        <v>0</v>
      </c>
      <c r="V175" s="9">
        <v>96.72</v>
      </c>
      <c r="W175" s="9">
        <v>0</v>
      </c>
      <c r="X175" s="9">
        <v>3.27</v>
      </c>
      <c r="Y175" s="9">
        <v>0</v>
      </c>
    </row>
    <row r="176" spans="1:25" ht="12.75">
      <c r="A176" s="33">
        <v>6</v>
      </c>
      <c r="B176" s="33">
        <v>11</v>
      </c>
      <c r="C176" s="33">
        <v>10</v>
      </c>
      <c r="D176" s="34">
        <v>2</v>
      </c>
      <c r="E176" s="35"/>
      <c r="F176" s="7" t="s">
        <v>312</v>
      </c>
      <c r="G176" s="52" t="s">
        <v>467</v>
      </c>
      <c r="H176" s="8">
        <v>695874.32</v>
      </c>
      <c r="I176" s="8">
        <v>695874.32</v>
      </c>
      <c r="J176" s="8">
        <v>0</v>
      </c>
      <c r="K176" s="8">
        <v>0</v>
      </c>
      <c r="L176" s="8">
        <v>0</v>
      </c>
      <c r="M176" s="9">
        <v>100</v>
      </c>
      <c r="N176" s="9">
        <v>0</v>
      </c>
      <c r="O176" s="9">
        <v>0</v>
      </c>
      <c r="P176" s="9">
        <v>0</v>
      </c>
      <c r="Q176" s="8">
        <v>491744.44</v>
      </c>
      <c r="R176" s="8">
        <v>491744.44</v>
      </c>
      <c r="S176" s="8">
        <v>0</v>
      </c>
      <c r="T176" s="8">
        <v>0</v>
      </c>
      <c r="U176" s="8">
        <v>0</v>
      </c>
      <c r="V176" s="9">
        <v>100</v>
      </c>
      <c r="W176" s="9">
        <v>0</v>
      </c>
      <c r="X176" s="9">
        <v>0</v>
      </c>
      <c r="Y176" s="9">
        <v>0</v>
      </c>
    </row>
    <row r="177" spans="1:25" ht="12.75">
      <c r="A177" s="33">
        <v>6</v>
      </c>
      <c r="B177" s="33">
        <v>3</v>
      </c>
      <c r="C177" s="33">
        <v>13</v>
      </c>
      <c r="D177" s="34">
        <v>2</v>
      </c>
      <c r="E177" s="35"/>
      <c r="F177" s="7" t="s">
        <v>312</v>
      </c>
      <c r="G177" s="52" t="s">
        <v>468</v>
      </c>
      <c r="H177" s="8">
        <v>496000</v>
      </c>
      <c r="I177" s="8">
        <v>496000</v>
      </c>
      <c r="J177" s="8">
        <v>0</v>
      </c>
      <c r="K177" s="8">
        <v>0</v>
      </c>
      <c r="L177" s="8">
        <v>0</v>
      </c>
      <c r="M177" s="9">
        <v>100</v>
      </c>
      <c r="N177" s="9">
        <v>0</v>
      </c>
      <c r="O177" s="9">
        <v>0</v>
      </c>
      <c r="P177" s="9">
        <v>0</v>
      </c>
      <c r="Q177" s="8">
        <v>372000</v>
      </c>
      <c r="R177" s="8">
        <v>372000</v>
      </c>
      <c r="S177" s="8">
        <v>0</v>
      </c>
      <c r="T177" s="8">
        <v>0</v>
      </c>
      <c r="U177" s="8">
        <v>0</v>
      </c>
      <c r="V177" s="9">
        <v>100</v>
      </c>
      <c r="W177" s="9">
        <v>0</v>
      </c>
      <c r="X177" s="9">
        <v>0</v>
      </c>
      <c r="Y177" s="9">
        <v>0</v>
      </c>
    </row>
    <row r="178" spans="1:25" ht="12.75">
      <c r="A178" s="33">
        <v>6</v>
      </c>
      <c r="B178" s="33">
        <v>11</v>
      </c>
      <c r="C178" s="33">
        <v>11</v>
      </c>
      <c r="D178" s="34">
        <v>2</v>
      </c>
      <c r="E178" s="35"/>
      <c r="F178" s="7" t="s">
        <v>312</v>
      </c>
      <c r="G178" s="52" t="s">
        <v>469</v>
      </c>
      <c r="H178" s="8">
        <v>1020000</v>
      </c>
      <c r="I178" s="8">
        <v>1020000</v>
      </c>
      <c r="J178" s="8">
        <v>0</v>
      </c>
      <c r="K178" s="8">
        <v>0</v>
      </c>
      <c r="L178" s="8">
        <v>0</v>
      </c>
      <c r="M178" s="9">
        <v>100</v>
      </c>
      <c r="N178" s="9">
        <v>0</v>
      </c>
      <c r="O178" s="9">
        <v>0</v>
      </c>
      <c r="P178" s="9">
        <v>0</v>
      </c>
      <c r="Q178" s="8">
        <v>845000</v>
      </c>
      <c r="R178" s="8">
        <v>845000</v>
      </c>
      <c r="S178" s="8">
        <v>0</v>
      </c>
      <c r="T178" s="8">
        <v>0</v>
      </c>
      <c r="U178" s="8">
        <v>0</v>
      </c>
      <c r="V178" s="9">
        <v>100</v>
      </c>
      <c r="W178" s="9">
        <v>0</v>
      </c>
      <c r="X178" s="9">
        <v>0</v>
      </c>
      <c r="Y178" s="9">
        <v>0</v>
      </c>
    </row>
    <row r="179" spans="1:25" ht="12.75">
      <c r="A179" s="33">
        <v>6</v>
      </c>
      <c r="B179" s="33">
        <v>19</v>
      </c>
      <c r="C179" s="33">
        <v>7</v>
      </c>
      <c r="D179" s="34">
        <v>2</v>
      </c>
      <c r="E179" s="35"/>
      <c r="F179" s="7" t="s">
        <v>312</v>
      </c>
      <c r="G179" s="52" t="s">
        <v>470</v>
      </c>
      <c r="H179" s="8">
        <v>978580</v>
      </c>
      <c r="I179" s="8">
        <v>978580</v>
      </c>
      <c r="J179" s="8">
        <v>0</v>
      </c>
      <c r="K179" s="8">
        <v>0</v>
      </c>
      <c r="L179" s="8">
        <v>0</v>
      </c>
      <c r="M179" s="9">
        <v>100</v>
      </c>
      <c r="N179" s="9">
        <v>0</v>
      </c>
      <c r="O179" s="9">
        <v>0</v>
      </c>
      <c r="P179" s="9">
        <v>0</v>
      </c>
      <c r="Q179" s="8">
        <v>745185</v>
      </c>
      <c r="R179" s="8">
        <v>745185</v>
      </c>
      <c r="S179" s="8">
        <v>0</v>
      </c>
      <c r="T179" s="8">
        <v>0</v>
      </c>
      <c r="U179" s="8">
        <v>0</v>
      </c>
      <c r="V179" s="9">
        <v>100</v>
      </c>
      <c r="W179" s="9">
        <v>0</v>
      </c>
      <c r="X179" s="9">
        <v>0</v>
      </c>
      <c r="Y179" s="9">
        <v>0</v>
      </c>
    </row>
    <row r="180" spans="1:25" ht="12.75">
      <c r="A180" s="33">
        <v>6</v>
      </c>
      <c r="B180" s="33">
        <v>9</v>
      </c>
      <c r="C180" s="33">
        <v>14</v>
      </c>
      <c r="D180" s="34">
        <v>2</v>
      </c>
      <c r="E180" s="35"/>
      <c r="F180" s="7" t="s">
        <v>312</v>
      </c>
      <c r="G180" s="52" t="s">
        <v>471</v>
      </c>
      <c r="H180" s="8">
        <v>2911470</v>
      </c>
      <c r="I180" s="8">
        <v>2416470</v>
      </c>
      <c r="J180" s="8">
        <v>0</v>
      </c>
      <c r="K180" s="8">
        <v>495000</v>
      </c>
      <c r="L180" s="8">
        <v>0</v>
      </c>
      <c r="M180" s="9">
        <v>82.99</v>
      </c>
      <c r="N180" s="9">
        <v>0</v>
      </c>
      <c r="O180" s="9">
        <v>17</v>
      </c>
      <c r="P180" s="9">
        <v>0</v>
      </c>
      <c r="Q180" s="8">
        <v>2097500</v>
      </c>
      <c r="R180" s="8">
        <v>2097500</v>
      </c>
      <c r="S180" s="8">
        <v>0</v>
      </c>
      <c r="T180" s="8">
        <v>0</v>
      </c>
      <c r="U180" s="8">
        <v>0</v>
      </c>
      <c r="V180" s="9">
        <v>100</v>
      </c>
      <c r="W180" s="9">
        <v>0</v>
      </c>
      <c r="X180" s="9">
        <v>0</v>
      </c>
      <c r="Y180" s="9">
        <v>0</v>
      </c>
    </row>
    <row r="181" spans="1:25" ht="12.75">
      <c r="A181" s="33">
        <v>6</v>
      </c>
      <c r="B181" s="33">
        <v>19</v>
      </c>
      <c r="C181" s="33">
        <v>8</v>
      </c>
      <c r="D181" s="34">
        <v>2</v>
      </c>
      <c r="E181" s="35"/>
      <c r="F181" s="7" t="s">
        <v>312</v>
      </c>
      <c r="G181" s="52" t="s">
        <v>472</v>
      </c>
      <c r="H181" s="8">
        <v>420000</v>
      </c>
      <c r="I181" s="8">
        <v>420000</v>
      </c>
      <c r="J181" s="8">
        <v>0</v>
      </c>
      <c r="K181" s="8">
        <v>0</v>
      </c>
      <c r="L181" s="8">
        <v>0</v>
      </c>
      <c r="M181" s="9">
        <v>100</v>
      </c>
      <c r="N181" s="9">
        <v>0</v>
      </c>
      <c r="O181" s="9">
        <v>0</v>
      </c>
      <c r="P181" s="9">
        <v>0</v>
      </c>
      <c r="Q181" s="8">
        <v>315594</v>
      </c>
      <c r="R181" s="8">
        <v>315594</v>
      </c>
      <c r="S181" s="8">
        <v>0</v>
      </c>
      <c r="T181" s="8">
        <v>0</v>
      </c>
      <c r="U181" s="8">
        <v>0</v>
      </c>
      <c r="V181" s="9">
        <v>100</v>
      </c>
      <c r="W181" s="9">
        <v>0</v>
      </c>
      <c r="X181" s="9">
        <v>0</v>
      </c>
      <c r="Y181" s="9">
        <v>0</v>
      </c>
    </row>
    <row r="182" spans="1:25" ht="12.75">
      <c r="A182" s="33">
        <v>6</v>
      </c>
      <c r="B182" s="33">
        <v>9</v>
      </c>
      <c r="C182" s="33">
        <v>15</v>
      </c>
      <c r="D182" s="34">
        <v>2</v>
      </c>
      <c r="E182" s="35"/>
      <c r="F182" s="7" t="s">
        <v>312</v>
      </c>
      <c r="G182" s="52" t="s">
        <v>473</v>
      </c>
      <c r="H182" s="8">
        <v>724900</v>
      </c>
      <c r="I182" s="8">
        <v>724900</v>
      </c>
      <c r="J182" s="8">
        <v>0</v>
      </c>
      <c r="K182" s="8">
        <v>0</v>
      </c>
      <c r="L182" s="8">
        <v>0</v>
      </c>
      <c r="M182" s="9">
        <v>100</v>
      </c>
      <c r="N182" s="9">
        <v>0</v>
      </c>
      <c r="O182" s="9">
        <v>0</v>
      </c>
      <c r="P182" s="9">
        <v>0</v>
      </c>
      <c r="Q182" s="8">
        <v>543675</v>
      </c>
      <c r="R182" s="8">
        <v>543675</v>
      </c>
      <c r="S182" s="8">
        <v>0</v>
      </c>
      <c r="T182" s="8">
        <v>0</v>
      </c>
      <c r="U182" s="8">
        <v>0</v>
      </c>
      <c r="V182" s="9">
        <v>100</v>
      </c>
      <c r="W182" s="9">
        <v>0</v>
      </c>
      <c r="X182" s="9">
        <v>0</v>
      </c>
      <c r="Y182" s="9">
        <v>0</v>
      </c>
    </row>
    <row r="183" spans="1:25" ht="12.75">
      <c r="A183" s="33">
        <v>6</v>
      </c>
      <c r="B183" s="33">
        <v>9</v>
      </c>
      <c r="C183" s="33">
        <v>16</v>
      </c>
      <c r="D183" s="34">
        <v>2</v>
      </c>
      <c r="E183" s="35"/>
      <c r="F183" s="7" t="s">
        <v>312</v>
      </c>
      <c r="G183" s="52" t="s">
        <v>474</v>
      </c>
      <c r="H183" s="8">
        <v>500000</v>
      </c>
      <c r="I183" s="8">
        <v>500000</v>
      </c>
      <c r="J183" s="8">
        <v>0</v>
      </c>
      <c r="K183" s="8">
        <v>0</v>
      </c>
      <c r="L183" s="8">
        <v>0</v>
      </c>
      <c r="M183" s="9">
        <v>100</v>
      </c>
      <c r="N183" s="9">
        <v>0</v>
      </c>
      <c r="O183" s="9">
        <v>0</v>
      </c>
      <c r="P183" s="9">
        <v>0</v>
      </c>
      <c r="Q183" s="8">
        <v>250000</v>
      </c>
      <c r="R183" s="8">
        <v>250000</v>
      </c>
      <c r="S183" s="8">
        <v>0</v>
      </c>
      <c r="T183" s="8">
        <v>0</v>
      </c>
      <c r="U183" s="8">
        <v>0</v>
      </c>
      <c r="V183" s="9">
        <v>100</v>
      </c>
      <c r="W183" s="9">
        <v>0</v>
      </c>
      <c r="X183" s="9">
        <v>0</v>
      </c>
      <c r="Y183" s="9">
        <v>0</v>
      </c>
    </row>
    <row r="184" spans="1:25" ht="12.75">
      <c r="A184" s="33">
        <v>6</v>
      </c>
      <c r="B184" s="33">
        <v>7</v>
      </c>
      <c r="C184" s="33">
        <v>10</v>
      </c>
      <c r="D184" s="34">
        <v>2</v>
      </c>
      <c r="E184" s="35"/>
      <c r="F184" s="7" t="s">
        <v>312</v>
      </c>
      <c r="G184" s="52" t="s">
        <v>475</v>
      </c>
      <c r="H184" s="8">
        <v>1535673</v>
      </c>
      <c r="I184" s="8">
        <v>1435673</v>
      </c>
      <c r="J184" s="8">
        <v>0</v>
      </c>
      <c r="K184" s="8">
        <v>100000</v>
      </c>
      <c r="L184" s="8">
        <v>0</v>
      </c>
      <c r="M184" s="9">
        <v>93.48</v>
      </c>
      <c r="N184" s="9">
        <v>0</v>
      </c>
      <c r="O184" s="9">
        <v>6.51</v>
      </c>
      <c r="P184" s="9">
        <v>0</v>
      </c>
      <c r="Q184" s="8">
        <v>511923</v>
      </c>
      <c r="R184" s="8">
        <v>411923</v>
      </c>
      <c r="S184" s="8">
        <v>0</v>
      </c>
      <c r="T184" s="8">
        <v>100000</v>
      </c>
      <c r="U184" s="8">
        <v>0</v>
      </c>
      <c r="V184" s="9">
        <v>80.46</v>
      </c>
      <c r="W184" s="9">
        <v>0</v>
      </c>
      <c r="X184" s="9">
        <v>19.53</v>
      </c>
      <c r="Y184" s="9">
        <v>0</v>
      </c>
    </row>
    <row r="185" spans="1:25" ht="12.75">
      <c r="A185" s="33">
        <v>6</v>
      </c>
      <c r="B185" s="33">
        <v>1</v>
      </c>
      <c r="C185" s="33">
        <v>19</v>
      </c>
      <c r="D185" s="34">
        <v>2</v>
      </c>
      <c r="E185" s="35"/>
      <c r="F185" s="7" t="s">
        <v>312</v>
      </c>
      <c r="G185" s="52" t="s">
        <v>476</v>
      </c>
      <c r="H185" s="8">
        <v>564000</v>
      </c>
      <c r="I185" s="8">
        <v>564000</v>
      </c>
      <c r="J185" s="8">
        <v>0</v>
      </c>
      <c r="K185" s="8">
        <v>0</v>
      </c>
      <c r="L185" s="8">
        <v>0</v>
      </c>
      <c r="M185" s="9">
        <v>100</v>
      </c>
      <c r="N185" s="9">
        <v>0</v>
      </c>
      <c r="O185" s="9">
        <v>0</v>
      </c>
      <c r="P185" s="9">
        <v>0</v>
      </c>
      <c r="Q185" s="8">
        <v>295500</v>
      </c>
      <c r="R185" s="8">
        <v>295500</v>
      </c>
      <c r="S185" s="8">
        <v>0</v>
      </c>
      <c r="T185" s="8">
        <v>0</v>
      </c>
      <c r="U185" s="8">
        <v>0</v>
      </c>
      <c r="V185" s="9">
        <v>100</v>
      </c>
      <c r="W185" s="9">
        <v>0</v>
      </c>
      <c r="X185" s="9">
        <v>0</v>
      </c>
      <c r="Y185" s="9">
        <v>0</v>
      </c>
    </row>
    <row r="186" spans="1:25" ht="12.75">
      <c r="A186" s="33">
        <v>6</v>
      </c>
      <c r="B186" s="33">
        <v>20</v>
      </c>
      <c r="C186" s="33">
        <v>14</v>
      </c>
      <c r="D186" s="34">
        <v>2</v>
      </c>
      <c r="E186" s="35"/>
      <c r="F186" s="7" t="s">
        <v>312</v>
      </c>
      <c r="G186" s="52" t="s">
        <v>477</v>
      </c>
      <c r="H186" s="8">
        <v>4272308</v>
      </c>
      <c r="I186" s="8">
        <v>4172308</v>
      </c>
      <c r="J186" s="8">
        <v>0</v>
      </c>
      <c r="K186" s="8">
        <v>100000</v>
      </c>
      <c r="L186" s="8">
        <v>0</v>
      </c>
      <c r="M186" s="9">
        <v>97.65</v>
      </c>
      <c r="N186" s="9">
        <v>0</v>
      </c>
      <c r="O186" s="9">
        <v>2.34</v>
      </c>
      <c r="P186" s="9">
        <v>0</v>
      </c>
      <c r="Q186" s="8">
        <v>3186106</v>
      </c>
      <c r="R186" s="8">
        <v>3086106</v>
      </c>
      <c r="S186" s="8">
        <v>0</v>
      </c>
      <c r="T186" s="8">
        <v>100000</v>
      </c>
      <c r="U186" s="8">
        <v>0</v>
      </c>
      <c r="V186" s="9">
        <v>96.86</v>
      </c>
      <c r="W186" s="9">
        <v>0</v>
      </c>
      <c r="X186" s="9">
        <v>3.13</v>
      </c>
      <c r="Y186" s="9">
        <v>0</v>
      </c>
    </row>
    <row r="187" spans="1:25" ht="12.75">
      <c r="A187" s="33">
        <v>6</v>
      </c>
      <c r="B187" s="33">
        <v>3</v>
      </c>
      <c r="C187" s="33">
        <v>14</v>
      </c>
      <c r="D187" s="34">
        <v>2</v>
      </c>
      <c r="E187" s="35"/>
      <c r="F187" s="7" t="s">
        <v>312</v>
      </c>
      <c r="G187" s="52" t="s">
        <v>478</v>
      </c>
      <c r="H187" s="8">
        <v>481040</v>
      </c>
      <c r="I187" s="8">
        <v>481040</v>
      </c>
      <c r="J187" s="8">
        <v>0</v>
      </c>
      <c r="K187" s="8">
        <v>0</v>
      </c>
      <c r="L187" s="8">
        <v>0</v>
      </c>
      <c r="M187" s="9">
        <v>100</v>
      </c>
      <c r="N187" s="9">
        <v>0</v>
      </c>
      <c r="O187" s="9">
        <v>0</v>
      </c>
      <c r="P187" s="9">
        <v>0</v>
      </c>
      <c r="Q187" s="8">
        <v>362280</v>
      </c>
      <c r="R187" s="8">
        <v>362280</v>
      </c>
      <c r="S187" s="8">
        <v>0</v>
      </c>
      <c r="T187" s="8">
        <v>0</v>
      </c>
      <c r="U187" s="8">
        <v>0</v>
      </c>
      <c r="V187" s="9">
        <v>100</v>
      </c>
      <c r="W187" s="9">
        <v>0</v>
      </c>
      <c r="X187" s="9">
        <v>0</v>
      </c>
      <c r="Y187" s="9">
        <v>0</v>
      </c>
    </row>
    <row r="188" spans="1:25" ht="12.75">
      <c r="A188" s="33">
        <v>6</v>
      </c>
      <c r="B188" s="33">
        <v>6</v>
      </c>
      <c r="C188" s="33">
        <v>11</v>
      </c>
      <c r="D188" s="34">
        <v>2</v>
      </c>
      <c r="E188" s="35"/>
      <c r="F188" s="7" t="s">
        <v>312</v>
      </c>
      <c r="G188" s="52" t="s">
        <v>479</v>
      </c>
      <c r="H188" s="8">
        <v>3867999</v>
      </c>
      <c r="I188" s="8">
        <v>3867999</v>
      </c>
      <c r="J188" s="8">
        <v>0</v>
      </c>
      <c r="K188" s="8">
        <v>0</v>
      </c>
      <c r="L188" s="8">
        <v>0</v>
      </c>
      <c r="M188" s="9">
        <v>100</v>
      </c>
      <c r="N188" s="9">
        <v>0</v>
      </c>
      <c r="O188" s="9">
        <v>0</v>
      </c>
      <c r="P188" s="9">
        <v>0</v>
      </c>
      <c r="Q188" s="8">
        <v>352702</v>
      </c>
      <c r="R188" s="8">
        <v>352702</v>
      </c>
      <c r="S188" s="8">
        <v>0</v>
      </c>
      <c r="T188" s="8">
        <v>0</v>
      </c>
      <c r="U188" s="8">
        <v>0</v>
      </c>
      <c r="V188" s="9">
        <v>100</v>
      </c>
      <c r="W188" s="9">
        <v>0</v>
      </c>
      <c r="X188" s="9">
        <v>0</v>
      </c>
      <c r="Y188" s="9">
        <v>0</v>
      </c>
    </row>
    <row r="189" spans="1:25" ht="12.75">
      <c r="A189" s="33">
        <v>6</v>
      </c>
      <c r="B189" s="33">
        <v>14</v>
      </c>
      <c r="C189" s="33">
        <v>11</v>
      </c>
      <c r="D189" s="34">
        <v>2</v>
      </c>
      <c r="E189" s="35"/>
      <c r="F189" s="7" t="s">
        <v>312</v>
      </c>
      <c r="G189" s="52" t="s">
        <v>480</v>
      </c>
      <c r="H189" s="8">
        <v>1429398</v>
      </c>
      <c r="I189" s="8">
        <v>1220404</v>
      </c>
      <c r="J189" s="8">
        <v>0</v>
      </c>
      <c r="K189" s="8">
        <v>208994</v>
      </c>
      <c r="L189" s="8">
        <v>0</v>
      </c>
      <c r="M189" s="9">
        <v>85.37</v>
      </c>
      <c r="N189" s="9">
        <v>0</v>
      </c>
      <c r="O189" s="9">
        <v>14.62</v>
      </c>
      <c r="P189" s="9">
        <v>0</v>
      </c>
      <c r="Q189" s="8">
        <v>1144922</v>
      </c>
      <c r="R189" s="8">
        <v>935928</v>
      </c>
      <c r="S189" s="8">
        <v>0</v>
      </c>
      <c r="T189" s="8">
        <v>208994</v>
      </c>
      <c r="U189" s="8">
        <v>0</v>
      </c>
      <c r="V189" s="9">
        <v>81.74</v>
      </c>
      <c r="W189" s="9">
        <v>0</v>
      </c>
      <c r="X189" s="9">
        <v>18.25</v>
      </c>
      <c r="Y189" s="9">
        <v>0</v>
      </c>
    </row>
    <row r="190" spans="1:25" ht="12.75">
      <c r="A190" s="33">
        <v>6</v>
      </c>
      <c r="B190" s="33">
        <v>7</v>
      </c>
      <c r="C190" s="33">
        <v>2</v>
      </c>
      <c r="D190" s="34">
        <v>3</v>
      </c>
      <c r="E190" s="35"/>
      <c r="F190" s="7" t="s">
        <v>312</v>
      </c>
      <c r="G190" s="52" t="s">
        <v>481</v>
      </c>
      <c r="H190" s="8">
        <v>650000</v>
      </c>
      <c r="I190" s="8">
        <v>600000</v>
      </c>
      <c r="J190" s="8">
        <v>0</v>
      </c>
      <c r="K190" s="8">
        <v>50000</v>
      </c>
      <c r="L190" s="8">
        <v>0</v>
      </c>
      <c r="M190" s="9">
        <v>92.3</v>
      </c>
      <c r="N190" s="9">
        <v>0</v>
      </c>
      <c r="O190" s="9">
        <v>7.69</v>
      </c>
      <c r="P190" s="9">
        <v>0</v>
      </c>
      <c r="Q190" s="8">
        <v>592779.9</v>
      </c>
      <c r="R190" s="8">
        <v>575000</v>
      </c>
      <c r="S190" s="8">
        <v>0</v>
      </c>
      <c r="T190" s="8">
        <v>17779.9</v>
      </c>
      <c r="U190" s="8">
        <v>0</v>
      </c>
      <c r="V190" s="9">
        <v>97</v>
      </c>
      <c r="W190" s="9">
        <v>0</v>
      </c>
      <c r="X190" s="9">
        <v>2.99</v>
      </c>
      <c r="Y190" s="9">
        <v>0</v>
      </c>
    </row>
    <row r="191" spans="1:25" ht="12.75">
      <c r="A191" s="33">
        <v>6</v>
      </c>
      <c r="B191" s="33">
        <v>9</v>
      </c>
      <c r="C191" s="33">
        <v>1</v>
      </c>
      <c r="D191" s="34">
        <v>3</v>
      </c>
      <c r="E191" s="35"/>
      <c r="F191" s="7" t="s">
        <v>312</v>
      </c>
      <c r="G191" s="52" t="s">
        <v>482</v>
      </c>
      <c r="H191" s="8">
        <v>1269269.03</v>
      </c>
      <c r="I191" s="8">
        <v>1000000</v>
      </c>
      <c r="J191" s="8">
        <v>0</v>
      </c>
      <c r="K191" s="8">
        <v>269269.03</v>
      </c>
      <c r="L191" s="8">
        <v>0</v>
      </c>
      <c r="M191" s="9">
        <v>78.78</v>
      </c>
      <c r="N191" s="9">
        <v>0</v>
      </c>
      <c r="O191" s="9">
        <v>21.21</v>
      </c>
      <c r="P191" s="9">
        <v>0</v>
      </c>
      <c r="Q191" s="8">
        <v>555889.03</v>
      </c>
      <c r="R191" s="8">
        <v>400000</v>
      </c>
      <c r="S191" s="8">
        <v>0</v>
      </c>
      <c r="T191" s="8">
        <v>155889.03</v>
      </c>
      <c r="U191" s="8">
        <v>0</v>
      </c>
      <c r="V191" s="9">
        <v>71.95</v>
      </c>
      <c r="W191" s="9">
        <v>0</v>
      </c>
      <c r="X191" s="9">
        <v>28.04</v>
      </c>
      <c r="Y191" s="9">
        <v>0</v>
      </c>
    </row>
    <row r="192" spans="1:25" ht="12.75">
      <c r="A192" s="33">
        <v>6</v>
      </c>
      <c r="B192" s="33">
        <v>9</v>
      </c>
      <c r="C192" s="33">
        <v>3</v>
      </c>
      <c r="D192" s="34">
        <v>3</v>
      </c>
      <c r="E192" s="35"/>
      <c r="F192" s="7" t="s">
        <v>312</v>
      </c>
      <c r="G192" s="52" t="s">
        <v>483</v>
      </c>
      <c r="H192" s="8">
        <v>2010000</v>
      </c>
      <c r="I192" s="8">
        <v>1930000</v>
      </c>
      <c r="J192" s="8">
        <v>0</v>
      </c>
      <c r="K192" s="8">
        <v>80000</v>
      </c>
      <c r="L192" s="8">
        <v>0</v>
      </c>
      <c r="M192" s="9">
        <v>96.01</v>
      </c>
      <c r="N192" s="9">
        <v>0</v>
      </c>
      <c r="O192" s="9">
        <v>3.98</v>
      </c>
      <c r="P192" s="9">
        <v>0</v>
      </c>
      <c r="Q192" s="8">
        <v>1425700</v>
      </c>
      <c r="R192" s="8">
        <v>1377500</v>
      </c>
      <c r="S192" s="8">
        <v>0</v>
      </c>
      <c r="T192" s="8">
        <v>48200</v>
      </c>
      <c r="U192" s="8">
        <v>0</v>
      </c>
      <c r="V192" s="9">
        <v>96.61</v>
      </c>
      <c r="W192" s="9">
        <v>0</v>
      </c>
      <c r="X192" s="9">
        <v>3.38</v>
      </c>
      <c r="Y192" s="9">
        <v>0</v>
      </c>
    </row>
    <row r="193" spans="1:25" ht="12.75">
      <c r="A193" s="33">
        <v>6</v>
      </c>
      <c r="B193" s="33">
        <v>2</v>
      </c>
      <c r="C193" s="33">
        <v>5</v>
      </c>
      <c r="D193" s="34">
        <v>3</v>
      </c>
      <c r="E193" s="35"/>
      <c r="F193" s="7" t="s">
        <v>312</v>
      </c>
      <c r="G193" s="52" t="s">
        <v>484</v>
      </c>
      <c r="H193" s="8">
        <v>1650000</v>
      </c>
      <c r="I193" s="8">
        <v>1650000</v>
      </c>
      <c r="J193" s="8">
        <v>0</v>
      </c>
      <c r="K193" s="8">
        <v>0</v>
      </c>
      <c r="L193" s="8">
        <v>0</v>
      </c>
      <c r="M193" s="9">
        <v>100</v>
      </c>
      <c r="N193" s="9">
        <v>0</v>
      </c>
      <c r="O193" s="9">
        <v>0</v>
      </c>
      <c r="P193" s="9">
        <v>0</v>
      </c>
      <c r="Q193" s="8">
        <v>1506000</v>
      </c>
      <c r="R193" s="8">
        <v>1506000</v>
      </c>
      <c r="S193" s="8">
        <v>0</v>
      </c>
      <c r="T193" s="8">
        <v>0</v>
      </c>
      <c r="U193" s="8">
        <v>0</v>
      </c>
      <c r="V193" s="9">
        <v>100</v>
      </c>
      <c r="W193" s="9">
        <v>0</v>
      </c>
      <c r="X193" s="9">
        <v>0</v>
      </c>
      <c r="Y193" s="9">
        <v>0</v>
      </c>
    </row>
    <row r="194" spans="1:25" ht="12.75">
      <c r="A194" s="33">
        <v>6</v>
      </c>
      <c r="B194" s="33">
        <v>5</v>
      </c>
      <c r="C194" s="33">
        <v>5</v>
      </c>
      <c r="D194" s="34">
        <v>3</v>
      </c>
      <c r="E194" s="35"/>
      <c r="F194" s="7" t="s">
        <v>312</v>
      </c>
      <c r="G194" s="52" t="s">
        <v>485</v>
      </c>
      <c r="H194" s="8">
        <v>1220000</v>
      </c>
      <c r="I194" s="8">
        <v>1220000</v>
      </c>
      <c r="J194" s="8">
        <v>0</v>
      </c>
      <c r="K194" s="8">
        <v>0</v>
      </c>
      <c r="L194" s="8">
        <v>0</v>
      </c>
      <c r="M194" s="9">
        <v>100</v>
      </c>
      <c r="N194" s="9">
        <v>0</v>
      </c>
      <c r="O194" s="9">
        <v>0</v>
      </c>
      <c r="P194" s="9">
        <v>0</v>
      </c>
      <c r="Q194" s="8">
        <v>820000</v>
      </c>
      <c r="R194" s="8">
        <v>820000</v>
      </c>
      <c r="S194" s="8">
        <v>0</v>
      </c>
      <c r="T194" s="8">
        <v>0</v>
      </c>
      <c r="U194" s="8">
        <v>0</v>
      </c>
      <c r="V194" s="9">
        <v>100</v>
      </c>
      <c r="W194" s="9">
        <v>0</v>
      </c>
      <c r="X194" s="9">
        <v>0</v>
      </c>
      <c r="Y194" s="9">
        <v>0</v>
      </c>
    </row>
    <row r="195" spans="1:25" ht="12.75">
      <c r="A195" s="33">
        <v>6</v>
      </c>
      <c r="B195" s="33">
        <v>2</v>
      </c>
      <c r="C195" s="33">
        <v>7</v>
      </c>
      <c r="D195" s="34">
        <v>3</v>
      </c>
      <c r="E195" s="35"/>
      <c r="F195" s="7" t="s">
        <v>312</v>
      </c>
      <c r="G195" s="52" t="s">
        <v>316</v>
      </c>
      <c r="H195" s="8">
        <v>2850000</v>
      </c>
      <c r="I195" s="8">
        <v>2850000</v>
      </c>
      <c r="J195" s="8">
        <v>0</v>
      </c>
      <c r="K195" s="8">
        <v>0</v>
      </c>
      <c r="L195" s="8">
        <v>0</v>
      </c>
      <c r="M195" s="9">
        <v>100</v>
      </c>
      <c r="N195" s="9">
        <v>0</v>
      </c>
      <c r="O195" s="9">
        <v>0</v>
      </c>
      <c r="P195" s="9">
        <v>0</v>
      </c>
      <c r="Q195" s="8">
        <v>1050000</v>
      </c>
      <c r="R195" s="8">
        <v>1050000</v>
      </c>
      <c r="S195" s="8">
        <v>0</v>
      </c>
      <c r="T195" s="8">
        <v>0</v>
      </c>
      <c r="U195" s="8">
        <v>0</v>
      </c>
      <c r="V195" s="9">
        <v>100</v>
      </c>
      <c r="W195" s="9">
        <v>0</v>
      </c>
      <c r="X195" s="9">
        <v>0</v>
      </c>
      <c r="Y195" s="9">
        <v>0</v>
      </c>
    </row>
    <row r="196" spans="1:25" ht="12.75">
      <c r="A196" s="33">
        <v>6</v>
      </c>
      <c r="B196" s="33">
        <v>12</v>
      </c>
      <c r="C196" s="33">
        <v>2</v>
      </c>
      <c r="D196" s="34">
        <v>3</v>
      </c>
      <c r="E196" s="35"/>
      <c r="F196" s="7" t="s">
        <v>312</v>
      </c>
      <c r="G196" s="52" t="s">
        <v>486</v>
      </c>
      <c r="H196" s="8">
        <v>100000</v>
      </c>
      <c r="I196" s="8">
        <v>100000</v>
      </c>
      <c r="J196" s="8">
        <v>0</v>
      </c>
      <c r="K196" s="8">
        <v>0</v>
      </c>
      <c r="L196" s="8">
        <v>0</v>
      </c>
      <c r="M196" s="9">
        <v>100</v>
      </c>
      <c r="N196" s="9">
        <v>0</v>
      </c>
      <c r="O196" s="9">
        <v>0</v>
      </c>
      <c r="P196" s="9">
        <v>0</v>
      </c>
      <c r="Q196" s="8">
        <v>75000</v>
      </c>
      <c r="R196" s="8">
        <v>75000</v>
      </c>
      <c r="S196" s="8">
        <v>0</v>
      </c>
      <c r="T196" s="8">
        <v>0</v>
      </c>
      <c r="U196" s="8">
        <v>0</v>
      </c>
      <c r="V196" s="9">
        <v>100</v>
      </c>
      <c r="W196" s="9">
        <v>0</v>
      </c>
      <c r="X196" s="9">
        <v>0</v>
      </c>
      <c r="Y196" s="9">
        <v>0</v>
      </c>
    </row>
    <row r="197" spans="1:25" ht="12.75">
      <c r="A197" s="33">
        <v>6</v>
      </c>
      <c r="B197" s="33">
        <v>14</v>
      </c>
      <c r="C197" s="33">
        <v>4</v>
      </c>
      <c r="D197" s="34">
        <v>3</v>
      </c>
      <c r="E197" s="35"/>
      <c r="F197" s="7" t="s">
        <v>312</v>
      </c>
      <c r="G197" s="52" t="s">
        <v>487</v>
      </c>
      <c r="H197" s="8">
        <v>655000</v>
      </c>
      <c r="I197" s="8">
        <v>555000</v>
      </c>
      <c r="J197" s="8">
        <v>0</v>
      </c>
      <c r="K197" s="8">
        <v>100000</v>
      </c>
      <c r="L197" s="8">
        <v>0</v>
      </c>
      <c r="M197" s="9">
        <v>84.73</v>
      </c>
      <c r="N197" s="9">
        <v>0</v>
      </c>
      <c r="O197" s="9">
        <v>15.26</v>
      </c>
      <c r="P197" s="9">
        <v>0</v>
      </c>
      <c r="Q197" s="8">
        <v>72172</v>
      </c>
      <c r="R197" s="8">
        <v>0</v>
      </c>
      <c r="S197" s="8">
        <v>0</v>
      </c>
      <c r="T197" s="8">
        <v>72172</v>
      </c>
      <c r="U197" s="8">
        <v>0</v>
      </c>
      <c r="V197" s="9">
        <v>0</v>
      </c>
      <c r="W197" s="9">
        <v>0</v>
      </c>
      <c r="X197" s="9">
        <v>100</v>
      </c>
      <c r="Y197" s="9">
        <v>0</v>
      </c>
    </row>
    <row r="198" spans="1:25" ht="12.75">
      <c r="A198" s="33">
        <v>6</v>
      </c>
      <c r="B198" s="33">
        <v>8</v>
      </c>
      <c r="C198" s="33">
        <v>6</v>
      </c>
      <c r="D198" s="34">
        <v>3</v>
      </c>
      <c r="E198" s="35"/>
      <c r="F198" s="7" t="s">
        <v>312</v>
      </c>
      <c r="G198" s="52" t="s">
        <v>488</v>
      </c>
      <c r="H198" s="8">
        <v>912000</v>
      </c>
      <c r="I198" s="8">
        <v>912000</v>
      </c>
      <c r="J198" s="8">
        <v>0</v>
      </c>
      <c r="K198" s="8">
        <v>0</v>
      </c>
      <c r="L198" s="8">
        <v>0</v>
      </c>
      <c r="M198" s="9">
        <v>100</v>
      </c>
      <c r="N198" s="9">
        <v>0</v>
      </c>
      <c r="O198" s="9">
        <v>0</v>
      </c>
      <c r="P198" s="9">
        <v>0</v>
      </c>
      <c r="Q198" s="8">
        <v>721500</v>
      </c>
      <c r="R198" s="8">
        <v>721500</v>
      </c>
      <c r="S198" s="8">
        <v>0</v>
      </c>
      <c r="T198" s="8">
        <v>0</v>
      </c>
      <c r="U198" s="8">
        <v>0</v>
      </c>
      <c r="V198" s="9">
        <v>100</v>
      </c>
      <c r="W198" s="9">
        <v>0</v>
      </c>
      <c r="X198" s="9">
        <v>0</v>
      </c>
      <c r="Y198" s="9">
        <v>0</v>
      </c>
    </row>
    <row r="199" spans="1:25" ht="12.75">
      <c r="A199" s="33">
        <v>6</v>
      </c>
      <c r="B199" s="33">
        <v>20</v>
      </c>
      <c r="C199" s="33">
        <v>4</v>
      </c>
      <c r="D199" s="34">
        <v>3</v>
      </c>
      <c r="E199" s="35"/>
      <c r="F199" s="7" t="s">
        <v>312</v>
      </c>
      <c r="G199" s="52" t="s">
        <v>489</v>
      </c>
      <c r="H199" s="8">
        <v>1000000</v>
      </c>
      <c r="I199" s="8">
        <v>1000000</v>
      </c>
      <c r="J199" s="8">
        <v>0</v>
      </c>
      <c r="K199" s="8">
        <v>0</v>
      </c>
      <c r="L199" s="8">
        <v>0</v>
      </c>
      <c r="M199" s="9">
        <v>100</v>
      </c>
      <c r="N199" s="9">
        <v>0</v>
      </c>
      <c r="O199" s="9">
        <v>0</v>
      </c>
      <c r="P199" s="9">
        <v>0</v>
      </c>
      <c r="Q199" s="8">
        <v>500000</v>
      </c>
      <c r="R199" s="8">
        <v>500000</v>
      </c>
      <c r="S199" s="8">
        <v>0</v>
      </c>
      <c r="T199" s="8">
        <v>0</v>
      </c>
      <c r="U199" s="8">
        <v>0</v>
      </c>
      <c r="V199" s="9">
        <v>100</v>
      </c>
      <c r="W199" s="9">
        <v>0</v>
      </c>
      <c r="X199" s="9">
        <v>0</v>
      </c>
      <c r="Y199" s="9">
        <v>0</v>
      </c>
    </row>
    <row r="200" spans="1:25" ht="12.75">
      <c r="A200" s="33">
        <v>6</v>
      </c>
      <c r="B200" s="33">
        <v>18</v>
      </c>
      <c r="C200" s="33">
        <v>5</v>
      </c>
      <c r="D200" s="34">
        <v>3</v>
      </c>
      <c r="E200" s="35"/>
      <c r="F200" s="7" t="s">
        <v>312</v>
      </c>
      <c r="G200" s="52" t="s">
        <v>490</v>
      </c>
      <c r="H200" s="8">
        <v>480117.7</v>
      </c>
      <c r="I200" s="8">
        <v>480117.7</v>
      </c>
      <c r="J200" s="8">
        <v>0</v>
      </c>
      <c r="K200" s="8">
        <v>0</v>
      </c>
      <c r="L200" s="8">
        <v>0</v>
      </c>
      <c r="M200" s="9">
        <v>100</v>
      </c>
      <c r="N200" s="9">
        <v>0</v>
      </c>
      <c r="O200" s="9">
        <v>0</v>
      </c>
      <c r="P200" s="9">
        <v>0</v>
      </c>
      <c r="Q200" s="8">
        <v>372468.7</v>
      </c>
      <c r="R200" s="8">
        <v>372468.7</v>
      </c>
      <c r="S200" s="8">
        <v>0</v>
      </c>
      <c r="T200" s="8">
        <v>0</v>
      </c>
      <c r="U200" s="8">
        <v>0</v>
      </c>
      <c r="V200" s="9">
        <v>100</v>
      </c>
      <c r="W200" s="9">
        <v>0</v>
      </c>
      <c r="X200" s="9">
        <v>0</v>
      </c>
      <c r="Y200" s="9">
        <v>0</v>
      </c>
    </row>
    <row r="201" spans="1:25" ht="12.75">
      <c r="A201" s="33">
        <v>6</v>
      </c>
      <c r="B201" s="33">
        <v>18</v>
      </c>
      <c r="C201" s="33">
        <v>6</v>
      </c>
      <c r="D201" s="34">
        <v>3</v>
      </c>
      <c r="E201" s="35"/>
      <c r="F201" s="7" t="s">
        <v>312</v>
      </c>
      <c r="G201" s="52" t="s">
        <v>491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9"/>
      <c r="N201" s="9"/>
      <c r="O201" s="9"/>
      <c r="P201" s="9"/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9"/>
      <c r="W201" s="9"/>
      <c r="X201" s="9"/>
      <c r="Y201" s="9"/>
    </row>
    <row r="202" spans="1:25" ht="12.75">
      <c r="A202" s="33">
        <v>6</v>
      </c>
      <c r="B202" s="33">
        <v>10</v>
      </c>
      <c r="C202" s="33">
        <v>3</v>
      </c>
      <c r="D202" s="34">
        <v>3</v>
      </c>
      <c r="E202" s="35"/>
      <c r="F202" s="7" t="s">
        <v>312</v>
      </c>
      <c r="G202" s="52" t="s">
        <v>492</v>
      </c>
      <c r="H202" s="8">
        <v>3395080</v>
      </c>
      <c r="I202" s="8">
        <v>3300000</v>
      </c>
      <c r="J202" s="8">
        <v>0</v>
      </c>
      <c r="K202" s="8">
        <v>95080</v>
      </c>
      <c r="L202" s="8">
        <v>0</v>
      </c>
      <c r="M202" s="9">
        <v>97.19</v>
      </c>
      <c r="N202" s="9">
        <v>0</v>
      </c>
      <c r="O202" s="9">
        <v>2.8</v>
      </c>
      <c r="P202" s="9">
        <v>0</v>
      </c>
      <c r="Q202" s="8">
        <v>2663630</v>
      </c>
      <c r="R202" s="8">
        <v>2600000</v>
      </c>
      <c r="S202" s="8">
        <v>0</v>
      </c>
      <c r="T202" s="8">
        <v>63630</v>
      </c>
      <c r="U202" s="8">
        <v>0</v>
      </c>
      <c r="V202" s="9">
        <v>97.61</v>
      </c>
      <c r="W202" s="9">
        <v>0</v>
      </c>
      <c r="X202" s="9">
        <v>2.38</v>
      </c>
      <c r="Y202" s="9">
        <v>0</v>
      </c>
    </row>
    <row r="203" spans="1:25" ht="12.75">
      <c r="A203" s="33">
        <v>6</v>
      </c>
      <c r="B203" s="33">
        <v>5</v>
      </c>
      <c r="C203" s="33">
        <v>6</v>
      </c>
      <c r="D203" s="34">
        <v>3</v>
      </c>
      <c r="E203" s="35"/>
      <c r="F203" s="7" t="s">
        <v>312</v>
      </c>
      <c r="G203" s="52" t="s">
        <v>0</v>
      </c>
      <c r="H203" s="8">
        <v>848000</v>
      </c>
      <c r="I203" s="8">
        <v>848000</v>
      </c>
      <c r="J203" s="8">
        <v>0</v>
      </c>
      <c r="K203" s="8">
        <v>0</v>
      </c>
      <c r="L203" s="8">
        <v>0</v>
      </c>
      <c r="M203" s="9">
        <v>100</v>
      </c>
      <c r="N203" s="9">
        <v>0</v>
      </c>
      <c r="O203" s="9">
        <v>0</v>
      </c>
      <c r="P203" s="9">
        <v>0</v>
      </c>
      <c r="Q203" s="8">
        <v>675890</v>
      </c>
      <c r="R203" s="8">
        <v>675890</v>
      </c>
      <c r="S203" s="8">
        <v>0</v>
      </c>
      <c r="T203" s="8">
        <v>0</v>
      </c>
      <c r="U203" s="8">
        <v>0</v>
      </c>
      <c r="V203" s="9">
        <v>100</v>
      </c>
      <c r="W203" s="9">
        <v>0</v>
      </c>
      <c r="X203" s="9">
        <v>0</v>
      </c>
      <c r="Y203" s="9">
        <v>0</v>
      </c>
    </row>
    <row r="204" spans="1:25" ht="12.75">
      <c r="A204" s="33">
        <v>6</v>
      </c>
      <c r="B204" s="33">
        <v>14</v>
      </c>
      <c r="C204" s="33">
        <v>8</v>
      </c>
      <c r="D204" s="34">
        <v>3</v>
      </c>
      <c r="E204" s="35"/>
      <c r="F204" s="7" t="s">
        <v>312</v>
      </c>
      <c r="G204" s="52" t="s">
        <v>1</v>
      </c>
      <c r="H204" s="8">
        <v>1496185</v>
      </c>
      <c r="I204" s="8">
        <v>1092185</v>
      </c>
      <c r="J204" s="8">
        <v>0</v>
      </c>
      <c r="K204" s="8">
        <v>104000</v>
      </c>
      <c r="L204" s="8">
        <v>300000</v>
      </c>
      <c r="M204" s="9">
        <v>72.99</v>
      </c>
      <c r="N204" s="9">
        <v>0</v>
      </c>
      <c r="O204" s="9">
        <v>6.95</v>
      </c>
      <c r="P204" s="9">
        <v>20.05</v>
      </c>
      <c r="Q204" s="8">
        <v>828579</v>
      </c>
      <c r="R204" s="8">
        <v>822000</v>
      </c>
      <c r="S204" s="8">
        <v>0</v>
      </c>
      <c r="T204" s="8">
        <v>6579</v>
      </c>
      <c r="U204" s="8">
        <v>0</v>
      </c>
      <c r="V204" s="9">
        <v>99.2</v>
      </c>
      <c r="W204" s="9">
        <v>0</v>
      </c>
      <c r="X204" s="9">
        <v>0.79</v>
      </c>
      <c r="Y204" s="9">
        <v>0</v>
      </c>
    </row>
    <row r="205" spans="1:25" ht="12.75">
      <c r="A205" s="33">
        <v>6</v>
      </c>
      <c r="B205" s="33">
        <v>12</v>
      </c>
      <c r="C205" s="33">
        <v>5</v>
      </c>
      <c r="D205" s="34">
        <v>3</v>
      </c>
      <c r="E205" s="35"/>
      <c r="F205" s="7" t="s">
        <v>312</v>
      </c>
      <c r="G205" s="52" t="s">
        <v>2</v>
      </c>
      <c r="H205" s="8">
        <v>1176647.05</v>
      </c>
      <c r="I205" s="8">
        <v>1176647.05</v>
      </c>
      <c r="J205" s="8">
        <v>0</v>
      </c>
      <c r="K205" s="8">
        <v>0</v>
      </c>
      <c r="L205" s="8">
        <v>0</v>
      </c>
      <c r="M205" s="9">
        <v>100</v>
      </c>
      <c r="N205" s="9">
        <v>0</v>
      </c>
      <c r="O205" s="9">
        <v>0</v>
      </c>
      <c r="P205" s="9">
        <v>0</v>
      </c>
      <c r="Q205" s="8">
        <v>740823.52</v>
      </c>
      <c r="R205" s="8">
        <v>740823.52</v>
      </c>
      <c r="S205" s="8">
        <v>0</v>
      </c>
      <c r="T205" s="8">
        <v>0</v>
      </c>
      <c r="U205" s="8">
        <v>0</v>
      </c>
      <c r="V205" s="9">
        <v>100</v>
      </c>
      <c r="W205" s="9">
        <v>0</v>
      </c>
      <c r="X205" s="9">
        <v>0</v>
      </c>
      <c r="Y205" s="9">
        <v>0</v>
      </c>
    </row>
    <row r="206" spans="1:25" ht="12.75">
      <c r="A206" s="33">
        <v>6</v>
      </c>
      <c r="B206" s="33">
        <v>8</v>
      </c>
      <c r="C206" s="33">
        <v>10</v>
      </c>
      <c r="D206" s="34">
        <v>3</v>
      </c>
      <c r="E206" s="35"/>
      <c r="F206" s="7" t="s">
        <v>312</v>
      </c>
      <c r="G206" s="52" t="s">
        <v>3</v>
      </c>
      <c r="H206" s="8">
        <v>1201858</v>
      </c>
      <c r="I206" s="8">
        <v>917858</v>
      </c>
      <c r="J206" s="8">
        <v>0</v>
      </c>
      <c r="K206" s="8">
        <v>284000</v>
      </c>
      <c r="L206" s="8">
        <v>0</v>
      </c>
      <c r="M206" s="9">
        <v>76.36</v>
      </c>
      <c r="N206" s="9">
        <v>0</v>
      </c>
      <c r="O206" s="9">
        <v>23.63</v>
      </c>
      <c r="P206" s="9">
        <v>0</v>
      </c>
      <c r="Q206" s="8">
        <v>706114</v>
      </c>
      <c r="R206" s="8">
        <v>706114</v>
      </c>
      <c r="S206" s="8">
        <v>0</v>
      </c>
      <c r="T206" s="8">
        <v>0</v>
      </c>
      <c r="U206" s="8">
        <v>0</v>
      </c>
      <c r="V206" s="9">
        <v>100</v>
      </c>
      <c r="W206" s="9">
        <v>0</v>
      </c>
      <c r="X206" s="9">
        <v>0</v>
      </c>
      <c r="Y206" s="9">
        <v>0</v>
      </c>
    </row>
    <row r="207" spans="1:25" ht="12.75">
      <c r="A207" s="33">
        <v>6</v>
      </c>
      <c r="B207" s="33">
        <v>13</v>
      </c>
      <c r="C207" s="33">
        <v>4</v>
      </c>
      <c r="D207" s="34">
        <v>3</v>
      </c>
      <c r="E207" s="35"/>
      <c r="F207" s="7" t="s">
        <v>312</v>
      </c>
      <c r="G207" s="52" t="s">
        <v>4</v>
      </c>
      <c r="H207" s="8">
        <v>1350000</v>
      </c>
      <c r="I207" s="8">
        <v>1300000</v>
      </c>
      <c r="J207" s="8">
        <v>0</v>
      </c>
      <c r="K207" s="8">
        <v>50000</v>
      </c>
      <c r="L207" s="8">
        <v>0</v>
      </c>
      <c r="M207" s="9">
        <v>96.29</v>
      </c>
      <c r="N207" s="9">
        <v>0</v>
      </c>
      <c r="O207" s="9">
        <v>3.7</v>
      </c>
      <c r="P207" s="9">
        <v>0</v>
      </c>
      <c r="Q207" s="8">
        <v>1061000</v>
      </c>
      <c r="R207" s="8">
        <v>1011000</v>
      </c>
      <c r="S207" s="8">
        <v>0</v>
      </c>
      <c r="T207" s="8">
        <v>50000</v>
      </c>
      <c r="U207" s="8">
        <v>0</v>
      </c>
      <c r="V207" s="9">
        <v>95.28</v>
      </c>
      <c r="W207" s="9">
        <v>0</v>
      </c>
      <c r="X207" s="9">
        <v>4.71</v>
      </c>
      <c r="Y207" s="9">
        <v>0</v>
      </c>
    </row>
    <row r="208" spans="1:25" ht="12.75">
      <c r="A208" s="33">
        <v>6</v>
      </c>
      <c r="B208" s="33">
        <v>17</v>
      </c>
      <c r="C208" s="33">
        <v>3</v>
      </c>
      <c r="D208" s="34">
        <v>3</v>
      </c>
      <c r="E208" s="35"/>
      <c r="F208" s="7" t="s">
        <v>312</v>
      </c>
      <c r="G208" s="52" t="s">
        <v>412</v>
      </c>
      <c r="H208" s="8">
        <v>2012400</v>
      </c>
      <c r="I208" s="8">
        <v>1412400</v>
      </c>
      <c r="J208" s="8">
        <v>0</v>
      </c>
      <c r="K208" s="8">
        <v>600000</v>
      </c>
      <c r="L208" s="8">
        <v>0</v>
      </c>
      <c r="M208" s="9">
        <v>70.18</v>
      </c>
      <c r="N208" s="9">
        <v>0</v>
      </c>
      <c r="O208" s="9">
        <v>29.81</v>
      </c>
      <c r="P208" s="9">
        <v>0</v>
      </c>
      <c r="Q208" s="8">
        <v>1072077</v>
      </c>
      <c r="R208" s="8">
        <v>1059300</v>
      </c>
      <c r="S208" s="8">
        <v>0</v>
      </c>
      <c r="T208" s="8">
        <v>12777</v>
      </c>
      <c r="U208" s="8">
        <v>0</v>
      </c>
      <c r="V208" s="9">
        <v>98.8</v>
      </c>
      <c r="W208" s="9">
        <v>0</v>
      </c>
      <c r="X208" s="9">
        <v>1.19</v>
      </c>
      <c r="Y208" s="9">
        <v>0</v>
      </c>
    </row>
    <row r="209" spans="1:25" ht="12.75">
      <c r="A209" s="33">
        <v>6</v>
      </c>
      <c r="B209" s="33">
        <v>12</v>
      </c>
      <c r="C209" s="33">
        <v>6</v>
      </c>
      <c r="D209" s="34">
        <v>3</v>
      </c>
      <c r="E209" s="35"/>
      <c r="F209" s="7" t="s">
        <v>312</v>
      </c>
      <c r="G209" s="52" t="s">
        <v>5</v>
      </c>
      <c r="H209" s="8">
        <v>490000</v>
      </c>
      <c r="I209" s="8">
        <v>490000</v>
      </c>
      <c r="J209" s="8">
        <v>0</v>
      </c>
      <c r="K209" s="8">
        <v>0</v>
      </c>
      <c r="L209" s="8">
        <v>0</v>
      </c>
      <c r="M209" s="9">
        <v>100</v>
      </c>
      <c r="N209" s="9">
        <v>0</v>
      </c>
      <c r="O209" s="9">
        <v>0</v>
      </c>
      <c r="P209" s="9">
        <v>0</v>
      </c>
      <c r="Q209" s="8">
        <v>270000</v>
      </c>
      <c r="R209" s="8">
        <v>270000</v>
      </c>
      <c r="S209" s="8">
        <v>0</v>
      </c>
      <c r="T209" s="8">
        <v>0</v>
      </c>
      <c r="U209" s="8">
        <v>0</v>
      </c>
      <c r="V209" s="9">
        <v>100</v>
      </c>
      <c r="W209" s="9">
        <v>0</v>
      </c>
      <c r="X209" s="9">
        <v>0</v>
      </c>
      <c r="Y209" s="9">
        <v>0</v>
      </c>
    </row>
    <row r="210" spans="1:25" ht="12.75">
      <c r="A210" s="33">
        <v>6</v>
      </c>
      <c r="B210" s="33">
        <v>3</v>
      </c>
      <c r="C210" s="33">
        <v>15</v>
      </c>
      <c r="D210" s="34">
        <v>3</v>
      </c>
      <c r="E210" s="35"/>
      <c r="F210" s="7" t="s">
        <v>312</v>
      </c>
      <c r="G210" s="52" t="s">
        <v>6</v>
      </c>
      <c r="H210" s="8">
        <v>948790</v>
      </c>
      <c r="I210" s="8">
        <v>948790</v>
      </c>
      <c r="J210" s="8">
        <v>0</v>
      </c>
      <c r="K210" s="8">
        <v>0</v>
      </c>
      <c r="L210" s="8">
        <v>0</v>
      </c>
      <c r="M210" s="9">
        <v>100</v>
      </c>
      <c r="N210" s="9">
        <v>0</v>
      </c>
      <c r="O210" s="9">
        <v>0</v>
      </c>
      <c r="P210" s="9">
        <v>0</v>
      </c>
      <c r="Q210" s="8">
        <v>796150</v>
      </c>
      <c r="R210" s="8">
        <v>796150</v>
      </c>
      <c r="S210" s="8">
        <v>0</v>
      </c>
      <c r="T210" s="8">
        <v>0</v>
      </c>
      <c r="U210" s="8">
        <v>0</v>
      </c>
      <c r="V210" s="9">
        <v>100</v>
      </c>
      <c r="W210" s="9">
        <v>0</v>
      </c>
      <c r="X210" s="9">
        <v>0</v>
      </c>
      <c r="Y210" s="9">
        <v>0</v>
      </c>
    </row>
    <row r="211" spans="1:25" ht="12.75">
      <c r="A211" s="33">
        <v>6</v>
      </c>
      <c r="B211" s="33">
        <v>16</v>
      </c>
      <c r="C211" s="33">
        <v>4</v>
      </c>
      <c r="D211" s="34">
        <v>3</v>
      </c>
      <c r="E211" s="35"/>
      <c r="F211" s="7" t="s">
        <v>312</v>
      </c>
      <c r="G211" s="52" t="s">
        <v>7</v>
      </c>
      <c r="H211" s="8">
        <v>431500</v>
      </c>
      <c r="I211" s="8">
        <v>431500</v>
      </c>
      <c r="J211" s="8">
        <v>0</v>
      </c>
      <c r="K211" s="8">
        <v>0</v>
      </c>
      <c r="L211" s="8">
        <v>0</v>
      </c>
      <c r="M211" s="9">
        <v>100</v>
      </c>
      <c r="N211" s="9">
        <v>0</v>
      </c>
      <c r="O211" s="9">
        <v>0</v>
      </c>
      <c r="P211" s="9">
        <v>0</v>
      </c>
      <c r="Q211" s="8">
        <v>117375</v>
      </c>
      <c r="R211" s="8">
        <v>117375</v>
      </c>
      <c r="S211" s="8">
        <v>0</v>
      </c>
      <c r="T211" s="8">
        <v>0</v>
      </c>
      <c r="U211" s="8">
        <v>0</v>
      </c>
      <c r="V211" s="9">
        <v>100</v>
      </c>
      <c r="W211" s="9">
        <v>0</v>
      </c>
      <c r="X211" s="9">
        <v>0</v>
      </c>
      <c r="Y211" s="9">
        <v>0</v>
      </c>
    </row>
    <row r="212" spans="1:25" ht="12.75">
      <c r="A212" s="33">
        <v>6</v>
      </c>
      <c r="B212" s="33">
        <v>3</v>
      </c>
      <c r="C212" s="33">
        <v>11</v>
      </c>
      <c r="D212" s="34">
        <v>3</v>
      </c>
      <c r="E212" s="35"/>
      <c r="F212" s="7" t="s">
        <v>312</v>
      </c>
      <c r="G212" s="52" t="s">
        <v>8</v>
      </c>
      <c r="H212" s="8">
        <v>1287695</v>
      </c>
      <c r="I212" s="8">
        <v>1167695</v>
      </c>
      <c r="J212" s="8">
        <v>0</v>
      </c>
      <c r="K212" s="8">
        <v>120000</v>
      </c>
      <c r="L212" s="8">
        <v>0</v>
      </c>
      <c r="M212" s="9">
        <v>90.68</v>
      </c>
      <c r="N212" s="9">
        <v>0</v>
      </c>
      <c r="O212" s="9">
        <v>9.31</v>
      </c>
      <c r="P212" s="9">
        <v>0</v>
      </c>
      <c r="Q212" s="8">
        <v>808615</v>
      </c>
      <c r="R212" s="8">
        <v>706455</v>
      </c>
      <c r="S212" s="8">
        <v>0</v>
      </c>
      <c r="T212" s="8">
        <v>102160</v>
      </c>
      <c r="U212" s="8">
        <v>0</v>
      </c>
      <c r="V212" s="9">
        <v>87.36</v>
      </c>
      <c r="W212" s="9">
        <v>0</v>
      </c>
      <c r="X212" s="9">
        <v>12.63</v>
      </c>
      <c r="Y212" s="9">
        <v>0</v>
      </c>
    </row>
    <row r="213" spans="1:25" ht="12.75">
      <c r="A213" s="33">
        <v>6</v>
      </c>
      <c r="B213" s="33">
        <v>20</v>
      </c>
      <c r="C213" s="33">
        <v>13</v>
      </c>
      <c r="D213" s="34">
        <v>3</v>
      </c>
      <c r="E213" s="35"/>
      <c r="F213" s="7" t="s">
        <v>312</v>
      </c>
      <c r="G213" s="52" t="s">
        <v>9</v>
      </c>
      <c r="H213" s="8">
        <v>1200000</v>
      </c>
      <c r="I213" s="8">
        <v>1200000</v>
      </c>
      <c r="J213" s="8">
        <v>0</v>
      </c>
      <c r="K213" s="8">
        <v>0</v>
      </c>
      <c r="L213" s="8">
        <v>0</v>
      </c>
      <c r="M213" s="9">
        <v>100</v>
      </c>
      <c r="N213" s="9">
        <v>0</v>
      </c>
      <c r="O213" s="9">
        <v>0</v>
      </c>
      <c r="P213" s="9">
        <v>0</v>
      </c>
      <c r="Q213" s="8">
        <v>870000</v>
      </c>
      <c r="R213" s="8">
        <v>870000</v>
      </c>
      <c r="S213" s="8">
        <v>0</v>
      </c>
      <c r="T213" s="8">
        <v>0</v>
      </c>
      <c r="U213" s="8">
        <v>0</v>
      </c>
      <c r="V213" s="9">
        <v>100</v>
      </c>
      <c r="W213" s="9">
        <v>0</v>
      </c>
      <c r="X213" s="9">
        <v>0</v>
      </c>
      <c r="Y213" s="9">
        <v>0</v>
      </c>
    </row>
    <row r="214" spans="1:25" ht="12.75">
      <c r="A214" s="33">
        <v>6</v>
      </c>
      <c r="B214" s="33">
        <v>2</v>
      </c>
      <c r="C214" s="33">
        <v>12</v>
      </c>
      <c r="D214" s="34">
        <v>3</v>
      </c>
      <c r="E214" s="35"/>
      <c r="F214" s="7" t="s">
        <v>312</v>
      </c>
      <c r="G214" s="52" t="s">
        <v>10</v>
      </c>
      <c r="H214" s="8">
        <v>1294421.04</v>
      </c>
      <c r="I214" s="8">
        <v>1294421.04</v>
      </c>
      <c r="J214" s="8">
        <v>0</v>
      </c>
      <c r="K214" s="8">
        <v>0</v>
      </c>
      <c r="L214" s="8">
        <v>0</v>
      </c>
      <c r="M214" s="9">
        <v>100</v>
      </c>
      <c r="N214" s="9">
        <v>0</v>
      </c>
      <c r="O214" s="9">
        <v>0</v>
      </c>
      <c r="P214" s="9">
        <v>0</v>
      </c>
      <c r="Q214" s="8">
        <v>1257026.04</v>
      </c>
      <c r="R214" s="8">
        <v>1257026.04</v>
      </c>
      <c r="S214" s="8">
        <v>0</v>
      </c>
      <c r="T214" s="8">
        <v>0</v>
      </c>
      <c r="U214" s="8">
        <v>0</v>
      </c>
      <c r="V214" s="9">
        <v>100</v>
      </c>
      <c r="W214" s="9">
        <v>0</v>
      </c>
      <c r="X214" s="9">
        <v>0</v>
      </c>
      <c r="Y214" s="9">
        <v>0</v>
      </c>
    </row>
    <row r="215" spans="1:25" ht="12.75">
      <c r="A215" s="33">
        <v>6</v>
      </c>
      <c r="B215" s="33">
        <v>18</v>
      </c>
      <c r="C215" s="33">
        <v>12</v>
      </c>
      <c r="D215" s="34">
        <v>3</v>
      </c>
      <c r="E215" s="35"/>
      <c r="F215" s="7" t="s">
        <v>312</v>
      </c>
      <c r="G215" s="52" t="s">
        <v>11</v>
      </c>
      <c r="H215" s="8">
        <v>1512101</v>
      </c>
      <c r="I215" s="8">
        <v>1512101</v>
      </c>
      <c r="J215" s="8">
        <v>0</v>
      </c>
      <c r="K215" s="8">
        <v>0</v>
      </c>
      <c r="L215" s="8">
        <v>0</v>
      </c>
      <c r="M215" s="9">
        <v>100</v>
      </c>
      <c r="N215" s="9">
        <v>0</v>
      </c>
      <c r="O215" s="9">
        <v>0</v>
      </c>
      <c r="P215" s="9">
        <v>0</v>
      </c>
      <c r="Q215" s="8">
        <v>1270301</v>
      </c>
      <c r="R215" s="8">
        <v>1270301</v>
      </c>
      <c r="S215" s="8">
        <v>0</v>
      </c>
      <c r="T215" s="8">
        <v>0</v>
      </c>
      <c r="U215" s="8">
        <v>0</v>
      </c>
      <c r="V215" s="9">
        <v>100</v>
      </c>
      <c r="W215" s="9">
        <v>0</v>
      </c>
      <c r="X215" s="9">
        <v>0</v>
      </c>
      <c r="Y215" s="9">
        <v>0</v>
      </c>
    </row>
    <row r="216" spans="1:25" ht="12.75">
      <c r="A216" s="33">
        <v>6</v>
      </c>
      <c r="B216" s="33">
        <v>7</v>
      </c>
      <c r="C216" s="33">
        <v>8</v>
      </c>
      <c r="D216" s="34">
        <v>3</v>
      </c>
      <c r="E216" s="35"/>
      <c r="F216" s="7" t="s">
        <v>312</v>
      </c>
      <c r="G216" s="52" t="s">
        <v>12</v>
      </c>
      <c r="H216" s="8">
        <v>1254765.61</v>
      </c>
      <c r="I216" s="8">
        <v>1004765.61</v>
      </c>
      <c r="J216" s="8">
        <v>0</v>
      </c>
      <c r="K216" s="8">
        <v>250000</v>
      </c>
      <c r="L216" s="8">
        <v>0</v>
      </c>
      <c r="M216" s="9">
        <v>80.07</v>
      </c>
      <c r="N216" s="9">
        <v>0</v>
      </c>
      <c r="O216" s="9">
        <v>19.92</v>
      </c>
      <c r="P216" s="9">
        <v>0</v>
      </c>
      <c r="Q216" s="8">
        <v>713056.04</v>
      </c>
      <c r="R216" s="8">
        <v>713056.04</v>
      </c>
      <c r="S216" s="8">
        <v>0</v>
      </c>
      <c r="T216" s="8">
        <v>0</v>
      </c>
      <c r="U216" s="8">
        <v>0</v>
      </c>
      <c r="V216" s="9">
        <v>100</v>
      </c>
      <c r="W216" s="9">
        <v>0</v>
      </c>
      <c r="X216" s="9">
        <v>0</v>
      </c>
      <c r="Y216" s="9">
        <v>0</v>
      </c>
    </row>
    <row r="217" spans="1:25" ht="12.75">
      <c r="A217" s="33">
        <v>6</v>
      </c>
      <c r="B217" s="33">
        <v>20</v>
      </c>
      <c r="C217" s="33">
        <v>15</v>
      </c>
      <c r="D217" s="34">
        <v>3</v>
      </c>
      <c r="E217" s="35"/>
      <c r="F217" s="7" t="s">
        <v>312</v>
      </c>
      <c r="G217" s="52" t="s">
        <v>13</v>
      </c>
      <c r="H217" s="8">
        <v>1623672</v>
      </c>
      <c r="I217" s="8">
        <v>1623672</v>
      </c>
      <c r="J217" s="8">
        <v>0</v>
      </c>
      <c r="K217" s="8">
        <v>0</v>
      </c>
      <c r="L217" s="8">
        <v>0</v>
      </c>
      <c r="M217" s="9">
        <v>100</v>
      </c>
      <c r="N217" s="9">
        <v>0</v>
      </c>
      <c r="O217" s="9">
        <v>0</v>
      </c>
      <c r="P217" s="9">
        <v>0</v>
      </c>
      <c r="Q217" s="8">
        <v>817753.97</v>
      </c>
      <c r="R217" s="8">
        <v>817753.97</v>
      </c>
      <c r="S217" s="8">
        <v>0</v>
      </c>
      <c r="T217" s="8">
        <v>0</v>
      </c>
      <c r="U217" s="8">
        <v>0</v>
      </c>
      <c r="V217" s="9">
        <v>100</v>
      </c>
      <c r="W217" s="9">
        <v>0</v>
      </c>
      <c r="X217" s="9">
        <v>0</v>
      </c>
      <c r="Y217" s="9">
        <v>0</v>
      </c>
    </row>
    <row r="218" spans="1:25" ht="12.75">
      <c r="A218" s="33">
        <v>6</v>
      </c>
      <c r="B218" s="33">
        <v>61</v>
      </c>
      <c r="C218" s="33">
        <v>0</v>
      </c>
      <c r="D218" s="34">
        <v>0</v>
      </c>
      <c r="E218" s="35"/>
      <c r="F218" s="7" t="s">
        <v>14</v>
      </c>
      <c r="G218" s="52" t="s">
        <v>15</v>
      </c>
      <c r="H218" s="8">
        <v>8651410</v>
      </c>
      <c r="I218" s="8">
        <v>8651410</v>
      </c>
      <c r="J218" s="8">
        <v>0</v>
      </c>
      <c r="K218" s="8">
        <v>0</v>
      </c>
      <c r="L218" s="8">
        <v>0</v>
      </c>
      <c r="M218" s="9">
        <v>100</v>
      </c>
      <c r="N218" s="9">
        <v>0</v>
      </c>
      <c r="O218" s="9">
        <v>0</v>
      </c>
      <c r="P218" s="9">
        <v>0</v>
      </c>
      <c r="Q218" s="8">
        <v>8000000</v>
      </c>
      <c r="R218" s="8">
        <v>8000000</v>
      </c>
      <c r="S218" s="8">
        <v>0</v>
      </c>
      <c r="T218" s="8">
        <v>0</v>
      </c>
      <c r="U218" s="8">
        <v>0</v>
      </c>
      <c r="V218" s="9">
        <v>100</v>
      </c>
      <c r="W218" s="9">
        <v>0</v>
      </c>
      <c r="X218" s="9">
        <v>0</v>
      </c>
      <c r="Y218" s="9">
        <v>0</v>
      </c>
    </row>
    <row r="219" spans="1:25" ht="12.75">
      <c r="A219" s="33">
        <v>6</v>
      </c>
      <c r="B219" s="33">
        <v>62</v>
      </c>
      <c r="C219" s="33">
        <v>0</v>
      </c>
      <c r="D219" s="34">
        <v>0</v>
      </c>
      <c r="E219" s="35"/>
      <c r="F219" s="7" t="s">
        <v>14</v>
      </c>
      <c r="G219" s="52" t="s">
        <v>16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9"/>
      <c r="N219" s="9"/>
      <c r="O219" s="9"/>
      <c r="P219" s="9"/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9"/>
      <c r="W219" s="9"/>
      <c r="X219" s="9"/>
      <c r="Y219" s="9"/>
    </row>
    <row r="220" spans="1:25" ht="12.75">
      <c r="A220" s="33">
        <v>6</v>
      </c>
      <c r="B220" s="33">
        <v>63</v>
      </c>
      <c r="C220" s="33">
        <v>0</v>
      </c>
      <c r="D220" s="34">
        <v>0</v>
      </c>
      <c r="E220" s="35"/>
      <c r="F220" s="7" t="s">
        <v>14</v>
      </c>
      <c r="G220" s="52" t="s">
        <v>17</v>
      </c>
      <c r="H220" s="8">
        <v>95510316.29</v>
      </c>
      <c r="I220" s="8">
        <v>93194216.29</v>
      </c>
      <c r="J220" s="8">
        <v>0</v>
      </c>
      <c r="K220" s="8">
        <v>0</v>
      </c>
      <c r="L220" s="8">
        <v>2316100</v>
      </c>
      <c r="M220" s="9">
        <v>97.57</v>
      </c>
      <c r="N220" s="9">
        <v>0</v>
      </c>
      <c r="O220" s="9">
        <v>0</v>
      </c>
      <c r="P220" s="9">
        <v>2.42</v>
      </c>
      <c r="Q220" s="8">
        <v>40936878.5</v>
      </c>
      <c r="R220" s="8">
        <v>40936878.5</v>
      </c>
      <c r="S220" s="8">
        <v>0</v>
      </c>
      <c r="T220" s="8">
        <v>0</v>
      </c>
      <c r="U220" s="8">
        <v>0</v>
      </c>
      <c r="V220" s="9">
        <v>100</v>
      </c>
      <c r="W220" s="9">
        <v>0</v>
      </c>
      <c r="X220" s="9">
        <v>0</v>
      </c>
      <c r="Y220" s="9">
        <v>0</v>
      </c>
    </row>
    <row r="221" spans="1:25" ht="12.75">
      <c r="A221" s="33">
        <v>6</v>
      </c>
      <c r="B221" s="33">
        <v>64</v>
      </c>
      <c r="C221" s="33">
        <v>0</v>
      </c>
      <c r="D221" s="34">
        <v>0</v>
      </c>
      <c r="E221" s="35"/>
      <c r="F221" s="7" t="s">
        <v>14</v>
      </c>
      <c r="G221" s="52" t="s">
        <v>18</v>
      </c>
      <c r="H221" s="8">
        <v>11455779</v>
      </c>
      <c r="I221" s="8">
        <v>11455779</v>
      </c>
      <c r="J221" s="8">
        <v>0</v>
      </c>
      <c r="K221" s="8">
        <v>0</v>
      </c>
      <c r="L221" s="8">
        <v>0</v>
      </c>
      <c r="M221" s="9">
        <v>100</v>
      </c>
      <c r="N221" s="9">
        <v>0</v>
      </c>
      <c r="O221" s="9">
        <v>0</v>
      </c>
      <c r="P221" s="9">
        <v>0</v>
      </c>
      <c r="Q221" s="8">
        <v>10884569.97</v>
      </c>
      <c r="R221" s="8">
        <v>10884569.97</v>
      </c>
      <c r="S221" s="8">
        <v>0</v>
      </c>
      <c r="T221" s="8">
        <v>0</v>
      </c>
      <c r="U221" s="8">
        <v>0</v>
      </c>
      <c r="V221" s="9">
        <v>100</v>
      </c>
      <c r="W221" s="9">
        <v>0</v>
      </c>
      <c r="X221" s="9">
        <v>0</v>
      </c>
      <c r="Y221" s="9">
        <v>0</v>
      </c>
    </row>
    <row r="222" spans="1:25" ht="12.75">
      <c r="A222" s="33">
        <v>6</v>
      </c>
      <c r="B222" s="33">
        <v>1</v>
      </c>
      <c r="C222" s="33">
        <v>0</v>
      </c>
      <c r="D222" s="34">
        <v>0</v>
      </c>
      <c r="E222" s="35"/>
      <c r="F222" s="7" t="s">
        <v>19</v>
      </c>
      <c r="G222" s="52" t="s">
        <v>20</v>
      </c>
      <c r="H222" s="8">
        <v>2024500</v>
      </c>
      <c r="I222" s="8">
        <v>2024500</v>
      </c>
      <c r="J222" s="8">
        <v>0</v>
      </c>
      <c r="K222" s="8">
        <v>0</v>
      </c>
      <c r="L222" s="8">
        <v>0</v>
      </c>
      <c r="M222" s="9">
        <v>100</v>
      </c>
      <c r="N222" s="9">
        <v>0</v>
      </c>
      <c r="O222" s="9">
        <v>0</v>
      </c>
      <c r="P222" s="9">
        <v>0</v>
      </c>
      <c r="Q222" s="8">
        <v>1549375</v>
      </c>
      <c r="R222" s="8">
        <v>1518375</v>
      </c>
      <c r="S222" s="8">
        <v>0</v>
      </c>
      <c r="T222" s="8">
        <v>31000</v>
      </c>
      <c r="U222" s="8">
        <v>0</v>
      </c>
      <c r="V222" s="9">
        <v>97.99</v>
      </c>
      <c r="W222" s="9">
        <v>0</v>
      </c>
      <c r="X222" s="9">
        <v>2</v>
      </c>
      <c r="Y222" s="9">
        <v>0</v>
      </c>
    </row>
    <row r="223" spans="1:25" ht="12.75">
      <c r="A223" s="33">
        <v>6</v>
      </c>
      <c r="B223" s="33">
        <v>2</v>
      </c>
      <c r="C223" s="33">
        <v>0</v>
      </c>
      <c r="D223" s="34">
        <v>0</v>
      </c>
      <c r="E223" s="35"/>
      <c r="F223" s="7" t="s">
        <v>19</v>
      </c>
      <c r="G223" s="52" t="s">
        <v>21</v>
      </c>
      <c r="H223" s="8">
        <v>1630797</v>
      </c>
      <c r="I223" s="8">
        <v>1630797</v>
      </c>
      <c r="J223" s="8">
        <v>0</v>
      </c>
      <c r="K223" s="8">
        <v>0</v>
      </c>
      <c r="L223" s="8">
        <v>0</v>
      </c>
      <c r="M223" s="9">
        <v>100</v>
      </c>
      <c r="N223" s="9">
        <v>0</v>
      </c>
      <c r="O223" s="9">
        <v>0</v>
      </c>
      <c r="P223" s="9">
        <v>0</v>
      </c>
      <c r="Q223" s="8">
        <v>1223097.69</v>
      </c>
      <c r="R223" s="8">
        <v>1223097.69</v>
      </c>
      <c r="S223" s="8">
        <v>0</v>
      </c>
      <c r="T223" s="8">
        <v>0</v>
      </c>
      <c r="U223" s="8">
        <v>0</v>
      </c>
      <c r="V223" s="9">
        <v>100</v>
      </c>
      <c r="W223" s="9">
        <v>0</v>
      </c>
      <c r="X223" s="9">
        <v>0</v>
      </c>
      <c r="Y223" s="9">
        <v>0</v>
      </c>
    </row>
    <row r="224" spans="1:25" ht="12.75">
      <c r="A224" s="33">
        <v>6</v>
      </c>
      <c r="B224" s="33">
        <v>3</v>
      </c>
      <c r="C224" s="33">
        <v>0</v>
      </c>
      <c r="D224" s="34">
        <v>0</v>
      </c>
      <c r="E224" s="35"/>
      <c r="F224" s="7" t="s">
        <v>19</v>
      </c>
      <c r="G224" s="52" t="s">
        <v>22</v>
      </c>
      <c r="H224" s="8">
        <v>2566928</v>
      </c>
      <c r="I224" s="8">
        <v>2566928</v>
      </c>
      <c r="J224" s="8">
        <v>0</v>
      </c>
      <c r="K224" s="8">
        <v>0</v>
      </c>
      <c r="L224" s="8">
        <v>0</v>
      </c>
      <c r="M224" s="9">
        <v>100</v>
      </c>
      <c r="N224" s="9">
        <v>0</v>
      </c>
      <c r="O224" s="9">
        <v>0</v>
      </c>
      <c r="P224" s="9">
        <v>0</v>
      </c>
      <c r="Q224" s="8">
        <v>1975196</v>
      </c>
      <c r="R224" s="8">
        <v>1975196</v>
      </c>
      <c r="S224" s="8">
        <v>0</v>
      </c>
      <c r="T224" s="8">
        <v>0</v>
      </c>
      <c r="U224" s="8">
        <v>0</v>
      </c>
      <c r="V224" s="9">
        <v>100</v>
      </c>
      <c r="W224" s="9">
        <v>0</v>
      </c>
      <c r="X224" s="9">
        <v>0</v>
      </c>
      <c r="Y224" s="9">
        <v>0</v>
      </c>
    </row>
    <row r="225" spans="1:25" ht="12.75">
      <c r="A225" s="33">
        <v>6</v>
      </c>
      <c r="B225" s="33">
        <v>4</v>
      </c>
      <c r="C225" s="33">
        <v>0</v>
      </c>
      <c r="D225" s="34">
        <v>0</v>
      </c>
      <c r="E225" s="35"/>
      <c r="F225" s="7" t="s">
        <v>19</v>
      </c>
      <c r="G225" s="52" t="s">
        <v>23</v>
      </c>
      <c r="H225" s="8">
        <v>1072500</v>
      </c>
      <c r="I225" s="8">
        <v>1072500</v>
      </c>
      <c r="J225" s="8">
        <v>0</v>
      </c>
      <c r="K225" s="8">
        <v>0</v>
      </c>
      <c r="L225" s="8">
        <v>0</v>
      </c>
      <c r="M225" s="9">
        <v>100</v>
      </c>
      <c r="N225" s="9">
        <v>0</v>
      </c>
      <c r="O225" s="9">
        <v>0</v>
      </c>
      <c r="P225" s="9">
        <v>0</v>
      </c>
      <c r="Q225" s="8">
        <v>742500</v>
      </c>
      <c r="R225" s="8">
        <v>742500</v>
      </c>
      <c r="S225" s="8">
        <v>0</v>
      </c>
      <c r="T225" s="8">
        <v>0</v>
      </c>
      <c r="U225" s="8">
        <v>0</v>
      </c>
      <c r="V225" s="9">
        <v>100</v>
      </c>
      <c r="W225" s="9">
        <v>0</v>
      </c>
      <c r="X225" s="9">
        <v>0</v>
      </c>
      <c r="Y225" s="9">
        <v>0</v>
      </c>
    </row>
    <row r="226" spans="1:25" ht="12.75">
      <c r="A226" s="33">
        <v>6</v>
      </c>
      <c r="B226" s="33">
        <v>5</v>
      </c>
      <c r="C226" s="33">
        <v>0</v>
      </c>
      <c r="D226" s="34">
        <v>0</v>
      </c>
      <c r="E226" s="35"/>
      <c r="F226" s="7" t="s">
        <v>19</v>
      </c>
      <c r="G226" s="52" t="s">
        <v>24</v>
      </c>
      <c r="H226" s="8">
        <v>2593349.88</v>
      </c>
      <c r="I226" s="8">
        <v>922329.32</v>
      </c>
      <c r="J226" s="8">
        <v>0</v>
      </c>
      <c r="K226" s="8">
        <v>1671020.56</v>
      </c>
      <c r="L226" s="8">
        <v>0</v>
      </c>
      <c r="M226" s="9">
        <v>35.56</v>
      </c>
      <c r="N226" s="9">
        <v>0</v>
      </c>
      <c r="O226" s="9">
        <v>64.43</v>
      </c>
      <c r="P226" s="9">
        <v>0</v>
      </c>
      <c r="Q226" s="8">
        <v>922329.32</v>
      </c>
      <c r="R226" s="8">
        <v>922329.32</v>
      </c>
      <c r="S226" s="8">
        <v>0</v>
      </c>
      <c r="T226" s="8">
        <v>0</v>
      </c>
      <c r="U226" s="8">
        <v>0</v>
      </c>
      <c r="V226" s="9">
        <v>100</v>
      </c>
      <c r="W226" s="9">
        <v>0</v>
      </c>
      <c r="X226" s="9">
        <v>0</v>
      </c>
      <c r="Y226" s="9">
        <v>0</v>
      </c>
    </row>
    <row r="227" spans="1:25" ht="12.75">
      <c r="A227" s="33">
        <v>6</v>
      </c>
      <c r="B227" s="33">
        <v>6</v>
      </c>
      <c r="C227" s="33">
        <v>0</v>
      </c>
      <c r="D227" s="34">
        <v>0</v>
      </c>
      <c r="E227" s="35"/>
      <c r="F227" s="7" t="s">
        <v>19</v>
      </c>
      <c r="G227" s="52" t="s">
        <v>25</v>
      </c>
      <c r="H227" s="8">
        <v>4246765</v>
      </c>
      <c r="I227" s="8">
        <v>4246765</v>
      </c>
      <c r="J227" s="8">
        <v>0</v>
      </c>
      <c r="K227" s="8">
        <v>0</v>
      </c>
      <c r="L227" s="8">
        <v>0</v>
      </c>
      <c r="M227" s="9">
        <v>100</v>
      </c>
      <c r="N227" s="9">
        <v>0</v>
      </c>
      <c r="O227" s="9">
        <v>0</v>
      </c>
      <c r="P227" s="9">
        <v>0</v>
      </c>
      <c r="Q227" s="8">
        <v>5736157</v>
      </c>
      <c r="R227" s="8">
        <v>3536157</v>
      </c>
      <c r="S227" s="8">
        <v>0</v>
      </c>
      <c r="T227" s="8">
        <v>2200000</v>
      </c>
      <c r="U227" s="8">
        <v>0</v>
      </c>
      <c r="V227" s="9">
        <v>61.64</v>
      </c>
      <c r="W227" s="9">
        <v>0</v>
      </c>
      <c r="X227" s="9">
        <v>38.35</v>
      </c>
      <c r="Y227" s="9">
        <v>0</v>
      </c>
    </row>
    <row r="228" spans="1:25" ht="12.75">
      <c r="A228" s="33">
        <v>6</v>
      </c>
      <c r="B228" s="33">
        <v>7</v>
      </c>
      <c r="C228" s="33">
        <v>0</v>
      </c>
      <c r="D228" s="34">
        <v>0</v>
      </c>
      <c r="E228" s="35"/>
      <c r="F228" s="7" t="s">
        <v>19</v>
      </c>
      <c r="G228" s="52" t="s">
        <v>26</v>
      </c>
      <c r="H228" s="8">
        <v>1392495.84</v>
      </c>
      <c r="I228" s="8">
        <v>1392495.84</v>
      </c>
      <c r="J228" s="8">
        <v>0</v>
      </c>
      <c r="K228" s="8">
        <v>0</v>
      </c>
      <c r="L228" s="8">
        <v>0</v>
      </c>
      <c r="M228" s="9">
        <v>100</v>
      </c>
      <c r="N228" s="9">
        <v>0</v>
      </c>
      <c r="O228" s="9">
        <v>0</v>
      </c>
      <c r="P228" s="9">
        <v>0</v>
      </c>
      <c r="Q228" s="8">
        <v>1044371.88</v>
      </c>
      <c r="R228" s="8">
        <v>1044371.88</v>
      </c>
      <c r="S228" s="8">
        <v>0</v>
      </c>
      <c r="T228" s="8">
        <v>0</v>
      </c>
      <c r="U228" s="8">
        <v>0</v>
      </c>
      <c r="V228" s="9">
        <v>100</v>
      </c>
      <c r="W228" s="9">
        <v>0</v>
      </c>
      <c r="X228" s="9">
        <v>0</v>
      </c>
      <c r="Y228" s="9">
        <v>0</v>
      </c>
    </row>
    <row r="229" spans="1:25" ht="12.75">
      <c r="A229" s="33">
        <v>6</v>
      </c>
      <c r="B229" s="33">
        <v>8</v>
      </c>
      <c r="C229" s="33">
        <v>0</v>
      </c>
      <c r="D229" s="34">
        <v>0</v>
      </c>
      <c r="E229" s="35"/>
      <c r="F229" s="7" t="s">
        <v>19</v>
      </c>
      <c r="G229" s="52" t="s">
        <v>27</v>
      </c>
      <c r="H229" s="8">
        <v>1747880</v>
      </c>
      <c r="I229" s="8">
        <v>110464</v>
      </c>
      <c r="J229" s="8">
        <v>0</v>
      </c>
      <c r="K229" s="8">
        <v>0</v>
      </c>
      <c r="L229" s="8">
        <v>1637416</v>
      </c>
      <c r="M229" s="9">
        <v>6.31</v>
      </c>
      <c r="N229" s="9">
        <v>0</v>
      </c>
      <c r="O229" s="9">
        <v>0</v>
      </c>
      <c r="P229" s="9">
        <v>93.68</v>
      </c>
      <c r="Q229" s="8">
        <v>5482848</v>
      </c>
      <c r="R229" s="8">
        <v>82848</v>
      </c>
      <c r="S229" s="8">
        <v>0</v>
      </c>
      <c r="T229" s="8">
        <v>0</v>
      </c>
      <c r="U229" s="8">
        <v>5400000</v>
      </c>
      <c r="V229" s="9">
        <v>1.51</v>
      </c>
      <c r="W229" s="9">
        <v>0</v>
      </c>
      <c r="X229" s="9">
        <v>0</v>
      </c>
      <c r="Y229" s="9">
        <v>98.48</v>
      </c>
    </row>
    <row r="230" spans="1:25" ht="12.75">
      <c r="A230" s="33">
        <v>6</v>
      </c>
      <c r="B230" s="33">
        <v>9</v>
      </c>
      <c r="C230" s="33">
        <v>0</v>
      </c>
      <c r="D230" s="34">
        <v>0</v>
      </c>
      <c r="E230" s="35"/>
      <c r="F230" s="7" t="s">
        <v>19</v>
      </c>
      <c r="G230" s="52" t="s">
        <v>28</v>
      </c>
      <c r="H230" s="8">
        <v>5509051.35</v>
      </c>
      <c r="I230" s="8">
        <v>5509051.35</v>
      </c>
      <c r="J230" s="8">
        <v>0</v>
      </c>
      <c r="K230" s="8">
        <v>0</v>
      </c>
      <c r="L230" s="8">
        <v>0</v>
      </c>
      <c r="M230" s="9">
        <v>100</v>
      </c>
      <c r="N230" s="9">
        <v>0</v>
      </c>
      <c r="O230" s="9">
        <v>0</v>
      </c>
      <c r="P230" s="9">
        <v>0</v>
      </c>
      <c r="Q230" s="8">
        <v>6100648.28</v>
      </c>
      <c r="R230" s="8">
        <v>4100648.28</v>
      </c>
      <c r="S230" s="8">
        <v>0</v>
      </c>
      <c r="T230" s="8">
        <v>2000000</v>
      </c>
      <c r="U230" s="8">
        <v>0</v>
      </c>
      <c r="V230" s="9">
        <v>67.21</v>
      </c>
      <c r="W230" s="9">
        <v>0</v>
      </c>
      <c r="X230" s="9">
        <v>32.78</v>
      </c>
      <c r="Y230" s="9">
        <v>0</v>
      </c>
    </row>
    <row r="231" spans="1:25" ht="12.75">
      <c r="A231" s="33">
        <v>6</v>
      </c>
      <c r="B231" s="33">
        <v>10</v>
      </c>
      <c r="C231" s="33">
        <v>0</v>
      </c>
      <c r="D231" s="34">
        <v>0</v>
      </c>
      <c r="E231" s="35"/>
      <c r="F231" s="7" t="s">
        <v>19</v>
      </c>
      <c r="G231" s="52" t="s">
        <v>29</v>
      </c>
      <c r="H231" s="8">
        <v>230478</v>
      </c>
      <c r="I231" s="8">
        <v>230478</v>
      </c>
      <c r="J231" s="8">
        <v>0</v>
      </c>
      <c r="K231" s="8">
        <v>0</v>
      </c>
      <c r="L231" s="8">
        <v>0</v>
      </c>
      <c r="M231" s="9">
        <v>100</v>
      </c>
      <c r="N231" s="9">
        <v>0</v>
      </c>
      <c r="O231" s="9">
        <v>0</v>
      </c>
      <c r="P231" s="9">
        <v>0</v>
      </c>
      <c r="Q231" s="8">
        <v>230478</v>
      </c>
      <c r="R231" s="8">
        <v>230478</v>
      </c>
      <c r="S231" s="8">
        <v>0</v>
      </c>
      <c r="T231" s="8">
        <v>0</v>
      </c>
      <c r="U231" s="8">
        <v>0</v>
      </c>
      <c r="V231" s="9">
        <v>100</v>
      </c>
      <c r="W231" s="9">
        <v>0</v>
      </c>
      <c r="X231" s="9">
        <v>0</v>
      </c>
      <c r="Y231" s="9">
        <v>0</v>
      </c>
    </row>
    <row r="232" spans="1:25" ht="12.75">
      <c r="A232" s="33">
        <v>6</v>
      </c>
      <c r="B232" s="33">
        <v>11</v>
      </c>
      <c r="C232" s="33">
        <v>0</v>
      </c>
      <c r="D232" s="34">
        <v>0</v>
      </c>
      <c r="E232" s="35"/>
      <c r="F232" s="7" t="s">
        <v>19</v>
      </c>
      <c r="G232" s="52" t="s">
        <v>30</v>
      </c>
      <c r="H232" s="8">
        <v>4973571.44</v>
      </c>
      <c r="I232" s="8">
        <v>4973571.44</v>
      </c>
      <c r="J232" s="8">
        <v>0</v>
      </c>
      <c r="K232" s="8">
        <v>0</v>
      </c>
      <c r="L232" s="8">
        <v>0</v>
      </c>
      <c r="M232" s="9">
        <v>100</v>
      </c>
      <c r="N232" s="9">
        <v>0</v>
      </c>
      <c r="O232" s="9">
        <v>0</v>
      </c>
      <c r="P232" s="9">
        <v>0</v>
      </c>
      <c r="Q232" s="8">
        <v>3603428.58</v>
      </c>
      <c r="R232" s="8">
        <v>3603428.58</v>
      </c>
      <c r="S232" s="8">
        <v>0</v>
      </c>
      <c r="T232" s="8">
        <v>0</v>
      </c>
      <c r="U232" s="8">
        <v>0</v>
      </c>
      <c r="V232" s="9">
        <v>100</v>
      </c>
      <c r="W232" s="9">
        <v>0</v>
      </c>
      <c r="X232" s="9">
        <v>0</v>
      </c>
      <c r="Y232" s="9">
        <v>0</v>
      </c>
    </row>
    <row r="233" spans="1:25" ht="12.75">
      <c r="A233" s="33">
        <v>6</v>
      </c>
      <c r="B233" s="33">
        <v>12</v>
      </c>
      <c r="C233" s="33">
        <v>0</v>
      </c>
      <c r="D233" s="34">
        <v>0</v>
      </c>
      <c r="E233" s="35"/>
      <c r="F233" s="7" t="s">
        <v>19</v>
      </c>
      <c r="G233" s="52" t="s">
        <v>31</v>
      </c>
      <c r="H233" s="8">
        <v>1772000</v>
      </c>
      <c r="I233" s="8">
        <v>1772000</v>
      </c>
      <c r="J233" s="8">
        <v>0</v>
      </c>
      <c r="K233" s="8">
        <v>0</v>
      </c>
      <c r="L233" s="8">
        <v>0</v>
      </c>
      <c r="M233" s="9">
        <v>100</v>
      </c>
      <c r="N233" s="9">
        <v>0</v>
      </c>
      <c r="O233" s="9">
        <v>0</v>
      </c>
      <c r="P233" s="9">
        <v>0</v>
      </c>
      <c r="Q233" s="8">
        <v>1329000</v>
      </c>
      <c r="R233" s="8">
        <v>1329000</v>
      </c>
      <c r="S233" s="8">
        <v>0</v>
      </c>
      <c r="T233" s="8">
        <v>0</v>
      </c>
      <c r="U233" s="8">
        <v>0</v>
      </c>
      <c r="V233" s="9">
        <v>100</v>
      </c>
      <c r="W233" s="9">
        <v>0</v>
      </c>
      <c r="X233" s="9">
        <v>0</v>
      </c>
      <c r="Y233" s="9">
        <v>0</v>
      </c>
    </row>
    <row r="234" spans="1:25" ht="12.75">
      <c r="A234" s="33">
        <v>6</v>
      </c>
      <c r="B234" s="33">
        <v>13</v>
      </c>
      <c r="C234" s="33">
        <v>0</v>
      </c>
      <c r="D234" s="34">
        <v>0</v>
      </c>
      <c r="E234" s="35"/>
      <c r="F234" s="7" t="s">
        <v>19</v>
      </c>
      <c r="G234" s="52" t="s">
        <v>32</v>
      </c>
      <c r="H234" s="8">
        <v>1194151.56</v>
      </c>
      <c r="I234" s="8">
        <v>1194151.56</v>
      </c>
      <c r="J234" s="8">
        <v>0</v>
      </c>
      <c r="K234" s="8">
        <v>0</v>
      </c>
      <c r="L234" s="8">
        <v>0</v>
      </c>
      <c r="M234" s="9">
        <v>100</v>
      </c>
      <c r="N234" s="9">
        <v>0</v>
      </c>
      <c r="O234" s="9">
        <v>0</v>
      </c>
      <c r="P234" s="9">
        <v>0</v>
      </c>
      <c r="Q234" s="8">
        <v>3320880.67</v>
      </c>
      <c r="R234" s="8">
        <v>820880.67</v>
      </c>
      <c r="S234" s="8">
        <v>0</v>
      </c>
      <c r="T234" s="8">
        <v>0</v>
      </c>
      <c r="U234" s="8">
        <v>2500000</v>
      </c>
      <c r="V234" s="9">
        <v>24.71</v>
      </c>
      <c r="W234" s="9">
        <v>0</v>
      </c>
      <c r="X234" s="9">
        <v>0</v>
      </c>
      <c r="Y234" s="9">
        <v>75.28</v>
      </c>
    </row>
    <row r="235" spans="1:25" ht="12.75">
      <c r="A235" s="33">
        <v>6</v>
      </c>
      <c r="B235" s="33">
        <v>14</v>
      </c>
      <c r="C235" s="33">
        <v>0</v>
      </c>
      <c r="D235" s="34">
        <v>0</v>
      </c>
      <c r="E235" s="35"/>
      <c r="F235" s="7" t="s">
        <v>19</v>
      </c>
      <c r="G235" s="52" t="s">
        <v>33</v>
      </c>
      <c r="H235" s="8">
        <v>4520000</v>
      </c>
      <c r="I235" s="8">
        <v>1020000</v>
      </c>
      <c r="J235" s="8">
        <v>0</v>
      </c>
      <c r="K235" s="8">
        <v>3500000</v>
      </c>
      <c r="L235" s="8">
        <v>0</v>
      </c>
      <c r="M235" s="9">
        <v>22.56</v>
      </c>
      <c r="N235" s="9">
        <v>0</v>
      </c>
      <c r="O235" s="9">
        <v>77.43</v>
      </c>
      <c r="P235" s="9">
        <v>0</v>
      </c>
      <c r="Q235" s="8">
        <v>4265000</v>
      </c>
      <c r="R235" s="8">
        <v>765000</v>
      </c>
      <c r="S235" s="8">
        <v>0</v>
      </c>
      <c r="T235" s="8">
        <v>3500000</v>
      </c>
      <c r="U235" s="8">
        <v>0</v>
      </c>
      <c r="V235" s="9">
        <v>17.93</v>
      </c>
      <c r="W235" s="9">
        <v>0</v>
      </c>
      <c r="X235" s="9">
        <v>82.06</v>
      </c>
      <c r="Y235" s="9">
        <v>0</v>
      </c>
    </row>
    <row r="236" spans="1:25" ht="12.75">
      <c r="A236" s="33">
        <v>6</v>
      </c>
      <c r="B236" s="33">
        <v>15</v>
      </c>
      <c r="C236" s="33">
        <v>0</v>
      </c>
      <c r="D236" s="34">
        <v>0</v>
      </c>
      <c r="E236" s="35"/>
      <c r="F236" s="7" t="s">
        <v>19</v>
      </c>
      <c r="G236" s="52" t="s">
        <v>34</v>
      </c>
      <c r="H236" s="8">
        <v>1512943.28</v>
      </c>
      <c r="I236" s="8">
        <v>1512943.28</v>
      </c>
      <c r="J236" s="8">
        <v>0</v>
      </c>
      <c r="K236" s="8">
        <v>0</v>
      </c>
      <c r="L236" s="8">
        <v>0</v>
      </c>
      <c r="M236" s="9">
        <v>100</v>
      </c>
      <c r="N236" s="9">
        <v>0</v>
      </c>
      <c r="O236" s="9">
        <v>0</v>
      </c>
      <c r="P236" s="9">
        <v>0</v>
      </c>
      <c r="Q236" s="8">
        <v>1151119.4</v>
      </c>
      <c r="R236" s="8">
        <v>1151119.4</v>
      </c>
      <c r="S236" s="8">
        <v>0</v>
      </c>
      <c r="T236" s="8">
        <v>0</v>
      </c>
      <c r="U236" s="8">
        <v>0</v>
      </c>
      <c r="V236" s="9">
        <v>100</v>
      </c>
      <c r="W236" s="9">
        <v>0</v>
      </c>
      <c r="X236" s="9">
        <v>0</v>
      </c>
      <c r="Y236" s="9">
        <v>0</v>
      </c>
    </row>
    <row r="237" spans="1:25" ht="12.75">
      <c r="A237" s="33">
        <v>6</v>
      </c>
      <c r="B237" s="33">
        <v>16</v>
      </c>
      <c r="C237" s="33">
        <v>0</v>
      </c>
      <c r="D237" s="34">
        <v>0</v>
      </c>
      <c r="E237" s="35"/>
      <c r="F237" s="7" t="s">
        <v>19</v>
      </c>
      <c r="G237" s="52" t="s">
        <v>35</v>
      </c>
      <c r="H237" s="8">
        <v>1463900</v>
      </c>
      <c r="I237" s="8">
        <v>1463900</v>
      </c>
      <c r="J237" s="8">
        <v>0</v>
      </c>
      <c r="K237" s="8">
        <v>0</v>
      </c>
      <c r="L237" s="8">
        <v>0</v>
      </c>
      <c r="M237" s="9">
        <v>100</v>
      </c>
      <c r="N237" s="9">
        <v>0</v>
      </c>
      <c r="O237" s="9">
        <v>0</v>
      </c>
      <c r="P237" s="9">
        <v>0</v>
      </c>
      <c r="Q237" s="8">
        <v>1097924.97</v>
      </c>
      <c r="R237" s="8">
        <v>1097924.97</v>
      </c>
      <c r="S237" s="8">
        <v>0</v>
      </c>
      <c r="T237" s="8">
        <v>0</v>
      </c>
      <c r="U237" s="8">
        <v>0</v>
      </c>
      <c r="V237" s="9">
        <v>100</v>
      </c>
      <c r="W237" s="9">
        <v>0</v>
      </c>
      <c r="X237" s="9">
        <v>0</v>
      </c>
      <c r="Y237" s="9">
        <v>0</v>
      </c>
    </row>
    <row r="238" spans="1:25" ht="12.75">
      <c r="A238" s="33">
        <v>6</v>
      </c>
      <c r="B238" s="33">
        <v>17</v>
      </c>
      <c r="C238" s="33">
        <v>0</v>
      </c>
      <c r="D238" s="34">
        <v>0</v>
      </c>
      <c r="E238" s="35"/>
      <c r="F238" s="7" t="s">
        <v>19</v>
      </c>
      <c r="G238" s="52" t="s">
        <v>36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9"/>
      <c r="N238" s="9"/>
      <c r="O238" s="9"/>
      <c r="P238" s="9"/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9"/>
      <c r="W238" s="9"/>
      <c r="X238" s="9"/>
      <c r="Y238" s="9"/>
    </row>
    <row r="239" spans="1:25" ht="12.75">
      <c r="A239" s="33">
        <v>6</v>
      </c>
      <c r="B239" s="33">
        <v>18</v>
      </c>
      <c r="C239" s="33">
        <v>0</v>
      </c>
      <c r="D239" s="34">
        <v>0</v>
      </c>
      <c r="E239" s="35"/>
      <c r="F239" s="7" t="s">
        <v>19</v>
      </c>
      <c r="G239" s="52" t="s">
        <v>37</v>
      </c>
      <c r="H239" s="8">
        <v>7007396</v>
      </c>
      <c r="I239" s="8">
        <v>7007396</v>
      </c>
      <c r="J239" s="8">
        <v>0</v>
      </c>
      <c r="K239" s="8">
        <v>0</v>
      </c>
      <c r="L239" s="8">
        <v>0</v>
      </c>
      <c r="M239" s="9">
        <v>100</v>
      </c>
      <c r="N239" s="9">
        <v>0</v>
      </c>
      <c r="O239" s="9">
        <v>0</v>
      </c>
      <c r="P239" s="9">
        <v>0</v>
      </c>
      <c r="Q239" s="8">
        <v>5118927.5</v>
      </c>
      <c r="R239" s="8">
        <v>5118927.5</v>
      </c>
      <c r="S239" s="8">
        <v>0</v>
      </c>
      <c r="T239" s="8">
        <v>0</v>
      </c>
      <c r="U239" s="8">
        <v>0</v>
      </c>
      <c r="V239" s="9">
        <v>100</v>
      </c>
      <c r="W239" s="9">
        <v>0</v>
      </c>
      <c r="X239" s="9">
        <v>0</v>
      </c>
      <c r="Y239" s="9">
        <v>0</v>
      </c>
    </row>
    <row r="240" spans="1:25" ht="12.75">
      <c r="A240" s="33">
        <v>6</v>
      </c>
      <c r="B240" s="33">
        <v>19</v>
      </c>
      <c r="C240" s="33">
        <v>0</v>
      </c>
      <c r="D240" s="34">
        <v>0</v>
      </c>
      <c r="E240" s="35"/>
      <c r="F240" s="7" t="s">
        <v>19</v>
      </c>
      <c r="G240" s="52" t="s">
        <v>38</v>
      </c>
      <c r="H240" s="8">
        <v>858848</v>
      </c>
      <c r="I240" s="8">
        <v>858848</v>
      </c>
      <c r="J240" s="8">
        <v>0</v>
      </c>
      <c r="K240" s="8">
        <v>0</v>
      </c>
      <c r="L240" s="8">
        <v>0</v>
      </c>
      <c r="M240" s="9">
        <v>100</v>
      </c>
      <c r="N240" s="9">
        <v>0</v>
      </c>
      <c r="O240" s="9">
        <v>0</v>
      </c>
      <c r="P240" s="9">
        <v>0</v>
      </c>
      <c r="Q240" s="8">
        <v>1628848</v>
      </c>
      <c r="R240" s="8">
        <v>828848</v>
      </c>
      <c r="S240" s="8">
        <v>0</v>
      </c>
      <c r="T240" s="8">
        <v>800000</v>
      </c>
      <c r="U240" s="8">
        <v>0</v>
      </c>
      <c r="V240" s="9">
        <v>50.88</v>
      </c>
      <c r="W240" s="9">
        <v>0</v>
      </c>
      <c r="X240" s="9">
        <v>49.11</v>
      </c>
      <c r="Y240" s="9">
        <v>0</v>
      </c>
    </row>
    <row r="241" spans="1:25" ht="12.75">
      <c r="A241" s="33">
        <v>6</v>
      </c>
      <c r="B241" s="33">
        <v>20</v>
      </c>
      <c r="C241" s="33">
        <v>0</v>
      </c>
      <c r="D241" s="34">
        <v>0</v>
      </c>
      <c r="E241" s="35"/>
      <c r="F241" s="7" t="s">
        <v>19</v>
      </c>
      <c r="G241" s="52" t="s">
        <v>39</v>
      </c>
      <c r="H241" s="8">
        <v>3300000</v>
      </c>
      <c r="I241" s="8">
        <v>3300000</v>
      </c>
      <c r="J241" s="8">
        <v>0</v>
      </c>
      <c r="K241" s="8">
        <v>0</v>
      </c>
      <c r="L241" s="8">
        <v>0</v>
      </c>
      <c r="M241" s="9">
        <v>100</v>
      </c>
      <c r="N241" s="9">
        <v>0</v>
      </c>
      <c r="O241" s="9">
        <v>0</v>
      </c>
      <c r="P241" s="9">
        <v>0</v>
      </c>
      <c r="Q241" s="8">
        <v>3000000</v>
      </c>
      <c r="R241" s="8">
        <v>3000000</v>
      </c>
      <c r="S241" s="8">
        <v>0</v>
      </c>
      <c r="T241" s="8">
        <v>0</v>
      </c>
      <c r="U241" s="8">
        <v>0</v>
      </c>
      <c r="V241" s="9">
        <v>100</v>
      </c>
      <c r="W241" s="9">
        <v>0</v>
      </c>
      <c r="X241" s="9">
        <v>0</v>
      </c>
      <c r="Y241" s="9">
        <v>0</v>
      </c>
    </row>
    <row r="242" spans="1:25" ht="12.75">
      <c r="A242" s="33">
        <v>6</v>
      </c>
      <c r="B242" s="33">
        <v>0</v>
      </c>
      <c r="C242" s="33">
        <v>0</v>
      </c>
      <c r="D242" s="34">
        <v>0</v>
      </c>
      <c r="E242" s="35"/>
      <c r="F242" s="7" t="s">
        <v>40</v>
      </c>
      <c r="G242" s="52" t="s">
        <v>41</v>
      </c>
      <c r="H242" s="8">
        <v>91984812.33</v>
      </c>
      <c r="I242" s="8">
        <v>85934812.33</v>
      </c>
      <c r="J242" s="8">
        <v>0</v>
      </c>
      <c r="K242" s="8">
        <v>6050000</v>
      </c>
      <c r="L242" s="8">
        <v>0</v>
      </c>
      <c r="M242" s="9">
        <v>93.42</v>
      </c>
      <c r="N242" s="9">
        <v>0</v>
      </c>
      <c r="O242" s="9">
        <v>6.57</v>
      </c>
      <c r="P242" s="9">
        <v>0</v>
      </c>
      <c r="Q242" s="8">
        <v>62836553.34</v>
      </c>
      <c r="R242" s="8">
        <v>60819886.74</v>
      </c>
      <c r="S242" s="8">
        <v>0</v>
      </c>
      <c r="T242" s="8">
        <v>2016666.6</v>
      </c>
      <c r="U242" s="8">
        <v>0</v>
      </c>
      <c r="V242" s="9">
        <v>96.79</v>
      </c>
      <c r="W242" s="9">
        <v>0</v>
      </c>
      <c r="X242" s="9">
        <v>3.2</v>
      </c>
      <c r="Y242" s="9">
        <v>0</v>
      </c>
    </row>
    <row r="243" spans="1:25" ht="12.75">
      <c r="A243" s="33">
        <v>6</v>
      </c>
      <c r="B243" s="33">
        <v>8</v>
      </c>
      <c r="C243" s="33">
        <v>1</v>
      </c>
      <c r="D243" s="34" t="s">
        <v>42</v>
      </c>
      <c r="E243" s="35">
        <v>271</v>
      </c>
      <c r="F243" s="7" t="s">
        <v>42</v>
      </c>
      <c r="G243" s="52" t="s">
        <v>43</v>
      </c>
      <c r="H243" s="8">
        <v>258000</v>
      </c>
      <c r="I243" s="8">
        <v>258000</v>
      </c>
      <c r="J243" s="8">
        <v>0</v>
      </c>
      <c r="K243" s="8">
        <v>0</v>
      </c>
      <c r="L243" s="8">
        <v>0</v>
      </c>
      <c r="M243" s="9">
        <v>100</v>
      </c>
      <c r="N243" s="9">
        <v>0</v>
      </c>
      <c r="O243" s="9">
        <v>0</v>
      </c>
      <c r="P243" s="9">
        <v>0</v>
      </c>
      <c r="Q243" s="8">
        <v>193500</v>
      </c>
      <c r="R243" s="8">
        <v>193500</v>
      </c>
      <c r="S243" s="8">
        <v>0</v>
      </c>
      <c r="T243" s="8">
        <v>0</v>
      </c>
      <c r="U243" s="8">
        <v>0</v>
      </c>
      <c r="V243" s="9">
        <v>100</v>
      </c>
      <c r="W243" s="9">
        <v>0</v>
      </c>
      <c r="X243" s="9">
        <v>0</v>
      </c>
      <c r="Y243" s="9">
        <v>0</v>
      </c>
    </row>
    <row r="244" spans="1:25" ht="24">
      <c r="A244" s="33">
        <v>6</v>
      </c>
      <c r="B244" s="33">
        <v>19</v>
      </c>
      <c r="C244" s="33">
        <v>1</v>
      </c>
      <c r="D244" s="34" t="s">
        <v>42</v>
      </c>
      <c r="E244" s="35">
        <v>270</v>
      </c>
      <c r="F244" s="7" t="s">
        <v>42</v>
      </c>
      <c r="G244" s="52" t="s">
        <v>44</v>
      </c>
      <c r="H244" s="8">
        <v>201060</v>
      </c>
      <c r="I244" s="8">
        <v>201060</v>
      </c>
      <c r="J244" s="8">
        <v>0</v>
      </c>
      <c r="K244" s="8">
        <v>0</v>
      </c>
      <c r="L244" s="8">
        <v>0</v>
      </c>
      <c r="M244" s="9">
        <v>100</v>
      </c>
      <c r="N244" s="9">
        <v>0</v>
      </c>
      <c r="O244" s="9">
        <v>0</v>
      </c>
      <c r="P244" s="9">
        <v>0</v>
      </c>
      <c r="Q244" s="8">
        <v>134040</v>
      </c>
      <c r="R244" s="8">
        <v>134040</v>
      </c>
      <c r="S244" s="8">
        <v>0</v>
      </c>
      <c r="T244" s="8">
        <v>0</v>
      </c>
      <c r="U244" s="8">
        <v>0</v>
      </c>
      <c r="V244" s="9">
        <v>100</v>
      </c>
      <c r="W244" s="9">
        <v>0</v>
      </c>
      <c r="X244" s="9">
        <v>0</v>
      </c>
      <c r="Y244" s="9">
        <v>0</v>
      </c>
    </row>
    <row r="245" spans="1:25" ht="12.75">
      <c r="A245" s="33">
        <v>6</v>
      </c>
      <c r="B245" s="33">
        <v>1</v>
      </c>
      <c r="C245" s="33">
        <v>1</v>
      </c>
      <c r="D245" s="34" t="s">
        <v>42</v>
      </c>
      <c r="E245" s="35">
        <v>188</v>
      </c>
      <c r="F245" s="7" t="s">
        <v>42</v>
      </c>
      <c r="G245" s="52" t="s">
        <v>45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9"/>
      <c r="N245" s="9"/>
      <c r="O245" s="9"/>
      <c r="P245" s="9"/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9"/>
      <c r="W245" s="9"/>
      <c r="X245" s="9"/>
      <c r="Y245" s="9"/>
    </row>
    <row r="246" spans="1:25" ht="12.75">
      <c r="A246" s="33">
        <v>6</v>
      </c>
      <c r="B246" s="33">
        <v>7</v>
      </c>
      <c r="C246" s="33">
        <v>1</v>
      </c>
      <c r="D246" s="34" t="s">
        <v>42</v>
      </c>
      <c r="E246" s="35">
        <v>187</v>
      </c>
      <c r="F246" s="7" t="s">
        <v>42</v>
      </c>
      <c r="G246" s="52" t="s">
        <v>45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9"/>
      <c r="N246" s="9"/>
      <c r="O246" s="9"/>
      <c r="P246" s="9"/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9"/>
      <c r="W246" s="9"/>
      <c r="X246" s="9"/>
      <c r="Y246" s="9"/>
    </row>
    <row r="247" spans="1:25" ht="12.75">
      <c r="A247" s="33">
        <v>6</v>
      </c>
      <c r="B247" s="33">
        <v>13</v>
      </c>
      <c r="C247" s="33">
        <v>4</v>
      </c>
      <c r="D247" s="34" t="s">
        <v>42</v>
      </c>
      <c r="E247" s="35">
        <v>186</v>
      </c>
      <c r="F247" s="7" t="s">
        <v>42</v>
      </c>
      <c r="G247" s="52" t="s">
        <v>46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9"/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9"/>
      <c r="W247" s="9"/>
      <c r="X247" s="9"/>
      <c r="Y247" s="9"/>
    </row>
    <row r="248" spans="1:25" ht="24">
      <c r="A248" s="33">
        <v>6</v>
      </c>
      <c r="B248" s="33">
        <v>4</v>
      </c>
      <c r="C248" s="33">
        <v>3</v>
      </c>
      <c r="D248" s="34" t="s">
        <v>42</v>
      </c>
      <c r="E248" s="35">
        <v>218</v>
      </c>
      <c r="F248" s="7" t="s">
        <v>42</v>
      </c>
      <c r="G248" s="52" t="s">
        <v>47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9"/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9"/>
      <c r="W248" s="9"/>
      <c r="X248" s="9"/>
      <c r="Y248" s="9"/>
    </row>
    <row r="249" spans="1:25" ht="24">
      <c r="A249" s="33">
        <v>6</v>
      </c>
      <c r="B249" s="33">
        <v>15</v>
      </c>
      <c r="C249" s="33">
        <v>0</v>
      </c>
      <c r="D249" s="34" t="s">
        <v>42</v>
      </c>
      <c r="E249" s="35">
        <v>220</v>
      </c>
      <c r="F249" s="7" t="s">
        <v>42</v>
      </c>
      <c r="G249" s="52" t="s">
        <v>48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9"/>
      <c r="N249" s="9"/>
      <c r="O249" s="9"/>
      <c r="P249" s="9"/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9"/>
      <c r="W249" s="9"/>
      <c r="X249" s="9"/>
      <c r="Y249" s="9"/>
    </row>
    <row r="250" spans="1:25" ht="12.75">
      <c r="A250" s="33">
        <v>6</v>
      </c>
      <c r="B250" s="33">
        <v>9</v>
      </c>
      <c r="C250" s="33">
        <v>1</v>
      </c>
      <c r="D250" s="34" t="s">
        <v>42</v>
      </c>
      <c r="E250" s="35">
        <v>140</v>
      </c>
      <c r="F250" s="7" t="s">
        <v>42</v>
      </c>
      <c r="G250" s="52" t="s">
        <v>49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9"/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9"/>
      <c r="W250" s="9"/>
      <c r="X250" s="9"/>
      <c r="Y250" s="9"/>
    </row>
    <row r="251" spans="1:25" ht="12.75">
      <c r="A251" s="33">
        <v>6</v>
      </c>
      <c r="B251" s="33">
        <v>62</v>
      </c>
      <c r="C251" s="33">
        <v>1</v>
      </c>
      <c r="D251" s="34" t="s">
        <v>42</v>
      </c>
      <c r="E251" s="35">
        <v>198</v>
      </c>
      <c r="F251" s="7" t="s">
        <v>42</v>
      </c>
      <c r="G251" s="52" t="s">
        <v>50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9"/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9"/>
      <c r="W251" s="9"/>
      <c r="X251" s="9"/>
      <c r="Y251" s="9"/>
    </row>
    <row r="252" spans="1:25" ht="12.75">
      <c r="A252" s="33">
        <v>6</v>
      </c>
      <c r="B252" s="33">
        <v>8</v>
      </c>
      <c r="C252" s="33">
        <v>1</v>
      </c>
      <c r="D252" s="34" t="s">
        <v>42</v>
      </c>
      <c r="E252" s="35">
        <v>265</v>
      </c>
      <c r="F252" s="7" t="s">
        <v>42</v>
      </c>
      <c r="G252" s="52" t="s">
        <v>51</v>
      </c>
      <c r="H252" s="8">
        <v>569000</v>
      </c>
      <c r="I252" s="8">
        <v>569000</v>
      </c>
      <c r="J252" s="8">
        <v>0</v>
      </c>
      <c r="K252" s="8">
        <v>0</v>
      </c>
      <c r="L252" s="8">
        <v>0</v>
      </c>
      <c r="M252" s="9">
        <v>100</v>
      </c>
      <c r="N252" s="9">
        <v>0</v>
      </c>
      <c r="O252" s="9">
        <v>0</v>
      </c>
      <c r="P252" s="9">
        <v>0</v>
      </c>
      <c r="Q252" s="8">
        <v>273000</v>
      </c>
      <c r="R252" s="8">
        <v>273000</v>
      </c>
      <c r="S252" s="8">
        <v>0</v>
      </c>
      <c r="T252" s="8">
        <v>0</v>
      </c>
      <c r="U252" s="8">
        <v>0</v>
      </c>
      <c r="V252" s="9">
        <v>100</v>
      </c>
      <c r="W252" s="9">
        <v>0</v>
      </c>
      <c r="X252" s="9">
        <v>0</v>
      </c>
      <c r="Y252" s="9">
        <v>0</v>
      </c>
    </row>
  </sheetData>
  <sheetProtection/>
  <mergeCells count="19">
    <mergeCell ref="V7:Y7"/>
    <mergeCell ref="R5:U5"/>
    <mergeCell ref="H5:H6"/>
    <mergeCell ref="Q5:Q6"/>
    <mergeCell ref="H7:L7"/>
    <mergeCell ref="V4:Y5"/>
    <mergeCell ref="I5:L5"/>
    <mergeCell ref="H4:L4"/>
    <mergeCell ref="M4:P5"/>
    <mergeCell ref="F4:G6"/>
    <mergeCell ref="M7:P7"/>
    <mergeCell ref="Q7:U7"/>
    <mergeCell ref="A7:G7"/>
    <mergeCell ref="E4:E6"/>
    <mergeCell ref="A4:A6"/>
    <mergeCell ref="B4:B6"/>
    <mergeCell ref="C4:C6"/>
    <mergeCell ref="D4:D6"/>
    <mergeCell ref="Q4:U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3"/>
  <sheetViews>
    <sheetView zoomScale="80" zoomScaleNormal="80" zoomScalePageLayoutView="0" workbookViewId="0" topLeftCell="A1">
      <pane xSplit="7" ySplit="9" topLeftCell="H2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56" sqref="I25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1" width="14.574218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3 kwartału 2018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45" t="s">
        <v>52</v>
      </c>
      <c r="B4" s="145" t="s">
        <v>53</v>
      </c>
      <c r="C4" s="145" t="s">
        <v>54</v>
      </c>
      <c r="D4" s="145" t="s">
        <v>55</v>
      </c>
      <c r="E4" s="145" t="s">
        <v>105</v>
      </c>
      <c r="F4" s="145" t="s">
        <v>108</v>
      </c>
      <c r="G4" s="145"/>
      <c r="H4" s="145" t="s">
        <v>111</v>
      </c>
      <c r="I4" s="145"/>
      <c r="J4" s="145"/>
      <c r="K4" s="145"/>
      <c r="L4" s="145" t="s">
        <v>75</v>
      </c>
      <c r="M4" s="145"/>
      <c r="N4" s="145"/>
    </row>
    <row r="5" spans="1:14" ht="12.75" customHeight="1">
      <c r="A5" s="145"/>
      <c r="B5" s="145"/>
      <c r="C5" s="145"/>
      <c r="D5" s="145"/>
      <c r="E5" s="145"/>
      <c r="F5" s="145"/>
      <c r="G5" s="145"/>
      <c r="H5" s="153" t="s">
        <v>76</v>
      </c>
      <c r="I5" s="153" t="s">
        <v>112</v>
      </c>
      <c r="J5" s="153"/>
      <c r="K5" s="153"/>
      <c r="L5" s="157" t="s">
        <v>79</v>
      </c>
      <c r="M5" s="157" t="s">
        <v>78</v>
      </c>
      <c r="N5" s="157" t="s">
        <v>80</v>
      </c>
    </row>
    <row r="6" spans="1:14" ht="12.75" customHeight="1">
      <c r="A6" s="145"/>
      <c r="B6" s="145"/>
      <c r="C6" s="145"/>
      <c r="D6" s="145"/>
      <c r="E6" s="145"/>
      <c r="F6" s="145"/>
      <c r="G6" s="145"/>
      <c r="H6" s="153"/>
      <c r="I6" s="154" t="s">
        <v>113</v>
      </c>
      <c r="J6" s="154" t="s">
        <v>114</v>
      </c>
      <c r="K6" s="154" t="s">
        <v>115</v>
      </c>
      <c r="L6" s="157"/>
      <c r="M6" s="157"/>
      <c r="N6" s="157"/>
    </row>
    <row r="7" spans="1:14" ht="66.75" customHeight="1">
      <c r="A7" s="145"/>
      <c r="B7" s="145"/>
      <c r="C7" s="145"/>
      <c r="D7" s="145"/>
      <c r="E7" s="145"/>
      <c r="F7" s="145"/>
      <c r="G7" s="145"/>
      <c r="H7" s="153"/>
      <c r="I7" s="154"/>
      <c r="J7" s="154"/>
      <c r="K7" s="154"/>
      <c r="L7" s="157"/>
      <c r="M7" s="157"/>
      <c r="N7" s="157"/>
    </row>
    <row r="8" spans="1:14" s="21" customFormat="1" ht="15">
      <c r="A8" s="155"/>
      <c r="B8" s="155"/>
      <c r="C8" s="155"/>
      <c r="D8" s="155"/>
      <c r="E8" s="155"/>
      <c r="F8" s="155"/>
      <c r="G8" s="155"/>
      <c r="H8" s="155" t="s">
        <v>62</v>
      </c>
      <c r="I8" s="155"/>
      <c r="J8" s="155"/>
      <c r="K8" s="155"/>
      <c r="L8" s="156" t="s">
        <v>63</v>
      </c>
      <c r="M8" s="156"/>
      <c r="N8" s="156"/>
    </row>
    <row r="9" spans="1:14" ht="15" customHeight="1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152">
        <v>6</v>
      </c>
      <c r="G9" s="152"/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  <c r="N9" s="42">
        <v>13</v>
      </c>
    </row>
    <row r="10" spans="1:14" ht="12.75">
      <c r="A10" s="33">
        <v>6</v>
      </c>
      <c r="B10" s="33">
        <v>2</v>
      </c>
      <c r="C10" s="33">
        <v>1</v>
      </c>
      <c r="D10" s="34">
        <v>1</v>
      </c>
      <c r="E10" s="35"/>
      <c r="F10" s="27" t="s">
        <v>312</v>
      </c>
      <c r="G10" s="54" t="s">
        <v>313</v>
      </c>
      <c r="H10" s="28">
        <v>17142723</v>
      </c>
      <c r="I10" s="28">
        <v>0</v>
      </c>
      <c r="J10" s="28">
        <v>17142723</v>
      </c>
      <c r="K10" s="28">
        <v>0</v>
      </c>
      <c r="L10" s="29">
        <v>0</v>
      </c>
      <c r="M10" s="29">
        <v>100</v>
      </c>
      <c r="N10" s="29">
        <v>0</v>
      </c>
    </row>
    <row r="11" spans="1:14" ht="12.75">
      <c r="A11" s="33">
        <v>6</v>
      </c>
      <c r="B11" s="33">
        <v>16</v>
      </c>
      <c r="C11" s="33">
        <v>1</v>
      </c>
      <c r="D11" s="34">
        <v>1</v>
      </c>
      <c r="E11" s="35"/>
      <c r="F11" s="27" t="s">
        <v>312</v>
      </c>
      <c r="G11" s="54" t="s">
        <v>314</v>
      </c>
      <c r="H11" s="28">
        <v>25135000</v>
      </c>
      <c r="I11" s="28">
        <v>0</v>
      </c>
      <c r="J11" s="28">
        <v>25135000</v>
      </c>
      <c r="K11" s="28">
        <v>0</v>
      </c>
      <c r="L11" s="29">
        <v>0</v>
      </c>
      <c r="M11" s="29">
        <v>100</v>
      </c>
      <c r="N11" s="29">
        <v>0</v>
      </c>
    </row>
    <row r="12" spans="1:14" ht="12.75">
      <c r="A12" s="33">
        <v>6</v>
      </c>
      <c r="B12" s="33">
        <v>4</v>
      </c>
      <c r="C12" s="33">
        <v>1</v>
      </c>
      <c r="D12" s="34">
        <v>1</v>
      </c>
      <c r="E12" s="35"/>
      <c r="F12" s="27" t="s">
        <v>312</v>
      </c>
      <c r="G12" s="54" t="s">
        <v>315</v>
      </c>
      <c r="H12" s="28">
        <v>11750000</v>
      </c>
      <c r="I12" s="28">
        <v>0</v>
      </c>
      <c r="J12" s="28">
        <v>11750000</v>
      </c>
      <c r="K12" s="28">
        <v>0</v>
      </c>
      <c r="L12" s="29">
        <v>0</v>
      </c>
      <c r="M12" s="29">
        <v>100</v>
      </c>
      <c r="N12" s="29">
        <v>0</v>
      </c>
    </row>
    <row r="13" spans="1:14" ht="12.75">
      <c r="A13" s="33">
        <v>6</v>
      </c>
      <c r="B13" s="33">
        <v>6</v>
      </c>
      <c r="C13" s="33">
        <v>1</v>
      </c>
      <c r="D13" s="34">
        <v>1</v>
      </c>
      <c r="E13" s="35"/>
      <c r="F13" s="27" t="s">
        <v>312</v>
      </c>
      <c r="G13" s="54" t="s">
        <v>317</v>
      </c>
      <c r="H13" s="28">
        <v>4969410.52</v>
      </c>
      <c r="I13" s="28">
        <v>0</v>
      </c>
      <c r="J13" s="28">
        <v>4969410.52</v>
      </c>
      <c r="K13" s="28">
        <v>0</v>
      </c>
      <c r="L13" s="29">
        <v>0</v>
      </c>
      <c r="M13" s="29">
        <v>100</v>
      </c>
      <c r="N13" s="29">
        <v>0</v>
      </c>
    </row>
    <row r="14" spans="1:14" ht="12.75">
      <c r="A14" s="33">
        <v>6</v>
      </c>
      <c r="B14" s="33">
        <v>7</v>
      </c>
      <c r="C14" s="33">
        <v>1</v>
      </c>
      <c r="D14" s="34">
        <v>1</v>
      </c>
      <c r="E14" s="35"/>
      <c r="F14" s="27" t="s">
        <v>312</v>
      </c>
      <c r="G14" s="54" t="s">
        <v>318</v>
      </c>
      <c r="H14" s="28">
        <v>34018362.16</v>
      </c>
      <c r="I14" s="28">
        <v>0</v>
      </c>
      <c r="J14" s="28">
        <v>34018362.16</v>
      </c>
      <c r="K14" s="28">
        <v>0</v>
      </c>
      <c r="L14" s="29">
        <v>0</v>
      </c>
      <c r="M14" s="29">
        <v>100</v>
      </c>
      <c r="N14" s="29">
        <v>0</v>
      </c>
    </row>
    <row r="15" spans="1:14" ht="12.75">
      <c r="A15" s="33">
        <v>6</v>
      </c>
      <c r="B15" s="33">
        <v>8</v>
      </c>
      <c r="C15" s="33">
        <v>1</v>
      </c>
      <c r="D15" s="34">
        <v>1</v>
      </c>
      <c r="E15" s="35"/>
      <c r="F15" s="27" t="s">
        <v>312</v>
      </c>
      <c r="G15" s="54" t="s">
        <v>319</v>
      </c>
      <c r="H15" s="28">
        <v>21664400</v>
      </c>
      <c r="I15" s="28">
        <v>0</v>
      </c>
      <c r="J15" s="28">
        <v>21664400</v>
      </c>
      <c r="K15" s="28">
        <v>0</v>
      </c>
      <c r="L15" s="29">
        <v>0</v>
      </c>
      <c r="M15" s="29">
        <v>100</v>
      </c>
      <c r="N15" s="29">
        <v>0</v>
      </c>
    </row>
    <row r="16" spans="1:14" ht="12.75">
      <c r="A16" s="33">
        <v>6</v>
      </c>
      <c r="B16" s="33">
        <v>11</v>
      </c>
      <c r="C16" s="33">
        <v>1</v>
      </c>
      <c r="D16" s="34">
        <v>1</v>
      </c>
      <c r="E16" s="35"/>
      <c r="F16" s="27" t="s">
        <v>312</v>
      </c>
      <c r="G16" s="54" t="s">
        <v>320</v>
      </c>
      <c r="H16" s="28">
        <v>26656912</v>
      </c>
      <c r="I16" s="28">
        <v>0</v>
      </c>
      <c r="J16" s="28">
        <v>26656912</v>
      </c>
      <c r="K16" s="28">
        <v>0</v>
      </c>
      <c r="L16" s="29">
        <v>0</v>
      </c>
      <c r="M16" s="29">
        <v>100</v>
      </c>
      <c r="N16" s="29">
        <v>0</v>
      </c>
    </row>
    <row r="17" spans="1:14" ht="12.75">
      <c r="A17" s="33">
        <v>6</v>
      </c>
      <c r="B17" s="33">
        <v>1</v>
      </c>
      <c r="C17" s="33">
        <v>1</v>
      </c>
      <c r="D17" s="34">
        <v>1</v>
      </c>
      <c r="E17" s="35"/>
      <c r="F17" s="27" t="s">
        <v>312</v>
      </c>
      <c r="G17" s="54" t="s">
        <v>321</v>
      </c>
      <c r="H17" s="28">
        <v>19927300</v>
      </c>
      <c r="I17" s="28">
        <v>0</v>
      </c>
      <c r="J17" s="28">
        <v>19927300</v>
      </c>
      <c r="K17" s="28">
        <v>0</v>
      </c>
      <c r="L17" s="29">
        <v>0</v>
      </c>
      <c r="M17" s="29">
        <v>100</v>
      </c>
      <c r="N17" s="29">
        <v>0</v>
      </c>
    </row>
    <row r="18" spans="1:14" ht="12.75">
      <c r="A18" s="33">
        <v>6</v>
      </c>
      <c r="B18" s="33">
        <v>14</v>
      </c>
      <c r="C18" s="33">
        <v>1</v>
      </c>
      <c r="D18" s="34">
        <v>1</v>
      </c>
      <c r="E18" s="35"/>
      <c r="F18" s="27" t="s">
        <v>312</v>
      </c>
      <c r="G18" s="54" t="s">
        <v>322</v>
      </c>
      <c r="H18" s="28">
        <v>61643339.35</v>
      </c>
      <c r="I18" s="28">
        <v>0</v>
      </c>
      <c r="J18" s="28">
        <v>61643339.35</v>
      </c>
      <c r="K18" s="28">
        <v>0</v>
      </c>
      <c r="L18" s="29">
        <v>0</v>
      </c>
      <c r="M18" s="29">
        <v>100</v>
      </c>
      <c r="N18" s="29">
        <v>0</v>
      </c>
    </row>
    <row r="19" spans="1:14" ht="12.75">
      <c r="A19" s="33">
        <v>6</v>
      </c>
      <c r="B19" s="33">
        <v>15</v>
      </c>
      <c r="C19" s="33">
        <v>1</v>
      </c>
      <c r="D19" s="34">
        <v>1</v>
      </c>
      <c r="E19" s="35"/>
      <c r="F19" s="27" t="s">
        <v>312</v>
      </c>
      <c r="G19" s="54" t="s">
        <v>323</v>
      </c>
      <c r="H19" s="28">
        <v>13833120.84</v>
      </c>
      <c r="I19" s="28">
        <v>0</v>
      </c>
      <c r="J19" s="28">
        <v>13764611.28</v>
      </c>
      <c r="K19" s="28">
        <v>68509.56</v>
      </c>
      <c r="L19" s="29">
        <v>0</v>
      </c>
      <c r="M19" s="29">
        <v>99.5</v>
      </c>
      <c r="N19" s="29">
        <v>0.49</v>
      </c>
    </row>
    <row r="20" spans="1:14" ht="12.75">
      <c r="A20" s="33">
        <v>6</v>
      </c>
      <c r="B20" s="33">
        <v>3</v>
      </c>
      <c r="C20" s="33">
        <v>1</v>
      </c>
      <c r="D20" s="34">
        <v>1</v>
      </c>
      <c r="E20" s="35"/>
      <c r="F20" s="27" t="s">
        <v>312</v>
      </c>
      <c r="G20" s="54" t="s">
        <v>324</v>
      </c>
      <c r="H20" s="28">
        <v>10156157.73</v>
      </c>
      <c r="I20" s="28">
        <v>0</v>
      </c>
      <c r="J20" s="28">
        <v>10150000</v>
      </c>
      <c r="K20" s="28">
        <v>6157.73</v>
      </c>
      <c r="L20" s="29">
        <v>0</v>
      </c>
      <c r="M20" s="29">
        <v>99.93</v>
      </c>
      <c r="N20" s="29">
        <v>0.06</v>
      </c>
    </row>
    <row r="21" spans="1:14" ht="12.75">
      <c r="A21" s="33">
        <v>6</v>
      </c>
      <c r="B21" s="33">
        <v>11</v>
      </c>
      <c r="C21" s="33">
        <v>2</v>
      </c>
      <c r="D21" s="34">
        <v>1</v>
      </c>
      <c r="E21" s="35"/>
      <c r="F21" s="27" t="s">
        <v>312</v>
      </c>
      <c r="G21" s="54" t="s">
        <v>325</v>
      </c>
      <c r="H21" s="28">
        <v>1696497.5</v>
      </c>
      <c r="I21" s="28">
        <v>0</v>
      </c>
      <c r="J21" s="28">
        <v>1696497.5</v>
      </c>
      <c r="K21" s="28">
        <v>0</v>
      </c>
      <c r="L21" s="29">
        <v>0</v>
      </c>
      <c r="M21" s="29">
        <v>100</v>
      </c>
      <c r="N21" s="29">
        <v>0</v>
      </c>
    </row>
    <row r="22" spans="1:14" ht="12.75">
      <c r="A22" s="33">
        <v>6</v>
      </c>
      <c r="B22" s="33">
        <v>17</v>
      </c>
      <c r="C22" s="33">
        <v>1</v>
      </c>
      <c r="D22" s="34">
        <v>1</v>
      </c>
      <c r="E22" s="35"/>
      <c r="F22" s="27" t="s">
        <v>312</v>
      </c>
      <c r="G22" s="54" t="s">
        <v>326</v>
      </c>
      <c r="H22" s="28">
        <v>0</v>
      </c>
      <c r="I22" s="28">
        <v>0</v>
      </c>
      <c r="J22" s="28">
        <v>0</v>
      </c>
      <c r="K22" s="28">
        <v>0</v>
      </c>
      <c r="L22" s="29"/>
      <c r="M22" s="29"/>
      <c r="N22" s="29"/>
    </row>
    <row r="23" spans="1:14" ht="12.75">
      <c r="A23" s="33">
        <v>6</v>
      </c>
      <c r="B23" s="33">
        <v>1</v>
      </c>
      <c r="C23" s="33">
        <v>2</v>
      </c>
      <c r="D23" s="34">
        <v>1</v>
      </c>
      <c r="E23" s="35"/>
      <c r="F23" s="27" t="s">
        <v>312</v>
      </c>
      <c r="G23" s="54" t="s">
        <v>327</v>
      </c>
      <c r="H23" s="28">
        <v>5518736.92</v>
      </c>
      <c r="I23" s="28">
        <v>0</v>
      </c>
      <c r="J23" s="28">
        <v>5518736.92</v>
      </c>
      <c r="K23" s="28">
        <v>0</v>
      </c>
      <c r="L23" s="29">
        <v>0</v>
      </c>
      <c r="M23" s="29">
        <v>100</v>
      </c>
      <c r="N23" s="29">
        <v>0</v>
      </c>
    </row>
    <row r="24" spans="1:14" ht="12.75">
      <c r="A24" s="33">
        <v>6</v>
      </c>
      <c r="B24" s="33">
        <v>18</v>
      </c>
      <c r="C24" s="33">
        <v>1</v>
      </c>
      <c r="D24" s="34">
        <v>1</v>
      </c>
      <c r="E24" s="35"/>
      <c r="F24" s="27" t="s">
        <v>312</v>
      </c>
      <c r="G24" s="54" t="s">
        <v>328</v>
      </c>
      <c r="H24" s="28">
        <v>10876046.72</v>
      </c>
      <c r="I24" s="28">
        <v>0</v>
      </c>
      <c r="J24" s="28">
        <v>10848665</v>
      </c>
      <c r="K24" s="28">
        <v>27381.72</v>
      </c>
      <c r="L24" s="29">
        <v>0</v>
      </c>
      <c r="M24" s="29">
        <v>99.74</v>
      </c>
      <c r="N24" s="29">
        <v>0.25</v>
      </c>
    </row>
    <row r="25" spans="1:14" ht="12.75">
      <c r="A25" s="33">
        <v>6</v>
      </c>
      <c r="B25" s="33">
        <v>19</v>
      </c>
      <c r="C25" s="33">
        <v>1</v>
      </c>
      <c r="D25" s="34">
        <v>1</v>
      </c>
      <c r="E25" s="35"/>
      <c r="F25" s="27" t="s">
        <v>312</v>
      </c>
      <c r="G25" s="54" t="s">
        <v>329</v>
      </c>
      <c r="H25" s="28">
        <v>14683450.81</v>
      </c>
      <c r="I25" s="28">
        <v>0</v>
      </c>
      <c r="J25" s="28">
        <v>14683450.81</v>
      </c>
      <c r="K25" s="28">
        <v>0</v>
      </c>
      <c r="L25" s="29">
        <v>0</v>
      </c>
      <c r="M25" s="29">
        <v>100</v>
      </c>
      <c r="N25" s="29">
        <v>0</v>
      </c>
    </row>
    <row r="26" spans="1:14" ht="12.75">
      <c r="A26" s="33">
        <v>6</v>
      </c>
      <c r="B26" s="33">
        <v>8</v>
      </c>
      <c r="C26" s="33">
        <v>2</v>
      </c>
      <c r="D26" s="34">
        <v>2</v>
      </c>
      <c r="E26" s="35"/>
      <c r="F26" s="27" t="s">
        <v>312</v>
      </c>
      <c r="G26" s="54" t="s">
        <v>330</v>
      </c>
      <c r="H26" s="28">
        <v>99680</v>
      </c>
      <c r="I26" s="28">
        <v>0</v>
      </c>
      <c r="J26" s="28">
        <v>99680</v>
      </c>
      <c r="K26" s="28">
        <v>0</v>
      </c>
      <c r="L26" s="29">
        <v>0</v>
      </c>
      <c r="M26" s="29">
        <v>100</v>
      </c>
      <c r="N26" s="29">
        <v>0</v>
      </c>
    </row>
    <row r="27" spans="1:14" ht="12.75">
      <c r="A27" s="33">
        <v>6</v>
      </c>
      <c r="B27" s="33">
        <v>11</v>
      </c>
      <c r="C27" s="33">
        <v>3</v>
      </c>
      <c r="D27" s="34">
        <v>2</v>
      </c>
      <c r="E27" s="35"/>
      <c r="F27" s="27" t="s">
        <v>312</v>
      </c>
      <c r="G27" s="54" t="s">
        <v>331</v>
      </c>
      <c r="H27" s="28">
        <v>624267.78</v>
      </c>
      <c r="I27" s="28">
        <v>0</v>
      </c>
      <c r="J27" s="28">
        <v>624267.78</v>
      </c>
      <c r="K27" s="28">
        <v>0</v>
      </c>
      <c r="L27" s="29">
        <v>0</v>
      </c>
      <c r="M27" s="29">
        <v>100</v>
      </c>
      <c r="N27" s="29">
        <v>0</v>
      </c>
    </row>
    <row r="28" spans="1:14" ht="12.75">
      <c r="A28" s="33">
        <v>6</v>
      </c>
      <c r="B28" s="33">
        <v>20</v>
      </c>
      <c r="C28" s="33">
        <v>1</v>
      </c>
      <c r="D28" s="34">
        <v>2</v>
      </c>
      <c r="E28" s="35"/>
      <c r="F28" s="27" t="s">
        <v>312</v>
      </c>
      <c r="G28" s="54" t="s">
        <v>331</v>
      </c>
      <c r="H28" s="28">
        <v>1492786.67</v>
      </c>
      <c r="I28" s="28">
        <v>0</v>
      </c>
      <c r="J28" s="28">
        <v>1492786.67</v>
      </c>
      <c r="K28" s="28">
        <v>0</v>
      </c>
      <c r="L28" s="29">
        <v>0</v>
      </c>
      <c r="M28" s="29">
        <v>100</v>
      </c>
      <c r="N28" s="29">
        <v>0</v>
      </c>
    </row>
    <row r="29" spans="1:14" ht="12.75">
      <c r="A29" s="33">
        <v>6</v>
      </c>
      <c r="B29" s="33">
        <v>2</v>
      </c>
      <c r="C29" s="33">
        <v>2</v>
      </c>
      <c r="D29" s="34">
        <v>2</v>
      </c>
      <c r="E29" s="35"/>
      <c r="F29" s="27" t="s">
        <v>312</v>
      </c>
      <c r="G29" s="54" t="s">
        <v>332</v>
      </c>
      <c r="H29" s="28">
        <v>0</v>
      </c>
      <c r="I29" s="28">
        <v>0</v>
      </c>
      <c r="J29" s="28">
        <v>0</v>
      </c>
      <c r="K29" s="28">
        <v>0</v>
      </c>
      <c r="L29" s="29"/>
      <c r="M29" s="29"/>
      <c r="N29" s="29"/>
    </row>
    <row r="30" spans="1:14" ht="12.75">
      <c r="A30" s="33">
        <v>6</v>
      </c>
      <c r="B30" s="33">
        <v>14</v>
      </c>
      <c r="C30" s="33">
        <v>2</v>
      </c>
      <c r="D30" s="34">
        <v>2</v>
      </c>
      <c r="E30" s="35"/>
      <c r="F30" s="27" t="s">
        <v>312</v>
      </c>
      <c r="G30" s="54" t="s">
        <v>333</v>
      </c>
      <c r="H30" s="28">
        <v>490476.28</v>
      </c>
      <c r="I30" s="28">
        <v>0</v>
      </c>
      <c r="J30" s="28">
        <v>490476.28</v>
      </c>
      <c r="K30" s="28">
        <v>0</v>
      </c>
      <c r="L30" s="29">
        <v>0</v>
      </c>
      <c r="M30" s="29">
        <v>100</v>
      </c>
      <c r="N30" s="29">
        <v>0</v>
      </c>
    </row>
    <row r="31" spans="1:14" ht="12.75">
      <c r="A31" s="33">
        <v>6</v>
      </c>
      <c r="B31" s="33">
        <v>5</v>
      </c>
      <c r="C31" s="33">
        <v>1</v>
      </c>
      <c r="D31" s="34">
        <v>2</v>
      </c>
      <c r="E31" s="35"/>
      <c r="F31" s="27" t="s">
        <v>312</v>
      </c>
      <c r="G31" s="54" t="s">
        <v>334</v>
      </c>
      <c r="H31" s="28">
        <v>5154688.1</v>
      </c>
      <c r="I31" s="28">
        <v>0</v>
      </c>
      <c r="J31" s="28">
        <v>5154688.1</v>
      </c>
      <c r="K31" s="28">
        <v>0</v>
      </c>
      <c r="L31" s="29">
        <v>0</v>
      </c>
      <c r="M31" s="29">
        <v>100</v>
      </c>
      <c r="N31" s="29">
        <v>0</v>
      </c>
    </row>
    <row r="32" spans="1:14" ht="12.75">
      <c r="A32" s="33">
        <v>6</v>
      </c>
      <c r="B32" s="33">
        <v>18</v>
      </c>
      <c r="C32" s="33">
        <v>2</v>
      </c>
      <c r="D32" s="34">
        <v>2</v>
      </c>
      <c r="E32" s="35"/>
      <c r="F32" s="27" t="s">
        <v>312</v>
      </c>
      <c r="G32" s="54" t="s">
        <v>335</v>
      </c>
      <c r="H32" s="28">
        <v>2687572.98</v>
      </c>
      <c r="I32" s="28">
        <v>0</v>
      </c>
      <c r="J32" s="28">
        <v>2687572.98</v>
      </c>
      <c r="K32" s="28">
        <v>0</v>
      </c>
      <c r="L32" s="29">
        <v>0</v>
      </c>
      <c r="M32" s="29">
        <v>100</v>
      </c>
      <c r="N32" s="29">
        <v>0</v>
      </c>
    </row>
    <row r="33" spans="1:14" ht="12.75">
      <c r="A33" s="33">
        <v>6</v>
      </c>
      <c r="B33" s="33">
        <v>1</v>
      </c>
      <c r="C33" s="33">
        <v>3</v>
      </c>
      <c r="D33" s="34">
        <v>2</v>
      </c>
      <c r="E33" s="35"/>
      <c r="F33" s="27" t="s">
        <v>312</v>
      </c>
      <c r="G33" s="54" t="s">
        <v>336</v>
      </c>
      <c r="H33" s="28">
        <v>3704000</v>
      </c>
      <c r="I33" s="28">
        <v>0</v>
      </c>
      <c r="J33" s="28">
        <v>3704000</v>
      </c>
      <c r="K33" s="28">
        <v>0</v>
      </c>
      <c r="L33" s="29">
        <v>0</v>
      </c>
      <c r="M33" s="29">
        <v>100</v>
      </c>
      <c r="N33" s="29">
        <v>0</v>
      </c>
    </row>
    <row r="34" spans="1:14" ht="12.75">
      <c r="A34" s="33">
        <v>6</v>
      </c>
      <c r="B34" s="33">
        <v>3</v>
      </c>
      <c r="C34" s="33">
        <v>2</v>
      </c>
      <c r="D34" s="34">
        <v>2</v>
      </c>
      <c r="E34" s="35"/>
      <c r="F34" s="27" t="s">
        <v>312</v>
      </c>
      <c r="G34" s="54" t="s">
        <v>337</v>
      </c>
      <c r="H34" s="28">
        <v>1247450</v>
      </c>
      <c r="I34" s="28">
        <v>0</v>
      </c>
      <c r="J34" s="28">
        <v>1247450</v>
      </c>
      <c r="K34" s="28">
        <v>0</v>
      </c>
      <c r="L34" s="29">
        <v>0</v>
      </c>
      <c r="M34" s="29">
        <v>100</v>
      </c>
      <c r="N34" s="29">
        <v>0</v>
      </c>
    </row>
    <row r="35" spans="1:14" ht="12.75">
      <c r="A35" s="33">
        <v>6</v>
      </c>
      <c r="B35" s="33">
        <v>2</v>
      </c>
      <c r="C35" s="33">
        <v>3</v>
      </c>
      <c r="D35" s="34">
        <v>2</v>
      </c>
      <c r="E35" s="35"/>
      <c r="F35" s="27" t="s">
        <v>312</v>
      </c>
      <c r="G35" s="54" t="s">
        <v>313</v>
      </c>
      <c r="H35" s="28">
        <v>6379750</v>
      </c>
      <c r="I35" s="28">
        <v>0</v>
      </c>
      <c r="J35" s="28">
        <v>6379750</v>
      </c>
      <c r="K35" s="28">
        <v>0</v>
      </c>
      <c r="L35" s="29">
        <v>0</v>
      </c>
      <c r="M35" s="29">
        <v>100</v>
      </c>
      <c r="N35" s="29">
        <v>0</v>
      </c>
    </row>
    <row r="36" spans="1:14" ht="12.75">
      <c r="A36" s="33">
        <v>6</v>
      </c>
      <c r="B36" s="33">
        <v>2</v>
      </c>
      <c r="C36" s="33">
        <v>4</v>
      </c>
      <c r="D36" s="34">
        <v>2</v>
      </c>
      <c r="E36" s="35"/>
      <c r="F36" s="27" t="s">
        <v>312</v>
      </c>
      <c r="G36" s="54" t="s">
        <v>338</v>
      </c>
      <c r="H36" s="28">
        <v>8304627.26</v>
      </c>
      <c r="I36" s="28">
        <v>0</v>
      </c>
      <c r="J36" s="28">
        <v>8243594.42</v>
      </c>
      <c r="K36" s="28">
        <v>61032.84</v>
      </c>
      <c r="L36" s="29">
        <v>0</v>
      </c>
      <c r="M36" s="29">
        <v>99.26</v>
      </c>
      <c r="N36" s="29">
        <v>0.73</v>
      </c>
    </row>
    <row r="37" spans="1:14" ht="12.75">
      <c r="A37" s="33">
        <v>6</v>
      </c>
      <c r="B37" s="33">
        <v>15</v>
      </c>
      <c r="C37" s="33">
        <v>2</v>
      </c>
      <c r="D37" s="34">
        <v>2</v>
      </c>
      <c r="E37" s="35"/>
      <c r="F37" s="27" t="s">
        <v>312</v>
      </c>
      <c r="G37" s="54" t="s">
        <v>339</v>
      </c>
      <c r="H37" s="28">
        <v>2589800</v>
      </c>
      <c r="I37" s="28">
        <v>0</v>
      </c>
      <c r="J37" s="28">
        <v>2589800</v>
      </c>
      <c r="K37" s="28">
        <v>0</v>
      </c>
      <c r="L37" s="29">
        <v>0</v>
      </c>
      <c r="M37" s="29">
        <v>100</v>
      </c>
      <c r="N37" s="29">
        <v>0</v>
      </c>
    </row>
    <row r="38" spans="1:14" ht="12.75">
      <c r="A38" s="33">
        <v>6</v>
      </c>
      <c r="B38" s="33">
        <v>9</v>
      </c>
      <c r="C38" s="33">
        <v>2</v>
      </c>
      <c r="D38" s="34">
        <v>2</v>
      </c>
      <c r="E38" s="35"/>
      <c r="F38" s="27" t="s">
        <v>312</v>
      </c>
      <c r="G38" s="54" t="s">
        <v>340</v>
      </c>
      <c r="H38" s="28">
        <v>3901381</v>
      </c>
      <c r="I38" s="28">
        <v>0</v>
      </c>
      <c r="J38" s="28">
        <v>3901381</v>
      </c>
      <c r="K38" s="28">
        <v>0</v>
      </c>
      <c r="L38" s="29">
        <v>0</v>
      </c>
      <c r="M38" s="29">
        <v>100</v>
      </c>
      <c r="N38" s="29">
        <v>0</v>
      </c>
    </row>
    <row r="39" spans="1:14" ht="12.75">
      <c r="A39" s="33">
        <v>6</v>
      </c>
      <c r="B39" s="33">
        <v>3</v>
      </c>
      <c r="C39" s="33">
        <v>3</v>
      </c>
      <c r="D39" s="34">
        <v>2</v>
      </c>
      <c r="E39" s="35"/>
      <c r="F39" s="27" t="s">
        <v>312</v>
      </c>
      <c r="G39" s="54" t="s">
        <v>341</v>
      </c>
      <c r="H39" s="28">
        <v>15172823.52</v>
      </c>
      <c r="I39" s="28">
        <v>0</v>
      </c>
      <c r="J39" s="28">
        <v>15172823.52</v>
      </c>
      <c r="K39" s="28">
        <v>0</v>
      </c>
      <c r="L39" s="29">
        <v>0</v>
      </c>
      <c r="M39" s="29">
        <v>100</v>
      </c>
      <c r="N39" s="29">
        <v>0</v>
      </c>
    </row>
    <row r="40" spans="1:14" ht="12.75">
      <c r="A40" s="33">
        <v>6</v>
      </c>
      <c r="B40" s="33">
        <v>12</v>
      </c>
      <c r="C40" s="33">
        <v>1</v>
      </c>
      <c r="D40" s="34">
        <v>2</v>
      </c>
      <c r="E40" s="35"/>
      <c r="F40" s="27" t="s">
        <v>312</v>
      </c>
      <c r="G40" s="54" t="s">
        <v>342</v>
      </c>
      <c r="H40" s="28">
        <v>1461387</v>
      </c>
      <c r="I40" s="28">
        <v>0</v>
      </c>
      <c r="J40" s="28">
        <v>1461387</v>
      </c>
      <c r="K40" s="28">
        <v>0</v>
      </c>
      <c r="L40" s="29">
        <v>0</v>
      </c>
      <c r="M40" s="29">
        <v>100</v>
      </c>
      <c r="N40" s="29">
        <v>0</v>
      </c>
    </row>
    <row r="41" spans="1:14" ht="12.75">
      <c r="A41" s="33">
        <v>6</v>
      </c>
      <c r="B41" s="33">
        <v>5</v>
      </c>
      <c r="C41" s="33">
        <v>2</v>
      </c>
      <c r="D41" s="34">
        <v>2</v>
      </c>
      <c r="E41" s="35"/>
      <c r="F41" s="27" t="s">
        <v>312</v>
      </c>
      <c r="G41" s="54" t="s">
        <v>343</v>
      </c>
      <c r="H41" s="28">
        <v>1916703.17</v>
      </c>
      <c r="I41" s="28">
        <v>0</v>
      </c>
      <c r="J41" s="28">
        <v>1916703.17</v>
      </c>
      <c r="K41" s="28">
        <v>0</v>
      </c>
      <c r="L41" s="29">
        <v>0</v>
      </c>
      <c r="M41" s="29">
        <v>100</v>
      </c>
      <c r="N41" s="29">
        <v>0</v>
      </c>
    </row>
    <row r="42" spans="1:14" ht="12.75">
      <c r="A42" s="33">
        <v>6</v>
      </c>
      <c r="B42" s="33">
        <v>10</v>
      </c>
      <c r="C42" s="33">
        <v>1</v>
      </c>
      <c r="D42" s="34">
        <v>2</v>
      </c>
      <c r="E42" s="35"/>
      <c r="F42" s="27" t="s">
        <v>312</v>
      </c>
      <c r="G42" s="54" t="s">
        <v>344</v>
      </c>
      <c r="H42" s="28">
        <v>607317.07</v>
      </c>
      <c r="I42" s="28">
        <v>0</v>
      </c>
      <c r="J42" s="28">
        <v>607317.07</v>
      </c>
      <c r="K42" s="28">
        <v>0</v>
      </c>
      <c r="L42" s="29">
        <v>0</v>
      </c>
      <c r="M42" s="29">
        <v>100</v>
      </c>
      <c r="N42" s="29">
        <v>0</v>
      </c>
    </row>
    <row r="43" spans="1:14" ht="12.75">
      <c r="A43" s="33">
        <v>6</v>
      </c>
      <c r="B43" s="33">
        <v>15</v>
      </c>
      <c r="C43" s="33">
        <v>3</v>
      </c>
      <c r="D43" s="34">
        <v>2</v>
      </c>
      <c r="E43" s="35"/>
      <c r="F43" s="27" t="s">
        <v>312</v>
      </c>
      <c r="G43" s="54" t="s">
        <v>345</v>
      </c>
      <c r="H43" s="28">
        <v>2525000</v>
      </c>
      <c r="I43" s="28">
        <v>0</v>
      </c>
      <c r="J43" s="28">
        <v>2525000</v>
      </c>
      <c r="K43" s="28">
        <v>0</v>
      </c>
      <c r="L43" s="29">
        <v>0</v>
      </c>
      <c r="M43" s="29">
        <v>100</v>
      </c>
      <c r="N43" s="29">
        <v>0</v>
      </c>
    </row>
    <row r="44" spans="1:14" ht="12.75">
      <c r="A44" s="33">
        <v>6</v>
      </c>
      <c r="B44" s="33">
        <v>13</v>
      </c>
      <c r="C44" s="33">
        <v>1</v>
      </c>
      <c r="D44" s="34">
        <v>2</v>
      </c>
      <c r="E44" s="35"/>
      <c r="F44" s="27" t="s">
        <v>312</v>
      </c>
      <c r="G44" s="54" t="s">
        <v>346</v>
      </c>
      <c r="H44" s="28">
        <v>3290117.68</v>
      </c>
      <c r="I44" s="28">
        <v>0</v>
      </c>
      <c r="J44" s="28">
        <v>3290117.68</v>
      </c>
      <c r="K44" s="28">
        <v>0</v>
      </c>
      <c r="L44" s="29">
        <v>0</v>
      </c>
      <c r="M44" s="29">
        <v>100</v>
      </c>
      <c r="N44" s="29">
        <v>0</v>
      </c>
    </row>
    <row r="45" spans="1:14" ht="12.75">
      <c r="A45" s="33">
        <v>6</v>
      </c>
      <c r="B45" s="33">
        <v>4</v>
      </c>
      <c r="C45" s="33">
        <v>2</v>
      </c>
      <c r="D45" s="34">
        <v>2</v>
      </c>
      <c r="E45" s="35"/>
      <c r="F45" s="27" t="s">
        <v>312</v>
      </c>
      <c r="G45" s="54" t="s">
        <v>347</v>
      </c>
      <c r="H45" s="28">
        <v>2087778.24</v>
      </c>
      <c r="I45" s="28">
        <v>0</v>
      </c>
      <c r="J45" s="28">
        <v>1579132.68</v>
      </c>
      <c r="K45" s="28">
        <v>508645.56</v>
      </c>
      <c r="L45" s="29">
        <v>0</v>
      </c>
      <c r="M45" s="29">
        <v>75.63</v>
      </c>
      <c r="N45" s="29">
        <v>24.36</v>
      </c>
    </row>
    <row r="46" spans="1:14" ht="12.75">
      <c r="A46" s="33">
        <v>6</v>
      </c>
      <c r="B46" s="33">
        <v>3</v>
      </c>
      <c r="C46" s="33">
        <v>4</v>
      </c>
      <c r="D46" s="34">
        <v>2</v>
      </c>
      <c r="E46" s="35"/>
      <c r="F46" s="27" t="s">
        <v>312</v>
      </c>
      <c r="G46" s="54" t="s">
        <v>348</v>
      </c>
      <c r="H46" s="28">
        <v>3475000</v>
      </c>
      <c r="I46" s="28">
        <v>0</v>
      </c>
      <c r="J46" s="28">
        <v>3475000</v>
      </c>
      <c r="K46" s="28">
        <v>0</v>
      </c>
      <c r="L46" s="29">
        <v>0</v>
      </c>
      <c r="M46" s="29">
        <v>100</v>
      </c>
      <c r="N46" s="29">
        <v>0</v>
      </c>
    </row>
    <row r="47" spans="1:14" ht="12.75">
      <c r="A47" s="33">
        <v>6</v>
      </c>
      <c r="B47" s="33">
        <v>1</v>
      </c>
      <c r="C47" s="33">
        <v>4</v>
      </c>
      <c r="D47" s="34">
        <v>2</v>
      </c>
      <c r="E47" s="35"/>
      <c r="F47" s="27" t="s">
        <v>312</v>
      </c>
      <c r="G47" s="54" t="s">
        <v>349</v>
      </c>
      <c r="H47" s="28">
        <v>6187205.36</v>
      </c>
      <c r="I47" s="28">
        <v>0</v>
      </c>
      <c r="J47" s="28">
        <v>6187205.36</v>
      </c>
      <c r="K47" s="28">
        <v>0</v>
      </c>
      <c r="L47" s="29">
        <v>0</v>
      </c>
      <c r="M47" s="29">
        <v>100</v>
      </c>
      <c r="N47" s="29">
        <v>0</v>
      </c>
    </row>
    <row r="48" spans="1:14" ht="12.75">
      <c r="A48" s="33">
        <v>6</v>
      </c>
      <c r="B48" s="33">
        <v>3</v>
      </c>
      <c r="C48" s="33">
        <v>5</v>
      </c>
      <c r="D48" s="34">
        <v>2</v>
      </c>
      <c r="E48" s="35"/>
      <c r="F48" s="27" t="s">
        <v>312</v>
      </c>
      <c r="G48" s="54" t="s">
        <v>350</v>
      </c>
      <c r="H48" s="28">
        <v>1789359.88</v>
      </c>
      <c r="I48" s="28">
        <v>0</v>
      </c>
      <c r="J48" s="28">
        <v>1789359.88</v>
      </c>
      <c r="K48" s="28">
        <v>0</v>
      </c>
      <c r="L48" s="29">
        <v>0</v>
      </c>
      <c r="M48" s="29">
        <v>100</v>
      </c>
      <c r="N48" s="29">
        <v>0</v>
      </c>
    </row>
    <row r="49" spans="1:14" ht="12.75">
      <c r="A49" s="33">
        <v>6</v>
      </c>
      <c r="B49" s="33">
        <v>7</v>
      </c>
      <c r="C49" s="33">
        <v>3</v>
      </c>
      <c r="D49" s="34">
        <v>2</v>
      </c>
      <c r="E49" s="35"/>
      <c r="F49" s="27" t="s">
        <v>312</v>
      </c>
      <c r="G49" s="54" t="s">
        <v>351</v>
      </c>
      <c r="H49" s="28">
        <v>3741000</v>
      </c>
      <c r="I49" s="28">
        <v>0</v>
      </c>
      <c r="J49" s="28">
        <v>3741000</v>
      </c>
      <c r="K49" s="28">
        <v>0</v>
      </c>
      <c r="L49" s="29">
        <v>0</v>
      </c>
      <c r="M49" s="29">
        <v>100</v>
      </c>
      <c r="N49" s="29">
        <v>0</v>
      </c>
    </row>
    <row r="50" spans="1:14" ht="12.75">
      <c r="A50" s="33">
        <v>6</v>
      </c>
      <c r="B50" s="33">
        <v>5</v>
      </c>
      <c r="C50" s="33">
        <v>3</v>
      </c>
      <c r="D50" s="34">
        <v>2</v>
      </c>
      <c r="E50" s="35"/>
      <c r="F50" s="27" t="s">
        <v>312</v>
      </c>
      <c r="G50" s="54" t="s">
        <v>352</v>
      </c>
      <c r="H50" s="28">
        <v>3933712.92</v>
      </c>
      <c r="I50" s="28">
        <v>0</v>
      </c>
      <c r="J50" s="28">
        <v>3933712.92</v>
      </c>
      <c r="K50" s="28">
        <v>0</v>
      </c>
      <c r="L50" s="29">
        <v>0</v>
      </c>
      <c r="M50" s="29">
        <v>100</v>
      </c>
      <c r="N50" s="29">
        <v>0</v>
      </c>
    </row>
    <row r="51" spans="1:14" ht="12.75">
      <c r="A51" s="33">
        <v>6</v>
      </c>
      <c r="B51" s="33">
        <v>6</v>
      </c>
      <c r="C51" s="33">
        <v>2</v>
      </c>
      <c r="D51" s="34">
        <v>2</v>
      </c>
      <c r="E51" s="35"/>
      <c r="F51" s="27" t="s">
        <v>312</v>
      </c>
      <c r="G51" s="54" t="s">
        <v>353</v>
      </c>
      <c r="H51" s="28">
        <v>3574800</v>
      </c>
      <c r="I51" s="28">
        <v>0</v>
      </c>
      <c r="J51" s="28">
        <v>3574800</v>
      </c>
      <c r="K51" s="28">
        <v>0</v>
      </c>
      <c r="L51" s="29">
        <v>0</v>
      </c>
      <c r="M51" s="29">
        <v>100</v>
      </c>
      <c r="N51" s="29">
        <v>0</v>
      </c>
    </row>
    <row r="52" spans="1:14" ht="12.75">
      <c r="A52" s="33">
        <v>6</v>
      </c>
      <c r="B52" s="33">
        <v>8</v>
      </c>
      <c r="C52" s="33">
        <v>3</v>
      </c>
      <c r="D52" s="34">
        <v>2</v>
      </c>
      <c r="E52" s="35"/>
      <c r="F52" s="27" t="s">
        <v>312</v>
      </c>
      <c r="G52" s="54" t="s">
        <v>354</v>
      </c>
      <c r="H52" s="28">
        <v>5492645.3</v>
      </c>
      <c r="I52" s="28">
        <v>0</v>
      </c>
      <c r="J52" s="28">
        <v>5492645.3</v>
      </c>
      <c r="K52" s="28">
        <v>0</v>
      </c>
      <c r="L52" s="29">
        <v>0</v>
      </c>
      <c r="M52" s="29">
        <v>100</v>
      </c>
      <c r="N52" s="29">
        <v>0</v>
      </c>
    </row>
    <row r="53" spans="1:14" ht="12.75">
      <c r="A53" s="33">
        <v>6</v>
      </c>
      <c r="B53" s="33">
        <v>9</v>
      </c>
      <c r="C53" s="33">
        <v>4</v>
      </c>
      <c r="D53" s="34">
        <v>2</v>
      </c>
      <c r="E53" s="35"/>
      <c r="F53" s="27" t="s">
        <v>312</v>
      </c>
      <c r="G53" s="54" t="s">
        <v>355</v>
      </c>
      <c r="H53" s="28">
        <v>599994</v>
      </c>
      <c r="I53" s="28">
        <v>0</v>
      </c>
      <c r="J53" s="28">
        <v>599994</v>
      </c>
      <c r="K53" s="28">
        <v>0</v>
      </c>
      <c r="L53" s="29">
        <v>0</v>
      </c>
      <c r="M53" s="29">
        <v>100</v>
      </c>
      <c r="N53" s="29">
        <v>0</v>
      </c>
    </row>
    <row r="54" spans="1:14" ht="12.75">
      <c r="A54" s="33">
        <v>6</v>
      </c>
      <c r="B54" s="33">
        <v>9</v>
      </c>
      <c r="C54" s="33">
        <v>5</v>
      </c>
      <c r="D54" s="34">
        <v>2</v>
      </c>
      <c r="E54" s="35"/>
      <c r="F54" s="27" t="s">
        <v>312</v>
      </c>
      <c r="G54" s="54" t="s">
        <v>356</v>
      </c>
      <c r="H54" s="28">
        <v>16222888.8</v>
      </c>
      <c r="I54" s="28">
        <v>0</v>
      </c>
      <c r="J54" s="28">
        <v>16222888.8</v>
      </c>
      <c r="K54" s="28">
        <v>0</v>
      </c>
      <c r="L54" s="29">
        <v>0</v>
      </c>
      <c r="M54" s="29">
        <v>100</v>
      </c>
      <c r="N54" s="29">
        <v>0</v>
      </c>
    </row>
    <row r="55" spans="1:14" ht="12.75">
      <c r="A55" s="33">
        <v>6</v>
      </c>
      <c r="B55" s="33">
        <v>5</v>
      </c>
      <c r="C55" s="33">
        <v>4</v>
      </c>
      <c r="D55" s="34">
        <v>2</v>
      </c>
      <c r="E55" s="35"/>
      <c r="F55" s="27" t="s">
        <v>312</v>
      </c>
      <c r="G55" s="54" t="s">
        <v>357</v>
      </c>
      <c r="H55" s="28">
        <v>5879015.5</v>
      </c>
      <c r="I55" s="28">
        <v>0</v>
      </c>
      <c r="J55" s="28">
        <v>5840181.25</v>
      </c>
      <c r="K55" s="28">
        <v>38834.25</v>
      </c>
      <c r="L55" s="29">
        <v>0</v>
      </c>
      <c r="M55" s="29">
        <v>99.33</v>
      </c>
      <c r="N55" s="29">
        <v>0.66</v>
      </c>
    </row>
    <row r="56" spans="1:14" ht="12.75">
      <c r="A56" s="33">
        <v>6</v>
      </c>
      <c r="B56" s="33">
        <v>2</v>
      </c>
      <c r="C56" s="33">
        <v>6</v>
      </c>
      <c r="D56" s="34">
        <v>2</v>
      </c>
      <c r="E56" s="35"/>
      <c r="F56" s="27" t="s">
        <v>312</v>
      </c>
      <c r="G56" s="54" t="s">
        <v>358</v>
      </c>
      <c r="H56" s="28">
        <v>2041155</v>
      </c>
      <c r="I56" s="28">
        <v>0</v>
      </c>
      <c r="J56" s="28">
        <v>2041155</v>
      </c>
      <c r="K56" s="28">
        <v>0</v>
      </c>
      <c r="L56" s="29">
        <v>0</v>
      </c>
      <c r="M56" s="29">
        <v>100</v>
      </c>
      <c r="N56" s="29">
        <v>0</v>
      </c>
    </row>
    <row r="57" spans="1:14" ht="12.75">
      <c r="A57" s="33">
        <v>6</v>
      </c>
      <c r="B57" s="33">
        <v>6</v>
      </c>
      <c r="C57" s="33">
        <v>3</v>
      </c>
      <c r="D57" s="34">
        <v>2</v>
      </c>
      <c r="E57" s="35"/>
      <c r="F57" s="27" t="s">
        <v>312</v>
      </c>
      <c r="G57" s="54" t="s">
        <v>359</v>
      </c>
      <c r="H57" s="28">
        <v>695625</v>
      </c>
      <c r="I57" s="28">
        <v>0</v>
      </c>
      <c r="J57" s="28">
        <v>695625</v>
      </c>
      <c r="K57" s="28">
        <v>0</v>
      </c>
      <c r="L57" s="29">
        <v>0</v>
      </c>
      <c r="M57" s="29">
        <v>100</v>
      </c>
      <c r="N57" s="29">
        <v>0</v>
      </c>
    </row>
    <row r="58" spans="1:14" ht="12.75">
      <c r="A58" s="33">
        <v>6</v>
      </c>
      <c r="B58" s="33">
        <v>7</v>
      </c>
      <c r="C58" s="33">
        <v>4</v>
      </c>
      <c r="D58" s="34">
        <v>2</v>
      </c>
      <c r="E58" s="35"/>
      <c r="F58" s="27" t="s">
        <v>312</v>
      </c>
      <c r="G58" s="54" t="s">
        <v>360</v>
      </c>
      <c r="H58" s="28">
        <v>5359955.38</v>
      </c>
      <c r="I58" s="28">
        <v>0</v>
      </c>
      <c r="J58" s="28">
        <v>5358750</v>
      </c>
      <c r="K58" s="28">
        <v>1205.38</v>
      </c>
      <c r="L58" s="29">
        <v>0</v>
      </c>
      <c r="M58" s="29">
        <v>99.97</v>
      </c>
      <c r="N58" s="29">
        <v>0.02</v>
      </c>
    </row>
    <row r="59" spans="1:14" ht="12.75">
      <c r="A59" s="33">
        <v>6</v>
      </c>
      <c r="B59" s="33">
        <v>20</v>
      </c>
      <c r="C59" s="33">
        <v>2</v>
      </c>
      <c r="D59" s="34">
        <v>2</v>
      </c>
      <c r="E59" s="35"/>
      <c r="F59" s="27" t="s">
        <v>312</v>
      </c>
      <c r="G59" s="54" t="s">
        <v>361</v>
      </c>
      <c r="H59" s="28">
        <v>1597500</v>
      </c>
      <c r="I59" s="28">
        <v>0</v>
      </c>
      <c r="J59" s="28">
        <v>1597500</v>
      </c>
      <c r="K59" s="28">
        <v>0</v>
      </c>
      <c r="L59" s="29">
        <v>0</v>
      </c>
      <c r="M59" s="29">
        <v>100</v>
      </c>
      <c r="N59" s="29">
        <v>0</v>
      </c>
    </row>
    <row r="60" spans="1:14" ht="12.75">
      <c r="A60" s="33">
        <v>6</v>
      </c>
      <c r="B60" s="33">
        <v>19</v>
      </c>
      <c r="C60" s="33">
        <v>2</v>
      </c>
      <c r="D60" s="34">
        <v>2</v>
      </c>
      <c r="E60" s="35"/>
      <c r="F60" s="27" t="s">
        <v>312</v>
      </c>
      <c r="G60" s="54" t="s">
        <v>362</v>
      </c>
      <c r="H60" s="28">
        <v>1527317.25</v>
      </c>
      <c r="I60" s="28">
        <v>0</v>
      </c>
      <c r="J60" s="28">
        <v>1527317.25</v>
      </c>
      <c r="K60" s="28">
        <v>0</v>
      </c>
      <c r="L60" s="29">
        <v>0</v>
      </c>
      <c r="M60" s="29">
        <v>100</v>
      </c>
      <c r="N60" s="29">
        <v>0</v>
      </c>
    </row>
    <row r="61" spans="1:14" ht="12.75">
      <c r="A61" s="33">
        <v>6</v>
      </c>
      <c r="B61" s="33">
        <v>19</v>
      </c>
      <c r="C61" s="33">
        <v>3</v>
      </c>
      <c r="D61" s="34">
        <v>2</v>
      </c>
      <c r="E61" s="35"/>
      <c r="F61" s="27" t="s">
        <v>312</v>
      </c>
      <c r="G61" s="54" t="s">
        <v>363</v>
      </c>
      <c r="H61" s="28">
        <v>624996</v>
      </c>
      <c r="I61" s="28">
        <v>0</v>
      </c>
      <c r="J61" s="28">
        <v>624996</v>
      </c>
      <c r="K61" s="28">
        <v>0</v>
      </c>
      <c r="L61" s="29">
        <v>0</v>
      </c>
      <c r="M61" s="29">
        <v>100</v>
      </c>
      <c r="N61" s="29">
        <v>0</v>
      </c>
    </row>
    <row r="62" spans="1:14" ht="12.75">
      <c r="A62" s="33">
        <v>6</v>
      </c>
      <c r="B62" s="33">
        <v>4</v>
      </c>
      <c r="C62" s="33">
        <v>3</v>
      </c>
      <c r="D62" s="34">
        <v>2</v>
      </c>
      <c r="E62" s="35"/>
      <c r="F62" s="27" t="s">
        <v>312</v>
      </c>
      <c r="G62" s="54" t="s">
        <v>364</v>
      </c>
      <c r="H62" s="28">
        <v>2111250</v>
      </c>
      <c r="I62" s="28">
        <v>0</v>
      </c>
      <c r="J62" s="28">
        <v>2111250</v>
      </c>
      <c r="K62" s="28">
        <v>0</v>
      </c>
      <c r="L62" s="29">
        <v>0</v>
      </c>
      <c r="M62" s="29">
        <v>100</v>
      </c>
      <c r="N62" s="29">
        <v>0</v>
      </c>
    </row>
    <row r="63" spans="1:14" ht="12.75">
      <c r="A63" s="33">
        <v>6</v>
      </c>
      <c r="B63" s="33">
        <v>4</v>
      </c>
      <c r="C63" s="33">
        <v>4</v>
      </c>
      <c r="D63" s="34">
        <v>2</v>
      </c>
      <c r="E63" s="35"/>
      <c r="F63" s="27" t="s">
        <v>312</v>
      </c>
      <c r="G63" s="54" t="s">
        <v>315</v>
      </c>
      <c r="H63" s="28">
        <v>2121500</v>
      </c>
      <c r="I63" s="28">
        <v>0</v>
      </c>
      <c r="J63" s="28">
        <v>2121500</v>
      </c>
      <c r="K63" s="28">
        <v>0</v>
      </c>
      <c r="L63" s="29">
        <v>0</v>
      </c>
      <c r="M63" s="29">
        <v>100</v>
      </c>
      <c r="N63" s="29">
        <v>0</v>
      </c>
    </row>
    <row r="64" spans="1:14" ht="12.75">
      <c r="A64" s="33">
        <v>6</v>
      </c>
      <c r="B64" s="33">
        <v>6</v>
      </c>
      <c r="C64" s="33">
        <v>4</v>
      </c>
      <c r="D64" s="34">
        <v>2</v>
      </c>
      <c r="E64" s="35"/>
      <c r="F64" s="27" t="s">
        <v>312</v>
      </c>
      <c r="G64" s="54" t="s">
        <v>365</v>
      </c>
      <c r="H64" s="28">
        <v>14179686.94</v>
      </c>
      <c r="I64" s="28">
        <v>0</v>
      </c>
      <c r="J64" s="28">
        <v>14179659.32</v>
      </c>
      <c r="K64" s="28">
        <v>27.62</v>
      </c>
      <c r="L64" s="29">
        <v>0</v>
      </c>
      <c r="M64" s="29">
        <v>99.99</v>
      </c>
      <c r="N64" s="29">
        <v>0</v>
      </c>
    </row>
    <row r="65" spans="1:14" ht="12.75">
      <c r="A65" s="33">
        <v>6</v>
      </c>
      <c r="B65" s="33">
        <v>9</v>
      </c>
      <c r="C65" s="33">
        <v>6</v>
      </c>
      <c r="D65" s="34">
        <v>2</v>
      </c>
      <c r="E65" s="35"/>
      <c r="F65" s="27" t="s">
        <v>312</v>
      </c>
      <c r="G65" s="54" t="s">
        <v>366</v>
      </c>
      <c r="H65" s="28">
        <v>3392335.82</v>
      </c>
      <c r="I65" s="28">
        <v>0</v>
      </c>
      <c r="J65" s="28">
        <v>3392335.82</v>
      </c>
      <c r="K65" s="28">
        <v>0</v>
      </c>
      <c r="L65" s="29">
        <v>0</v>
      </c>
      <c r="M65" s="29">
        <v>100</v>
      </c>
      <c r="N65" s="29">
        <v>0</v>
      </c>
    </row>
    <row r="66" spans="1:14" ht="12.75">
      <c r="A66" s="33">
        <v>6</v>
      </c>
      <c r="B66" s="33">
        <v>13</v>
      </c>
      <c r="C66" s="33">
        <v>2</v>
      </c>
      <c r="D66" s="34">
        <v>2</v>
      </c>
      <c r="E66" s="35"/>
      <c r="F66" s="27" t="s">
        <v>312</v>
      </c>
      <c r="G66" s="54" t="s">
        <v>367</v>
      </c>
      <c r="H66" s="28">
        <v>8816561.72</v>
      </c>
      <c r="I66" s="28">
        <v>0</v>
      </c>
      <c r="J66" s="28">
        <v>8816561.72</v>
      </c>
      <c r="K66" s="28">
        <v>0</v>
      </c>
      <c r="L66" s="29">
        <v>0</v>
      </c>
      <c r="M66" s="29">
        <v>100</v>
      </c>
      <c r="N66" s="29">
        <v>0</v>
      </c>
    </row>
    <row r="67" spans="1:14" ht="12.75">
      <c r="A67" s="33">
        <v>6</v>
      </c>
      <c r="B67" s="33">
        <v>14</v>
      </c>
      <c r="C67" s="33">
        <v>3</v>
      </c>
      <c r="D67" s="34">
        <v>2</v>
      </c>
      <c r="E67" s="35"/>
      <c r="F67" s="27" t="s">
        <v>312</v>
      </c>
      <c r="G67" s="54" t="s">
        <v>368</v>
      </c>
      <c r="H67" s="28">
        <v>4088175.75</v>
      </c>
      <c r="I67" s="28">
        <v>0</v>
      </c>
      <c r="J67" s="28">
        <v>4088175.75</v>
      </c>
      <c r="K67" s="28">
        <v>0</v>
      </c>
      <c r="L67" s="29">
        <v>0</v>
      </c>
      <c r="M67" s="29">
        <v>100</v>
      </c>
      <c r="N67" s="29">
        <v>0</v>
      </c>
    </row>
    <row r="68" spans="1:14" ht="12.75">
      <c r="A68" s="33">
        <v>6</v>
      </c>
      <c r="B68" s="33">
        <v>1</v>
      </c>
      <c r="C68" s="33">
        <v>5</v>
      </c>
      <c r="D68" s="34">
        <v>2</v>
      </c>
      <c r="E68" s="35"/>
      <c r="F68" s="27" t="s">
        <v>312</v>
      </c>
      <c r="G68" s="54" t="s">
        <v>369</v>
      </c>
      <c r="H68" s="28">
        <v>204238.4</v>
      </c>
      <c r="I68" s="28">
        <v>0</v>
      </c>
      <c r="J68" s="28">
        <v>204238.4</v>
      </c>
      <c r="K68" s="28">
        <v>0</v>
      </c>
      <c r="L68" s="29">
        <v>0</v>
      </c>
      <c r="M68" s="29">
        <v>100</v>
      </c>
      <c r="N68" s="29">
        <v>0</v>
      </c>
    </row>
    <row r="69" spans="1:14" ht="12.75">
      <c r="A69" s="33">
        <v>6</v>
      </c>
      <c r="B69" s="33">
        <v>18</v>
      </c>
      <c r="C69" s="33">
        <v>3</v>
      </c>
      <c r="D69" s="34">
        <v>2</v>
      </c>
      <c r="E69" s="35"/>
      <c r="F69" s="27" t="s">
        <v>312</v>
      </c>
      <c r="G69" s="54" t="s">
        <v>370</v>
      </c>
      <c r="H69" s="28">
        <v>616780</v>
      </c>
      <c r="I69" s="28">
        <v>0</v>
      </c>
      <c r="J69" s="28">
        <v>616780</v>
      </c>
      <c r="K69" s="28">
        <v>0</v>
      </c>
      <c r="L69" s="29">
        <v>0</v>
      </c>
      <c r="M69" s="29">
        <v>100</v>
      </c>
      <c r="N69" s="29">
        <v>0</v>
      </c>
    </row>
    <row r="70" spans="1:14" ht="12.75">
      <c r="A70" s="33">
        <v>6</v>
      </c>
      <c r="B70" s="33">
        <v>9</v>
      </c>
      <c r="C70" s="33">
        <v>7</v>
      </c>
      <c r="D70" s="34">
        <v>2</v>
      </c>
      <c r="E70" s="35"/>
      <c r="F70" s="27" t="s">
        <v>312</v>
      </c>
      <c r="G70" s="54" t="s">
        <v>371</v>
      </c>
      <c r="H70" s="28">
        <v>23105117.1</v>
      </c>
      <c r="I70" s="28">
        <v>0</v>
      </c>
      <c r="J70" s="28">
        <v>23105117.1</v>
      </c>
      <c r="K70" s="28">
        <v>0</v>
      </c>
      <c r="L70" s="29">
        <v>0</v>
      </c>
      <c r="M70" s="29">
        <v>100</v>
      </c>
      <c r="N70" s="29">
        <v>0</v>
      </c>
    </row>
    <row r="71" spans="1:14" ht="12.75">
      <c r="A71" s="33">
        <v>6</v>
      </c>
      <c r="B71" s="33">
        <v>8</v>
      </c>
      <c r="C71" s="33">
        <v>4</v>
      </c>
      <c r="D71" s="34">
        <v>2</v>
      </c>
      <c r="E71" s="35"/>
      <c r="F71" s="27" t="s">
        <v>312</v>
      </c>
      <c r="G71" s="54" t="s">
        <v>372</v>
      </c>
      <c r="H71" s="28">
        <v>1460381.22</v>
      </c>
      <c r="I71" s="28">
        <v>0</v>
      </c>
      <c r="J71" s="28">
        <v>714988.9</v>
      </c>
      <c r="K71" s="28">
        <v>745392.32</v>
      </c>
      <c r="L71" s="29">
        <v>0</v>
      </c>
      <c r="M71" s="29">
        <v>48.95</v>
      </c>
      <c r="N71" s="29">
        <v>51.04</v>
      </c>
    </row>
    <row r="72" spans="1:14" ht="12.75">
      <c r="A72" s="33">
        <v>6</v>
      </c>
      <c r="B72" s="33">
        <v>3</v>
      </c>
      <c r="C72" s="33">
        <v>6</v>
      </c>
      <c r="D72" s="34">
        <v>2</v>
      </c>
      <c r="E72" s="35"/>
      <c r="F72" s="27" t="s">
        <v>312</v>
      </c>
      <c r="G72" s="54" t="s">
        <v>373</v>
      </c>
      <c r="H72" s="28">
        <v>2736718.5</v>
      </c>
      <c r="I72" s="28">
        <v>0</v>
      </c>
      <c r="J72" s="28">
        <v>2736718.5</v>
      </c>
      <c r="K72" s="28">
        <v>0</v>
      </c>
      <c r="L72" s="29">
        <v>0</v>
      </c>
      <c r="M72" s="29">
        <v>100</v>
      </c>
      <c r="N72" s="29">
        <v>0</v>
      </c>
    </row>
    <row r="73" spans="1:14" ht="12.75">
      <c r="A73" s="33">
        <v>6</v>
      </c>
      <c r="B73" s="33">
        <v>8</v>
      </c>
      <c r="C73" s="33">
        <v>5</v>
      </c>
      <c r="D73" s="34">
        <v>2</v>
      </c>
      <c r="E73" s="35"/>
      <c r="F73" s="27" t="s">
        <v>312</v>
      </c>
      <c r="G73" s="54" t="s">
        <v>374</v>
      </c>
      <c r="H73" s="28">
        <v>7185580</v>
      </c>
      <c r="I73" s="28">
        <v>0</v>
      </c>
      <c r="J73" s="28">
        <v>7185580</v>
      </c>
      <c r="K73" s="28">
        <v>0</v>
      </c>
      <c r="L73" s="29">
        <v>0</v>
      </c>
      <c r="M73" s="29">
        <v>100</v>
      </c>
      <c r="N73" s="29">
        <v>0</v>
      </c>
    </row>
    <row r="74" spans="1:14" ht="12.75">
      <c r="A74" s="33">
        <v>6</v>
      </c>
      <c r="B74" s="33">
        <v>12</v>
      </c>
      <c r="C74" s="33">
        <v>3</v>
      </c>
      <c r="D74" s="34">
        <v>2</v>
      </c>
      <c r="E74" s="35"/>
      <c r="F74" s="27" t="s">
        <v>312</v>
      </c>
      <c r="G74" s="54" t="s">
        <v>375</v>
      </c>
      <c r="H74" s="28">
        <v>7769726</v>
      </c>
      <c r="I74" s="28">
        <v>0</v>
      </c>
      <c r="J74" s="28">
        <v>7769726</v>
      </c>
      <c r="K74" s="28">
        <v>0</v>
      </c>
      <c r="L74" s="29">
        <v>0</v>
      </c>
      <c r="M74" s="29">
        <v>100</v>
      </c>
      <c r="N74" s="29">
        <v>0</v>
      </c>
    </row>
    <row r="75" spans="1:14" ht="12.75">
      <c r="A75" s="33">
        <v>6</v>
      </c>
      <c r="B75" s="33">
        <v>15</v>
      </c>
      <c r="C75" s="33">
        <v>4</v>
      </c>
      <c r="D75" s="34">
        <v>2</v>
      </c>
      <c r="E75" s="35"/>
      <c r="F75" s="27" t="s">
        <v>312</v>
      </c>
      <c r="G75" s="54" t="s">
        <v>376</v>
      </c>
      <c r="H75" s="28">
        <v>5382338.9</v>
      </c>
      <c r="I75" s="28">
        <v>0</v>
      </c>
      <c r="J75" s="28">
        <v>5382338.9</v>
      </c>
      <c r="K75" s="28">
        <v>0</v>
      </c>
      <c r="L75" s="29">
        <v>0</v>
      </c>
      <c r="M75" s="29">
        <v>100</v>
      </c>
      <c r="N75" s="29">
        <v>0</v>
      </c>
    </row>
    <row r="76" spans="1:14" ht="12.75">
      <c r="A76" s="33">
        <v>6</v>
      </c>
      <c r="B76" s="33">
        <v>16</v>
      </c>
      <c r="C76" s="33">
        <v>2</v>
      </c>
      <c r="D76" s="34">
        <v>2</v>
      </c>
      <c r="E76" s="35"/>
      <c r="F76" s="27" t="s">
        <v>312</v>
      </c>
      <c r="G76" s="54" t="s">
        <v>377</v>
      </c>
      <c r="H76" s="28">
        <v>0</v>
      </c>
      <c r="I76" s="28">
        <v>0</v>
      </c>
      <c r="J76" s="28">
        <v>0</v>
      </c>
      <c r="K76" s="28">
        <v>0</v>
      </c>
      <c r="L76" s="29"/>
      <c r="M76" s="29"/>
      <c r="N76" s="29"/>
    </row>
    <row r="77" spans="1:14" ht="12.75">
      <c r="A77" s="33">
        <v>6</v>
      </c>
      <c r="B77" s="33">
        <v>1</v>
      </c>
      <c r="C77" s="33">
        <v>6</v>
      </c>
      <c r="D77" s="34">
        <v>2</v>
      </c>
      <c r="E77" s="35"/>
      <c r="F77" s="27" t="s">
        <v>312</v>
      </c>
      <c r="G77" s="54" t="s">
        <v>378</v>
      </c>
      <c r="H77" s="28">
        <v>4902905.78</v>
      </c>
      <c r="I77" s="28">
        <v>0</v>
      </c>
      <c r="J77" s="28">
        <v>4902905.78</v>
      </c>
      <c r="K77" s="28">
        <v>0</v>
      </c>
      <c r="L77" s="29">
        <v>0</v>
      </c>
      <c r="M77" s="29">
        <v>100</v>
      </c>
      <c r="N77" s="29">
        <v>0</v>
      </c>
    </row>
    <row r="78" spans="1:14" ht="12.75">
      <c r="A78" s="33">
        <v>6</v>
      </c>
      <c r="B78" s="33">
        <v>15</v>
      </c>
      <c r="C78" s="33">
        <v>5</v>
      </c>
      <c r="D78" s="34">
        <v>2</v>
      </c>
      <c r="E78" s="35"/>
      <c r="F78" s="27" t="s">
        <v>312</v>
      </c>
      <c r="G78" s="54" t="s">
        <v>379</v>
      </c>
      <c r="H78" s="28">
        <v>5797960.18</v>
      </c>
      <c r="I78" s="28">
        <v>0</v>
      </c>
      <c r="J78" s="28">
        <v>5797960.18</v>
      </c>
      <c r="K78" s="28">
        <v>0</v>
      </c>
      <c r="L78" s="29">
        <v>0</v>
      </c>
      <c r="M78" s="29">
        <v>100</v>
      </c>
      <c r="N78" s="29">
        <v>0</v>
      </c>
    </row>
    <row r="79" spans="1:14" ht="12.75">
      <c r="A79" s="33">
        <v>6</v>
      </c>
      <c r="B79" s="33">
        <v>20</v>
      </c>
      <c r="C79" s="33">
        <v>3</v>
      </c>
      <c r="D79" s="34">
        <v>2</v>
      </c>
      <c r="E79" s="35"/>
      <c r="F79" s="27" t="s">
        <v>312</v>
      </c>
      <c r="G79" s="54" t="s">
        <v>380</v>
      </c>
      <c r="H79" s="28">
        <v>5230600</v>
      </c>
      <c r="I79" s="28">
        <v>0</v>
      </c>
      <c r="J79" s="28">
        <v>5230600</v>
      </c>
      <c r="K79" s="28">
        <v>0</v>
      </c>
      <c r="L79" s="29">
        <v>0</v>
      </c>
      <c r="M79" s="29">
        <v>100</v>
      </c>
      <c r="N79" s="29">
        <v>0</v>
      </c>
    </row>
    <row r="80" spans="1:14" ht="12.75">
      <c r="A80" s="33">
        <v>6</v>
      </c>
      <c r="B80" s="33">
        <v>9</v>
      </c>
      <c r="C80" s="33">
        <v>8</v>
      </c>
      <c r="D80" s="34">
        <v>2</v>
      </c>
      <c r="E80" s="35"/>
      <c r="F80" s="27" t="s">
        <v>312</v>
      </c>
      <c r="G80" s="54" t="s">
        <v>381</v>
      </c>
      <c r="H80" s="28">
        <v>4601101.82</v>
      </c>
      <c r="I80" s="28">
        <v>0</v>
      </c>
      <c r="J80" s="28">
        <v>4601101.82</v>
      </c>
      <c r="K80" s="28">
        <v>0</v>
      </c>
      <c r="L80" s="29">
        <v>0</v>
      </c>
      <c r="M80" s="29">
        <v>100</v>
      </c>
      <c r="N80" s="29">
        <v>0</v>
      </c>
    </row>
    <row r="81" spans="1:14" ht="12.75">
      <c r="A81" s="33">
        <v>6</v>
      </c>
      <c r="B81" s="33">
        <v>1</v>
      </c>
      <c r="C81" s="33">
        <v>7</v>
      </c>
      <c r="D81" s="34">
        <v>2</v>
      </c>
      <c r="E81" s="35"/>
      <c r="F81" s="27" t="s">
        <v>312</v>
      </c>
      <c r="G81" s="54" t="s">
        <v>382</v>
      </c>
      <c r="H81" s="28">
        <v>1945000</v>
      </c>
      <c r="I81" s="28">
        <v>0</v>
      </c>
      <c r="J81" s="28">
        <v>1945000</v>
      </c>
      <c r="K81" s="28">
        <v>0</v>
      </c>
      <c r="L81" s="29">
        <v>0</v>
      </c>
      <c r="M81" s="29">
        <v>100</v>
      </c>
      <c r="N81" s="29">
        <v>0</v>
      </c>
    </row>
    <row r="82" spans="1:14" ht="12.75">
      <c r="A82" s="33">
        <v>6</v>
      </c>
      <c r="B82" s="33">
        <v>14</v>
      </c>
      <c r="C82" s="33">
        <v>5</v>
      </c>
      <c r="D82" s="34">
        <v>2</v>
      </c>
      <c r="E82" s="35"/>
      <c r="F82" s="27" t="s">
        <v>312</v>
      </c>
      <c r="G82" s="54" t="s">
        <v>383</v>
      </c>
      <c r="H82" s="28">
        <v>2565154.01</v>
      </c>
      <c r="I82" s="28">
        <v>0</v>
      </c>
      <c r="J82" s="28">
        <v>2565154.01</v>
      </c>
      <c r="K82" s="28">
        <v>0</v>
      </c>
      <c r="L82" s="29">
        <v>0</v>
      </c>
      <c r="M82" s="29">
        <v>100</v>
      </c>
      <c r="N82" s="29">
        <v>0</v>
      </c>
    </row>
    <row r="83" spans="1:14" ht="12.75">
      <c r="A83" s="33">
        <v>6</v>
      </c>
      <c r="B83" s="33">
        <v>6</v>
      </c>
      <c r="C83" s="33">
        <v>5</v>
      </c>
      <c r="D83" s="34">
        <v>2</v>
      </c>
      <c r="E83" s="35"/>
      <c r="F83" s="27" t="s">
        <v>312</v>
      </c>
      <c r="G83" s="54" t="s">
        <v>317</v>
      </c>
      <c r="H83" s="28">
        <v>12331000</v>
      </c>
      <c r="I83" s="28">
        <v>0</v>
      </c>
      <c r="J83" s="28">
        <v>12331000</v>
      </c>
      <c r="K83" s="28">
        <v>0</v>
      </c>
      <c r="L83" s="29">
        <v>0</v>
      </c>
      <c r="M83" s="29">
        <v>100</v>
      </c>
      <c r="N83" s="29">
        <v>0</v>
      </c>
    </row>
    <row r="84" spans="1:14" ht="12.75">
      <c r="A84" s="33">
        <v>6</v>
      </c>
      <c r="B84" s="33">
        <v>6</v>
      </c>
      <c r="C84" s="33">
        <v>6</v>
      </c>
      <c r="D84" s="34">
        <v>2</v>
      </c>
      <c r="E84" s="35"/>
      <c r="F84" s="27" t="s">
        <v>312</v>
      </c>
      <c r="G84" s="54" t="s">
        <v>384</v>
      </c>
      <c r="H84" s="28">
        <v>4551935</v>
      </c>
      <c r="I84" s="28">
        <v>0</v>
      </c>
      <c r="J84" s="28">
        <v>4551935</v>
      </c>
      <c r="K84" s="28">
        <v>0</v>
      </c>
      <c r="L84" s="29">
        <v>0</v>
      </c>
      <c r="M84" s="29">
        <v>100</v>
      </c>
      <c r="N84" s="29">
        <v>0</v>
      </c>
    </row>
    <row r="85" spans="1:14" ht="12.75">
      <c r="A85" s="33">
        <v>6</v>
      </c>
      <c r="B85" s="33">
        <v>7</v>
      </c>
      <c r="C85" s="33">
        <v>5</v>
      </c>
      <c r="D85" s="34">
        <v>2</v>
      </c>
      <c r="E85" s="35"/>
      <c r="F85" s="27" t="s">
        <v>312</v>
      </c>
      <c r="G85" s="54" t="s">
        <v>318</v>
      </c>
      <c r="H85" s="28">
        <v>1626000</v>
      </c>
      <c r="I85" s="28">
        <v>0</v>
      </c>
      <c r="J85" s="28">
        <v>1626000</v>
      </c>
      <c r="K85" s="28">
        <v>0</v>
      </c>
      <c r="L85" s="29">
        <v>0</v>
      </c>
      <c r="M85" s="29">
        <v>100</v>
      </c>
      <c r="N85" s="29">
        <v>0</v>
      </c>
    </row>
    <row r="86" spans="1:14" ht="12.75">
      <c r="A86" s="33">
        <v>6</v>
      </c>
      <c r="B86" s="33">
        <v>18</v>
      </c>
      <c r="C86" s="33">
        <v>4</v>
      </c>
      <c r="D86" s="34">
        <v>2</v>
      </c>
      <c r="E86" s="35"/>
      <c r="F86" s="27" t="s">
        <v>312</v>
      </c>
      <c r="G86" s="54" t="s">
        <v>385</v>
      </c>
      <c r="H86" s="28">
        <v>83650</v>
      </c>
      <c r="I86" s="28">
        <v>0</v>
      </c>
      <c r="J86" s="28">
        <v>83650</v>
      </c>
      <c r="K86" s="28">
        <v>0</v>
      </c>
      <c r="L86" s="29">
        <v>0</v>
      </c>
      <c r="M86" s="29">
        <v>100</v>
      </c>
      <c r="N86" s="29">
        <v>0</v>
      </c>
    </row>
    <row r="87" spans="1:14" ht="12.75">
      <c r="A87" s="33">
        <v>6</v>
      </c>
      <c r="B87" s="33">
        <v>9</v>
      </c>
      <c r="C87" s="33">
        <v>9</v>
      </c>
      <c r="D87" s="34">
        <v>2</v>
      </c>
      <c r="E87" s="35"/>
      <c r="F87" s="27" t="s">
        <v>312</v>
      </c>
      <c r="G87" s="54" t="s">
        <v>386</v>
      </c>
      <c r="H87" s="28">
        <v>1730000</v>
      </c>
      <c r="I87" s="28">
        <v>0</v>
      </c>
      <c r="J87" s="28">
        <v>1730000</v>
      </c>
      <c r="K87" s="28">
        <v>0</v>
      </c>
      <c r="L87" s="29">
        <v>0</v>
      </c>
      <c r="M87" s="29">
        <v>100</v>
      </c>
      <c r="N87" s="29">
        <v>0</v>
      </c>
    </row>
    <row r="88" spans="1:14" ht="12.75">
      <c r="A88" s="33">
        <v>6</v>
      </c>
      <c r="B88" s="33">
        <v>11</v>
      </c>
      <c r="C88" s="33">
        <v>4</v>
      </c>
      <c r="D88" s="34">
        <v>2</v>
      </c>
      <c r="E88" s="35"/>
      <c r="F88" s="27" t="s">
        <v>312</v>
      </c>
      <c r="G88" s="54" t="s">
        <v>387</v>
      </c>
      <c r="H88" s="28">
        <v>8029105</v>
      </c>
      <c r="I88" s="28">
        <v>0</v>
      </c>
      <c r="J88" s="28">
        <v>8029105</v>
      </c>
      <c r="K88" s="28">
        <v>0</v>
      </c>
      <c r="L88" s="29">
        <v>0</v>
      </c>
      <c r="M88" s="29">
        <v>100</v>
      </c>
      <c r="N88" s="29">
        <v>0</v>
      </c>
    </row>
    <row r="89" spans="1:14" ht="12.75">
      <c r="A89" s="33">
        <v>6</v>
      </c>
      <c r="B89" s="33">
        <v>2</v>
      </c>
      <c r="C89" s="33">
        <v>8</v>
      </c>
      <c r="D89" s="34">
        <v>2</v>
      </c>
      <c r="E89" s="35"/>
      <c r="F89" s="27" t="s">
        <v>312</v>
      </c>
      <c r="G89" s="54" t="s">
        <v>388</v>
      </c>
      <c r="H89" s="28">
        <v>0</v>
      </c>
      <c r="I89" s="28">
        <v>0</v>
      </c>
      <c r="J89" s="28">
        <v>0</v>
      </c>
      <c r="K89" s="28">
        <v>0</v>
      </c>
      <c r="L89" s="29"/>
      <c r="M89" s="29"/>
      <c r="N89" s="29"/>
    </row>
    <row r="90" spans="1:14" ht="12.75">
      <c r="A90" s="33">
        <v>6</v>
      </c>
      <c r="B90" s="33">
        <v>14</v>
      </c>
      <c r="C90" s="33">
        <v>6</v>
      </c>
      <c r="D90" s="34">
        <v>2</v>
      </c>
      <c r="E90" s="35"/>
      <c r="F90" s="27" t="s">
        <v>312</v>
      </c>
      <c r="G90" s="54" t="s">
        <v>389</v>
      </c>
      <c r="H90" s="28">
        <v>3254400</v>
      </c>
      <c r="I90" s="28">
        <v>0</v>
      </c>
      <c r="J90" s="28">
        <v>3254400</v>
      </c>
      <c r="K90" s="28">
        <v>0</v>
      </c>
      <c r="L90" s="29">
        <v>0</v>
      </c>
      <c r="M90" s="29">
        <v>100</v>
      </c>
      <c r="N90" s="29">
        <v>0</v>
      </c>
    </row>
    <row r="91" spans="1:14" ht="12.75">
      <c r="A91" s="33">
        <v>6</v>
      </c>
      <c r="B91" s="33">
        <v>1</v>
      </c>
      <c r="C91" s="33">
        <v>8</v>
      </c>
      <c r="D91" s="34">
        <v>2</v>
      </c>
      <c r="E91" s="35"/>
      <c r="F91" s="27" t="s">
        <v>312</v>
      </c>
      <c r="G91" s="54" t="s">
        <v>390</v>
      </c>
      <c r="H91" s="28">
        <v>3572434</v>
      </c>
      <c r="I91" s="28">
        <v>0</v>
      </c>
      <c r="J91" s="28">
        <v>3572434</v>
      </c>
      <c r="K91" s="28">
        <v>0</v>
      </c>
      <c r="L91" s="29">
        <v>0</v>
      </c>
      <c r="M91" s="29">
        <v>100</v>
      </c>
      <c r="N91" s="29">
        <v>0</v>
      </c>
    </row>
    <row r="92" spans="1:14" ht="12.75">
      <c r="A92" s="33">
        <v>6</v>
      </c>
      <c r="B92" s="33">
        <v>3</v>
      </c>
      <c r="C92" s="33">
        <v>7</v>
      </c>
      <c r="D92" s="34">
        <v>2</v>
      </c>
      <c r="E92" s="35"/>
      <c r="F92" s="27" t="s">
        <v>312</v>
      </c>
      <c r="G92" s="54" t="s">
        <v>391</v>
      </c>
      <c r="H92" s="28">
        <v>1451668</v>
      </c>
      <c r="I92" s="28">
        <v>0</v>
      </c>
      <c r="J92" s="28">
        <v>1451668</v>
      </c>
      <c r="K92" s="28">
        <v>0</v>
      </c>
      <c r="L92" s="29">
        <v>0</v>
      </c>
      <c r="M92" s="29">
        <v>100</v>
      </c>
      <c r="N92" s="29">
        <v>0</v>
      </c>
    </row>
    <row r="93" spans="1:14" ht="12.75">
      <c r="A93" s="33">
        <v>6</v>
      </c>
      <c r="B93" s="33">
        <v>8</v>
      </c>
      <c r="C93" s="33">
        <v>7</v>
      </c>
      <c r="D93" s="34">
        <v>2</v>
      </c>
      <c r="E93" s="35"/>
      <c r="F93" s="27" t="s">
        <v>312</v>
      </c>
      <c r="G93" s="54" t="s">
        <v>319</v>
      </c>
      <c r="H93" s="28">
        <v>20235460.51</v>
      </c>
      <c r="I93" s="28">
        <v>0</v>
      </c>
      <c r="J93" s="28">
        <v>20235460.51</v>
      </c>
      <c r="K93" s="28">
        <v>0</v>
      </c>
      <c r="L93" s="29">
        <v>0</v>
      </c>
      <c r="M93" s="29">
        <v>100</v>
      </c>
      <c r="N93" s="29">
        <v>0</v>
      </c>
    </row>
    <row r="94" spans="1:14" ht="12.75">
      <c r="A94" s="33">
        <v>6</v>
      </c>
      <c r="B94" s="33">
        <v>10</v>
      </c>
      <c r="C94" s="33">
        <v>2</v>
      </c>
      <c r="D94" s="34">
        <v>2</v>
      </c>
      <c r="E94" s="35"/>
      <c r="F94" s="27" t="s">
        <v>312</v>
      </c>
      <c r="G94" s="54" t="s">
        <v>392</v>
      </c>
      <c r="H94" s="28">
        <v>6361201</v>
      </c>
      <c r="I94" s="28">
        <v>0</v>
      </c>
      <c r="J94" s="28">
        <v>6361201</v>
      </c>
      <c r="K94" s="28">
        <v>0</v>
      </c>
      <c r="L94" s="29">
        <v>0</v>
      </c>
      <c r="M94" s="29">
        <v>100</v>
      </c>
      <c r="N94" s="29">
        <v>0</v>
      </c>
    </row>
    <row r="95" spans="1:14" ht="12.75">
      <c r="A95" s="33">
        <v>6</v>
      </c>
      <c r="B95" s="33">
        <v>20</v>
      </c>
      <c r="C95" s="33">
        <v>5</v>
      </c>
      <c r="D95" s="34">
        <v>2</v>
      </c>
      <c r="E95" s="35"/>
      <c r="F95" s="27" t="s">
        <v>312</v>
      </c>
      <c r="G95" s="54" t="s">
        <v>393</v>
      </c>
      <c r="H95" s="28">
        <v>3131052</v>
      </c>
      <c r="I95" s="28">
        <v>0</v>
      </c>
      <c r="J95" s="28">
        <v>3131052</v>
      </c>
      <c r="K95" s="28">
        <v>0</v>
      </c>
      <c r="L95" s="29">
        <v>0</v>
      </c>
      <c r="M95" s="29">
        <v>100</v>
      </c>
      <c r="N95" s="29">
        <v>0</v>
      </c>
    </row>
    <row r="96" spans="1:14" ht="12.75">
      <c r="A96" s="33">
        <v>6</v>
      </c>
      <c r="B96" s="33">
        <v>12</v>
      </c>
      <c r="C96" s="33">
        <v>4</v>
      </c>
      <c r="D96" s="34">
        <v>2</v>
      </c>
      <c r="E96" s="35"/>
      <c r="F96" s="27" t="s">
        <v>312</v>
      </c>
      <c r="G96" s="54" t="s">
        <v>394</v>
      </c>
      <c r="H96" s="28">
        <v>510463.35</v>
      </c>
      <c r="I96" s="28">
        <v>0</v>
      </c>
      <c r="J96" s="28">
        <v>510000</v>
      </c>
      <c r="K96" s="28">
        <v>463.35</v>
      </c>
      <c r="L96" s="29">
        <v>0</v>
      </c>
      <c r="M96" s="29">
        <v>99.9</v>
      </c>
      <c r="N96" s="29">
        <v>0.09</v>
      </c>
    </row>
    <row r="97" spans="1:14" ht="12.75">
      <c r="A97" s="33">
        <v>6</v>
      </c>
      <c r="B97" s="33">
        <v>1</v>
      </c>
      <c r="C97" s="33">
        <v>9</v>
      </c>
      <c r="D97" s="34">
        <v>2</v>
      </c>
      <c r="E97" s="35"/>
      <c r="F97" s="27" t="s">
        <v>312</v>
      </c>
      <c r="G97" s="54" t="s">
        <v>395</v>
      </c>
      <c r="H97" s="28">
        <v>3946936.17</v>
      </c>
      <c r="I97" s="28">
        <v>0</v>
      </c>
      <c r="J97" s="28">
        <v>3946936.17</v>
      </c>
      <c r="K97" s="28">
        <v>0</v>
      </c>
      <c r="L97" s="29">
        <v>0</v>
      </c>
      <c r="M97" s="29">
        <v>100</v>
      </c>
      <c r="N97" s="29">
        <v>0</v>
      </c>
    </row>
    <row r="98" spans="1:14" ht="12.75">
      <c r="A98" s="33">
        <v>6</v>
      </c>
      <c r="B98" s="33">
        <v>6</v>
      </c>
      <c r="C98" s="33">
        <v>7</v>
      </c>
      <c r="D98" s="34">
        <v>2</v>
      </c>
      <c r="E98" s="35"/>
      <c r="F98" s="27" t="s">
        <v>312</v>
      </c>
      <c r="G98" s="54" t="s">
        <v>396</v>
      </c>
      <c r="H98" s="28">
        <v>2310656.65</v>
      </c>
      <c r="I98" s="28">
        <v>0</v>
      </c>
      <c r="J98" s="28">
        <v>2309297.65</v>
      </c>
      <c r="K98" s="28">
        <v>1359</v>
      </c>
      <c r="L98" s="29">
        <v>0</v>
      </c>
      <c r="M98" s="29">
        <v>99.94</v>
      </c>
      <c r="N98" s="29">
        <v>0.05</v>
      </c>
    </row>
    <row r="99" spans="1:14" ht="12.75">
      <c r="A99" s="33">
        <v>6</v>
      </c>
      <c r="B99" s="33">
        <v>2</v>
      </c>
      <c r="C99" s="33">
        <v>9</v>
      </c>
      <c r="D99" s="34">
        <v>2</v>
      </c>
      <c r="E99" s="35"/>
      <c r="F99" s="27" t="s">
        <v>312</v>
      </c>
      <c r="G99" s="54" t="s">
        <v>397</v>
      </c>
      <c r="H99" s="28">
        <v>1867308.51</v>
      </c>
      <c r="I99" s="28">
        <v>0</v>
      </c>
      <c r="J99" s="28">
        <v>1867308.51</v>
      </c>
      <c r="K99" s="28">
        <v>0</v>
      </c>
      <c r="L99" s="29">
        <v>0</v>
      </c>
      <c r="M99" s="29">
        <v>100</v>
      </c>
      <c r="N99" s="29">
        <v>0</v>
      </c>
    </row>
    <row r="100" spans="1:14" ht="12.75">
      <c r="A100" s="33">
        <v>6</v>
      </c>
      <c r="B100" s="33">
        <v>11</v>
      </c>
      <c r="C100" s="33">
        <v>5</v>
      </c>
      <c r="D100" s="34">
        <v>2</v>
      </c>
      <c r="E100" s="35"/>
      <c r="F100" s="27" t="s">
        <v>312</v>
      </c>
      <c r="G100" s="54" t="s">
        <v>320</v>
      </c>
      <c r="H100" s="28">
        <v>1298700</v>
      </c>
      <c r="I100" s="28">
        <v>0</v>
      </c>
      <c r="J100" s="28">
        <v>1298700</v>
      </c>
      <c r="K100" s="28">
        <v>0</v>
      </c>
      <c r="L100" s="29">
        <v>0</v>
      </c>
      <c r="M100" s="29">
        <v>100</v>
      </c>
      <c r="N100" s="29">
        <v>0</v>
      </c>
    </row>
    <row r="101" spans="1:14" ht="12.75">
      <c r="A101" s="33">
        <v>6</v>
      </c>
      <c r="B101" s="33">
        <v>14</v>
      </c>
      <c r="C101" s="33">
        <v>7</v>
      </c>
      <c r="D101" s="34">
        <v>2</v>
      </c>
      <c r="E101" s="35"/>
      <c r="F101" s="27" t="s">
        <v>312</v>
      </c>
      <c r="G101" s="54" t="s">
        <v>398</v>
      </c>
      <c r="H101" s="28">
        <v>6165863</v>
      </c>
      <c r="I101" s="28">
        <v>0</v>
      </c>
      <c r="J101" s="28">
        <v>6165863</v>
      </c>
      <c r="K101" s="28">
        <v>0</v>
      </c>
      <c r="L101" s="29">
        <v>0</v>
      </c>
      <c r="M101" s="29">
        <v>100</v>
      </c>
      <c r="N101" s="29">
        <v>0</v>
      </c>
    </row>
    <row r="102" spans="1:14" ht="12.75">
      <c r="A102" s="33">
        <v>6</v>
      </c>
      <c r="B102" s="33">
        <v>17</v>
      </c>
      <c r="C102" s="33">
        <v>2</v>
      </c>
      <c r="D102" s="34">
        <v>2</v>
      </c>
      <c r="E102" s="35"/>
      <c r="F102" s="27" t="s">
        <v>312</v>
      </c>
      <c r="G102" s="54" t="s">
        <v>399</v>
      </c>
      <c r="H102" s="28">
        <v>1094824.2</v>
      </c>
      <c r="I102" s="28">
        <v>0</v>
      </c>
      <c r="J102" s="28">
        <v>1094824.2</v>
      </c>
      <c r="K102" s="28">
        <v>0</v>
      </c>
      <c r="L102" s="29">
        <v>0</v>
      </c>
      <c r="M102" s="29">
        <v>100</v>
      </c>
      <c r="N102" s="29">
        <v>0</v>
      </c>
    </row>
    <row r="103" spans="1:14" ht="12.75">
      <c r="A103" s="33">
        <v>6</v>
      </c>
      <c r="B103" s="33">
        <v>20</v>
      </c>
      <c r="C103" s="33">
        <v>6</v>
      </c>
      <c r="D103" s="34">
        <v>2</v>
      </c>
      <c r="E103" s="35"/>
      <c r="F103" s="27" t="s">
        <v>312</v>
      </c>
      <c r="G103" s="54" t="s">
        <v>400</v>
      </c>
      <c r="H103" s="28">
        <v>2751948.32</v>
      </c>
      <c r="I103" s="28">
        <v>0</v>
      </c>
      <c r="J103" s="28">
        <v>2751948.32</v>
      </c>
      <c r="K103" s="28">
        <v>0</v>
      </c>
      <c r="L103" s="29">
        <v>0</v>
      </c>
      <c r="M103" s="29">
        <v>100</v>
      </c>
      <c r="N103" s="29">
        <v>0</v>
      </c>
    </row>
    <row r="104" spans="1:14" ht="12.75">
      <c r="A104" s="33">
        <v>6</v>
      </c>
      <c r="B104" s="33">
        <v>8</v>
      </c>
      <c r="C104" s="33">
        <v>8</v>
      </c>
      <c r="D104" s="34">
        <v>2</v>
      </c>
      <c r="E104" s="35"/>
      <c r="F104" s="27" t="s">
        <v>312</v>
      </c>
      <c r="G104" s="54" t="s">
        <v>401</v>
      </c>
      <c r="H104" s="28">
        <v>6294550.25</v>
      </c>
      <c r="I104" s="28">
        <v>0</v>
      </c>
      <c r="J104" s="28">
        <v>6294550.25</v>
      </c>
      <c r="K104" s="28">
        <v>0</v>
      </c>
      <c r="L104" s="29">
        <v>0</v>
      </c>
      <c r="M104" s="29">
        <v>100</v>
      </c>
      <c r="N104" s="29">
        <v>0</v>
      </c>
    </row>
    <row r="105" spans="1:14" ht="12.75">
      <c r="A105" s="33">
        <v>6</v>
      </c>
      <c r="B105" s="33">
        <v>1</v>
      </c>
      <c r="C105" s="33">
        <v>10</v>
      </c>
      <c r="D105" s="34">
        <v>2</v>
      </c>
      <c r="E105" s="35"/>
      <c r="F105" s="27" t="s">
        <v>312</v>
      </c>
      <c r="G105" s="54" t="s">
        <v>321</v>
      </c>
      <c r="H105" s="28">
        <v>0</v>
      </c>
      <c r="I105" s="28">
        <v>0</v>
      </c>
      <c r="J105" s="28">
        <v>0</v>
      </c>
      <c r="K105" s="28">
        <v>0</v>
      </c>
      <c r="L105" s="29"/>
      <c r="M105" s="29"/>
      <c r="N105" s="29"/>
    </row>
    <row r="106" spans="1:14" ht="12.75">
      <c r="A106" s="33">
        <v>6</v>
      </c>
      <c r="B106" s="33">
        <v>13</v>
      </c>
      <c r="C106" s="33">
        <v>3</v>
      </c>
      <c r="D106" s="34">
        <v>2</v>
      </c>
      <c r="E106" s="35"/>
      <c r="F106" s="27" t="s">
        <v>312</v>
      </c>
      <c r="G106" s="54" t="s">
        <v>402</v>
      </c>
      <c r="H106" s="28">
        <v>4986000.64</v>
      </c>
      <c r="I106" s="28">
        <v>0</v>
      </c>
      <c r="J106" s="28">
        <v>4986000.64</v>
      </c>
      <c r="K106" s="28">
        <v>0</v>
      </c>
      <c r="L106" s="29">
        <v>0</v>
      </c>
      <c r="M106" s="29">
        <v>100</v>
      </c>
      <c r="N106" s="29">
        <v>0</v>
      </c>
    </row>
    <row r="107" spans="1:14" ht="12.75">
      <c r="A107" s="33">
        <v>6</v>
      </c>
      <c r="B107" s="33">
        <v>10</v>
      </c>
      <c r="C107" s="33">
        <v>4</v>
      </c>
      <c r="D107" s="34">
        <v>2</v>
      </c>
      <c r="E107" s="35"/>
      <c r="F107" s="27" t="s">
        <v>312</v>
      </c>
      <c r="G107" s="54" t="s">
        <v>403</v>
      </c>
      <c r="H107" s="28">
        <v>13060406.9</v>
      </c>
      <c r="I107" s="28">
        <v>0</v>
      </c>
      <c r="J107" s="28">
        <v>12525000</v>
      </c>
      <c r="K107" s="28">
        <v>535406.9</v>
      </c>
      <c r="L107" s="29">
        <v>0</v>
      </c>
      <c r="M107" s="29">
        <v>95.9</v>
      </c>
      <c r="N107" s="29">
        <v>4.09</v>
      </c>
    </row>
    <row r="108" spans="1:14" ht="12.75">
      <c r="A108" s="33">
        <v>6</v>
      </c>
      <c r="B108" s="33">
        <v>4</v>
      </c>
      <c r="C108" s="33">
        <v>5</v>
      </c>
      <c r="D108" s="34">
        <v>2</v>
      </c>
      <c r="E108" s="35"/>
      <c r="F108" s="27" t="s">
        <v>312</v>
      </c>
      <c r="G108" s="54" t="s">
        <v>404</v>
      </c>
      <c r="H108" s="28">
        <v>6553742</v>
      </c>
      <c r="I108" s="28">
        <v>0</v>
      </c>
      <c r="J108" s="28">
        <v>6553742</v>
      </c>
      <c r="K108" s="28">
        <v>0</v>
      </c>
      <c r="L108" s="29">
        <v>0</v>
      </c>
      <c r="M108" s="29">
        <v>100</v>
      </c>
      <c r="N108" s="29">
        <v>0</v>
      </c>
    </row>
    <row r="109" spans="1:14" ht="12.75">
      <c r="A109" s="33">
        <v>6</v>
      </c>
      <c r="B109" s="33">
        <v>9</v>
      </c>
      <c r="C109" s="33">
        <v>10</v>
      </c>
      <c r="D109" s="34">
        <v>2</v>
      </c>
      <c r="E109" s="35"/>
      <c r="F109" s="27" t="s">
        <v>312</v>
      </c>
      <c r="G109" s="54" t="s">
        <v>405</v>
      </c>
      <c r="H109" s="28">
        <v>6163500</v>
      </c>
      <c r="I109" s="28">
        <v>0</v>
      </c>
      <c r="J109" s="28">
        <v>6163500</v>
      </c>
      <c r="K109" s="28">
        <v>0</v>
      </c>
      <c r="L109" s="29">
        <v>0</v>
      </c>
      <c r="M109" s="29">
        <v>100</v>
      </c>
      <c r="N109" s="29">
        <v>0</v>
      </c>
    </row>
    <row r="110" spans="1:14" ht="12.75">
      <c r="A110" s="33">
        <v>6</v>
      </c>
      <c r="B110" s="33">
        <v>8</v>
      </c>
      <c r="C110" s="33">
        <v>9</v>
      </c>
      <c r="D110" s="34">
        <v>2</v>
      </c>
      <c r="E110" s="35"/>
      <c r="F110" s="27" t="s">
        <v>312</v>
      </c>
      <c r="G110" s="54" t="s">
        <v>406</v>
      </c>
      <c r="H110" s="28">
        <v>6414925.56</v>
      </c>
      <c r="I110" s="28">
        <v>0</v>
      </c>
      <c r="J110" s="28">
        <v>6414925.56</v>
      </c>
      <c r="K110" s="28">
        <v>0</v>
      </c>
      <c r="L110" s="29">
        <v>0</v>
      </c>
      <c r="M110" s="29">
        <v>100</v>
      </c>
      <c r="N110" s="29">
        <v>0</v>
      </c>
    </row>
    <row r="111" spans="1:14" ht="12.75">
      <c r="A111" s="33">
        <v>6</v>
      </c>
      <c r="B111" s="33">
        <v>20</v>
      </c>
      <c r="C111" s="33">
        <v>7</v>
      </c>
      <c r="D111" s="34">
        <v>2</v>
      </c>
      <c r="E111" s="35"/>
      <c r="F111" s="27" t="s">
        <v>312</v>
      </c>
      <c r="G111" s="54" t="s">
        <v>407</v>
      </c>
      <c r="H111" s="28">
        <v>11851834.19</v>
      </c>
      <c r="I111" s="28">
        <v>0</v>
      </c>
      <c r="J111" s="28">
        <v>11851834.19</v>
      </c>
      <c r="K111" s="28">
        <v>0</v>
      </c>
      <c r="L111" s="29">
        <v>0</v>
      </c>
      <c r="M111" s="29">
        <v>100</v>
      </c>
      <c r="N111" s="29">
        <v>0</v>
      </c>
    </row>
    <row r="112" spans="1:14" ht="12.75">
      <c r="A112" s="33">
        <v>6</v>
      </c>
      <c r="B112" s="33">
        <v>9</v>
      </c>
      <c r="C112" s="33">
        <v>11</v>
      </c>
      <c r="D112" s="34">
        <v>2</v>
      </c>
      <c r="E112" s="35"/>
      <c r="F112" s="27" t="s">
        <v>312</v>
      </c>
      <c r="G112" s="54" t="s">
        <v>408</v>
      </c>
      <c r="H112" s="28">
        <v>26837770.04</v>
      </c>
      <c r="I112" s="28">
        <v>0</v>
      </c>
      <c r="J112" s="28">
        <v>26837770.04</v>
      </c>
      <c r="K112" s="28">
        <v>0</v>
      </c>
      <c r="L112" s="29">
        <v>0</v>
      </c>
      <c r="M112" s="29">
        <v>100</v>
      </c>
      <c r="N112" s="29">
        <v>0</v>
      </c>
    </row>
    <row r="113" spans="1:14" ht="12.75">
      <c r="A113" s="33">
        <v>6</v>
      </c>
      <c r="B113" s="33">
        <v>16</v>
      </c>
      <c r="C113" s="33">
        <v>3</v>
      </c>
      <c r="D113" s="34">
        <v>2</v>
      </c>
      <c r="E113" s="35"/>
      <c r="F113" s="27" t="s">
        <v>312</v>
      </c>
      <c r="G113" s="54" t="s">
        <v>409</v>
      </c>
      <c r="H113" s="28">
        <v>2376272</v>
      </c>
      <c r="I113" s="28">
        <v>0</v>
      </c>
      <c r="J113" s="28">
        <v>2376272</v>
      </c>
      <c r="K113" s="28">
        <v>0</v>
      </c>
      <c r="L113" s="29">
        <v>0</v>
      </c>
      <c r="M113" s="29">
        <v>100</v>
      </c>
      <c r="N113" s="29">
        <v>0</v>
      </c>
    </row>
    <row r="114" spans="1:14" ht="12.75">
      <c r="A114" s="33">
        <v>6</v>
      </c>
      <c r="B114" s="33">
        <v>2</v>
      </c>
      <c r="C114" s="33">
        <v>10</v>
      </c>
      <c r="D114" s="34">
        <v>2</v>
      </c>
      <c r="E114" s="35"/>
      <c r="F114" s="27" t="s">
        <v>312</v>
      </c>
      <c r="G114" s="54" t="s">
        <v>410</v>
      </c>
      <c r="H114" s="28">
        <v>3858585.46</v>
      </c>
      <c r="I114" s="28">
        <v>0</v>
      </c>
      <c r="J114" s="28">
        <v>3858585.46</v>
      </c>
      <c r="K114" s="28">
        <v>0</v>
      </c>
      <c r="L114" s="29">
        <v>0</v>
      </c>
      <c r="M114" s="29">
        <v>100</v>
      </c>
      <c r="N114" s="29">
        <v>0</v>
      </c>
    </row>
    <row r="115" spans="1:14" ht="12.75">
      <c r="A115" s="33">
        <v>6</v>
      </c>
      <c r="B115" s="33">
        <v>8</v>
      </c>
      <c r="C115" s="33">
        <v>11</v>
      </c>
      <c r="D115" s="34">
        <v>2</v>
      </c>
      <c r="E115" s="35"/>
      <c r="F115" s="27" t="s">
        <v>312</v>
      </c>
      <c r="G115" s="54" t="s">
        <v>411</v>
      </c>
      <c r="H115" s="28">
        <v>2853750</v>
      </c>
      <c r="I115" s="28">
        <v>0</v>
      </c>
      <c r="J115" s="28">
        <v>2853750</v>
      </c>
      <c r="K115" s="28">
        <v>0</v>
      </c>
      <c r="L115" s="29">
        <v>0</v>
      </c>
      <c r="M115" s="29">
        <v>100</v>
      </c>
      <c r="N115" s="29">
        <v>0</v>
      </c>
    </row>
    <row r="116" spans="1:14" ht="12.75">
      <c r="A116" s="33">
        <v>6</v>
      </c>
      <c r="B116" s="33">
        <v>1</v>
      </c>
      <c r="C116" s="33">
        <v>11</v>
      </c>
      <c r="D116" s="34">
        <v>2</v>
      </c>
      <c r="E116" s="35"/>
      <c r="F116" s="27" t="s">
        <v>312</v>
      </c>
      <c r="G116" s="54" t="s">
        <v>413</v>
      </c>
      <c r="H116" s="28">
        <v>6822524.54</v>
      </c>
      <c r="I116" s="28">
        <v>0</v>
      </c>
      <c r="J116" s="28">
        <v>6822524.54</v>
      </c>
      <c r="K116" s="28">
        <v>0</v>
      </c>
      <c r="L116" s="29">
        <v>0</v>
      </c>
      <c r="M116" s="29">
        <v>100</v>
      </c>
      <c r="N116" s="29">
        <v>0</v>
      </c>
    </row>
    <row r="117" spans="1:14" ht="12.75">
      <c r="A117" s="33">
        <v>6</v>
      </c>
      <c r="B117" s="33">
        <v>13</v>
      </c>
      <c r="C117" s="33">
        <v>5</v>
      </c>
      <c r="D117" s="34">
        <v>2</v>
      </c>
      <c r="E117" s="35"/>
      <c r="F117" s="27" t="s">
        <v>312</v>
      </c>
      <c r="G117" s="54" t="s">
        <v>414</v>
      </c>
      <c r="H117" s="28">
        <v>3664816.23</v>
      </c>
      <c r="I117" s="28">
        <v>0</v>
      </c>
      <c r="J117" s="28">
        <v>3664816.23</v>
      </c>
      <c r="K117" s="28">
        <v>0</v>
      </c>
      <c r="L117" s="29">
        <v>0</v>
      </c>
      <c r="M117" s="29">
        <v>100</v>
      </c>
      <c r="N117" s="29">
        <v>0</v>
      </c>
    </row>
    <row r="118" spans="1:14" ht="12.75">
      <c r="A118" s="33">
        <v>6</v>
      </c>
      <c r="B118" s="33">
        <v>2</v>
      </c>
      <c r="C118" s="33">
        <v>11</v>
      </c>
      <c r="D118" s="34">
        <v>2</v>
      </c>
      <c r="E118" s="35"/>
      <c r="F118" s="27" t="s">
        <v>312</v>
      </c>
      <c r="G118" s="54" t="s">
        <v>415</v>
      </c>
      <c r="H118" s="28">
        <v>2900000</v>
      </c>
      <c r="I118" s="28">
        <v>0</v>
      </c>
      <c r="J118" s="28">
        <v>2900000</v>
      </c>
      <c r="K118" s="28">
        <v>0</v>
      </c>
      <c r="L118" s="29">
        <v>0</v>
      </c>
      <c r="M118" s="29">
        <v>100</v>
      </c>
      <c r="N118" s="29">
        <v>0</v>
      </c>
    </row>
    <row r="119" spans="1:14" ht="12.75">
      <c r="A119" s="33">
        <v>6</v>
      </c>
      <c r="B119" s="33">
        <v>5</v>
      </c>
      <c r="C119" s="33">
        <v>7</v>
      </c>
      <c r="D119" s="34">
        <v>2</v>
      </c>
      <c r="E119" s="35"/>
      <c r="F119" s="27" t="s">
        <v>312</v>
      </c>
      <c r="G119" s="54" t="s">
        <v>416</v>
      </c>
      <c r="H119" s="28">
        <v>4552644.93</v>
      </c>
      <c r="I119" s="28">
        <v>0</v>
      </c>
      <c r="J119" s="28">
        <v>4552644.93</v>
      </c>
      <c r="K119" s="28">
        <v>0</v>
      </c>
      <c r="L119" s="29">
        <v>0</v>
      </c>
      <c r="M119" s="29">
        <v>100</v>
      </c>
      <c r="N119" s="29">
        <v>0</v>
      </c>
    </row>
    <row r="120" spans="1:14" ht="12.75">
      <c r="A120" s="33">
        <v>6</v>
      </c>
      <c r="B120" s="33">
        <v>10</v>
      </c>
      <c r="C120" s="33">
        <v>5</v>
      </c>
      <c r="D120" s="34">
        <v>2</v>
      </c>
      <c r="E120" s="35"/>
      <c r="F120" s="27" t="s">
        <v>312</v>
      </c>
      <c r="G120" s="54" t="s">
        <v>417</v>
      </c>
      <c r="H120" s="28">
        <v>6222000</v>
      </c>
      <c r="I120" s="28">
        <v>0</v>
      </c>
      <c r="J120" s="28">
        <v>6222000</v>
      </c>
      <c r="K120" s="28">
        <v>0</v>
      </c>
      <c r="L120" s="29">
        <v>0</v>
      </c>
      <c r="M120" s="29">
        <v>100</v>
      </c>
      <c r="N120" s="29">
        <v>0</v>
      </c>
    </row>
    <row r="121" spans="1:14" ht="12.75">
      <c r="A121" s="33">
        <v>6</v>
      </c>
      <c r="B121" s="33">
        <v>14</v>
      </c>
      <c r="C121" s="33">
        <v>9</v>
      </c>
      <c r="D121" s="34">
        <v>2</v>
      </c>
      <c r="E121" s="35"/>
      <c r="F121" s="27" t="s">
        <v>312</v>
      </c>
      <c r="G121" s="54" t="s">
        <v>322</v>
      </c>
      <c r="H121" s="28">
        <v>0</v>
      </c>
      <c r="I121" s="28">
        <v>0</v>
      </c>
      <c r="J121" s="28">
        <v>0</v>
      </c>
      <c r="K121" s="28">
        <v>0</v>
      </c>
      <c r="L121" s="29"/>
      <c r="M121" s="29"/>
      <c r="N121" s="29"/>
    </row>
    <row r="122" spans="1:14" ht="12.75">
      <c r="A122" s="33">
        <v>6</v>
      </c>
      <c r="B122" s="33">
        <v>18</v>
      </c>
      <c r="C122" s="33">
        <v>7</v>
      </c>
      <c r="D122" s="34">
        <v>2</v>
      </c>
      <c r="E122" s="35"/>
      <c r="F122" s="27" t="s">
        <v>312</v>
      </c>
      <c r="G122" s="54" t="s">
        <v>418</v>
      </c>
      <c r="H122" s="28">
        <v>3653200</v>
      </c>
      <c r="I122" s="28">
        <v>0</v>
      </c>
      <c r="J122" s="28">
        <v>3653200</v>
      </c>
      <c r="K122" s="28">
        <v>0</v>
      </c>
      <c r="L122" s="29">
        <v>0</v>
      </c>
      <c r="M122" s="29">
        <v>100</v>
      </c>
      <c r="N122" s="29">
        <v>0</v>
      </c>
    </row>
    <row r="123" spans="1:14" ht="12.75">
      <c r="A123" s="33">
        <v>6</v>
      </c>
      <c r="B123" s="33">
        <v>20</v>
      </c>
      <c r="C123" s="33">
        <v>8</v>
      </c>
      <c r="D123" s="34">
        <v>2</v>
      </c>
      <c r="E123" s="35"/>
      <c r="F123" s="27" t="s">
        <v>312</v>
      </c>
      <c r="G123" s="54" t="s">
        <v>419</v>
      </c>
      <c r="H123" s="28">
        <v>206790</v>
      </c>
      <c r="I123" s="28">
        <v>0</v>
      </c>
      <c r="J123" s="28">
        <v>206790</v>
      </c>
      <c r="K123" s="28">
        <v>0</v>
      </c>
      <c r="L123" s="29">
        <v>0</v>
      </c>
      <c r="M123" s="29">
        <v>100</v>
      </c>
      <c r="N123" s="29">
        <v>0</v>
      </c>
    </row>
    <row r="124" spans="1:14" ht="12.75">
      <c r="A124" s="33">
        <v>6</v>
      </c>
      <c r="B124" s="33">
        <v>15</v>
      </c>
      <c r="C124" s="33">
        <v>6</v>
      </c>
      <c r="D124" s="34">
        <v>2</v>
      </c>
      <c r="E124" s="35"/>
      <c r="F124" s="27" t="s">
        <v>312</v>
      </c>
      <c r="G124" s="54" t="s">
        <v>323</v>
      </c>
      <c r="H124" s="28">
        <v>4151000</v>
      </c>
      <c r="I124" s="28">
        <v>0</v>
      </c>
      <c r="J124" s="28">
        <v>4151000</v>
      </c>
      <c r="K124" s="28">
        <v>0</v>
      </c>
      <c r="L124" s="29">
        <v>0</v>
      </c>
      <c r="M124" s="29">
        <v>100</v>
      </c>
      <c r="N124" s="29">
        <v>0</v>
      </c>
    </row>
    <row r="125" spans="1:14" ht="12.75">
      <c r="A125" s="33">
        <v>6</v>
      </c>
      <c r="B125" s="33">
        <v>3</v>
      </c>
      <c r="C125" s="33">
        <v>8</v>
      </c>
      <c r="D125" s="34">
        <v>2</v>
      </c>
      <c r="E125" s="35"/>
      <c r="F125" s="27" t="s">
        <v>312</v>
      </c>
      <c r="G125" s="54" t="s">
        <v>324</v>
      </c>
      <c r="H125" s="28">
        <v>6564215.27</v>
      </c>
      <c r="I125" s="28">
        <v>0</v>
      </c>
      <c r="J125" s="28">
        <v>6564215.27</v>
      </c>
      <c r="K125" s="28">
        <v>0</v>
      </c>
      <c r="L125" s="29">
        <v>0</v>
      </c>
      <c r="M125" s="29">
        <v>100</v>
      </c>
      <c r="N125" s="29">
        <v>0</v>
      </c>
    </row>
    <row r="126" spans="1:14" ht="12.75">
      <c r="A126" s="33">
        <v>6</v>
      </c>
      <c r="B126" s="33">
        <v>1</v>
      </c>
      <c r="C126" s="33">
        <v>12</v>
      </c>
      <c r="D126" s="34">
        <v>2</v>
      </c>
      <c r="E126" s="35"/>
      <c r="F126" s="27" t="s">
        <v>312</v>
      </c>
      <c r="G126" s="54" t="s">
        <v>420</v>
      </c>
      <c r="H126" s="28">
        <v>1215000</v>
      </c>
      <c r="I126" s="28">
        <v>0</v>
      </c>
      <c r="J126" s="28">
        <v>1215000</v>
      </c>
      <c r="K126" s="28">
        <v>0</v>
      </c>
      <c r="L126" s="29">
        <v>0</v>
      </c>
      <c r="M126" s="29">
        <v>100</v>
      </c>
      <c r="N126" s="29">
        <v>0</v>
      </c>
    </row>
    <row r="127" spans="1:14" ht="12.75">
      <c r="A127" s="33">
        <v>6</v>
      </c>
      <c r="B127" s="33">
        <v>1</v>
      </c>
      <c r="C127" s="33">
        <v>13</v>
      </c>
      <c r="D127" s="34">
        <v>2</v>
      </c>
      <c r="E127" s="35"/>
      <c r="F127" s="27" t="s">
        <v>312</v>
      </c>
      <c r="G127" s="54" t="s">
        <v>421</v>
      </c>
      <c r="H127" s="28">
        <v>277000</v>
      </c>
      <c r="I127" s="28">
        <v>0</v>
      </c>
      <c r="J127" s="28">
        <v>277000</v>
      </c>
      <c r="K127" s="28">
        <v>0</v>
      </c>
      <c r="L127" s="29">
        <v>0</v>
      </c>
      <c r="M127" s="29">
        <v>100</v>
      </c>
      <c r="N127" s="29">
        <v>0</v>
      </c>
    </row>
    <row r="128" spans="1:14" ht="12.75">
      <c r="A128" s="33">
        <v>6</v>
      </c>
      <c r="B128" s="33">
        <v>3</v>
      </c>
      <c r="C128" s="33">
        <v>9</v>
      </c>
      <c r="D128" s="34">
        <v>2</v>
      </c>
      <c r="E128" s="35"/>
      <c r="F128" s="27" t="s">
        <v>312</v>
      </c>
      <c r="G128" s="54" t="s">
        <v>422</v>
      </c>
      <c r="H128" s="28">
        <v>2323353</v>
      </c>
      <c r="I128" s="28">
        <v>0</v>
      </c>
      <c r="J128" s="28">
        <v>2323353</v>
      </c>
      <c r="K128" s="28">
        <v>0</v>
      </c>
      <c r="L128" s="29">
        <v>0</v>
      </c>
      <c r="M128" s="29">
        <v>100</v>
      </c>
      <c r="N128" s="29">
        <v>0</v>
      </c>
    </row>
    <row r="129" spans="1:14" ht="12.75">
      <c r="A129" s="33">
        <v>6</v>
      </c>
      <c r="B129" s="33">
        <v>6</v>
      </c>
      <c r="C129" s="33">
        <v>9</v>
      </c>
      <c r="D129" s="34">
        <v>2</v>
      </c>
      <c r="E129" s="35"/>
      <c r="F129" s="27" t="s">
        <v>312</v>
      </c>
      <c r="G129" s="54" t="s">
        <v>423</v>
      </c>
      <c r="H129" s="28">
        <v>686593</v>
      </c>
      <c r="I129" s="28">
        <v>0</v>
      </c>
      <c r="J129" s="28">
        <v>686593</v>
      </c>
      <c r="K129" s="28">
        <v>0</v>
      </c>
      <c r="L129" s="29">
        <v>0</v>
      </c>
      <c r="M129" s="29">
        <v>100</v>
      </c>
      <c r="N129" s="29">
        <v>0</v>
      </c>
    </row>
    <row r="130" spans="1:14" ht="12.75">
      <c r="A130" s="33">
        <v>6</v>
      </c>
      <c r="B130" s="33">
        <v>17</v>
      </c>
      <c r="C130" s="33">
        <v>4</v>
      </c>
      <c r="D130" s="34">
        <v>2</v>
      </c>
      <c r="E130" s="35"/>
      <c r="F130" s="27" t="s">
        <v>312</v>
      </c>
      <c r="G130" s="54" t="s">
        <v>424</v>
      </c>
      <c r="H130" s="28">
        <v>1524600</v>
      </c>
      <c r="I130" s="28">
        <v>0</v>
      </c>
      <c r="J130" s="28">
        <v>1524600</v>
      </c>
      <c r="K130" s="28">
        <v>0</v>
      </c>
      <c r="L130" s="29">
        <v>0</v>
      </c>
      <c r="M130" s="29">
        <v>100</v>
      </c>
      <c r="N130" s="29">
        <v>0</v>
      </c>
    </row>
    <row r="131" spans="1:14" ht="12.75">
      <c r="A131" s="33">
        <v>6</v>
      </c>
      <c r="B131" s="33">
        <v>3</v>
      </c>
      <c r="C131" s="33">
        <v>10</v>
      </c>
      <c r="D131" s="34">
        <v>2</v>
      </c>
      <c r="E131" s="35"/>
      <c r="F131" s="27" t="s">
        <v>312</v>
      </c>
      <c r="G131" s="54" t="s">
        <v>425</v>
      </c>
      <c r="H131" s="28">
        <v>11367708.05</v>
      </c>
      <c r="I131" s="28">
        <v>0</v>
      </c>
      <c r="J131" s="28">
        <v>10818226.74</v>
      </c>
      <c r="K131" s="28">
        <v>549481.31</v>
      </c>
      <c r="L131" s="29">
        <v>0</v>
      </c>
      <c r="M131" s="29">
        <v>95.16</v>
      </c>
      <c r="N131" s="29">
        <v>4.83</v>
      </c>
    </row>
    <row r="132" spans="1:14" ht="12.75">
      <c r="A132" s="33">
        <v>6</v>
      </c>
      <c r="B132" s="33">
        <v>8</v>
      </c>
      <c r="C132" s="33">
        <v>12</v>
      </c>
      <c r="D132" s="34">
        <v>2</v>
      </c>
      <c r="E132" s="35"/>
      <c r="F132" s="27" t="s">
        <v>312</v>
      </c>
      <c r="G132" s="54" t="s">
        <v>426</v>
      </c>
      <c r="H132" s="28">
        <v>1054612</v>
      </c>
      <c r="I132" s="28">
        <v>0</v>
      </c>
      <c r="J132" s="28">
        <v>1054612</v>
      </c>
      <c r="K132" s="28">
        <v>0</v>
      </c>
      <c r="L132" s="29">
        <v>0</v>
      </c>
      <c r="M132" s="29">
        <v>100</v>
      </c>
      <c r="N132" s="29">
        <v>0</v>
      </c>
    </row>
    <row r="133" spans="1:14" ht="12.75">
      <c r="A133" s="33">
        <v>6</v>
      </c>
      <c r="B133" s="33">
        <v>11</v>
      </c>
      <c r="C133" s="33">
        <v>6</v>
      </c>
      <c r="D133" s="34">
        <v>2</v>
      </c>
      <c r="E133" s="35"/>
      <c r="F133" s="27" t="s">
        <v>312</v>
      </c>
      <c r="G133" s="54" t="s">
        <v>427</v>
      </c>
      <c r="H133" s="28">
        <v>2297000</v>
      </c>
      <c r="I133" s="28">
        <v>0</v>
      </c>
      <c r="J133" s="28">
        <v>2297000</v>
      </c>
      <c r="K133" s="28">
        <v>0</v>
      </c>
      <c r="L133" s="29">
        <v>0</v>
      </c>
      <c r="M133" s="29">
        <v>100</v>
      </c>
      <c r="N133" s="29">
        <v>0</v>
      </c>
    </row>
    <row r="134" spans="1:14" ht="12.75">
      <c r="A134" s="33">
        <v>6</v>
      </c>
      <c r="B134" s="33">
        <v>13</v>
      </c>
      <c r="C134" s="33">
        <v>6</v>
      </c>
      <c r="D134" s="34">
        <v>2</v>
      </c>
      <c r="E134" s="35"/>
      <c r="F134" s="27" t="s">
        <v>312</v>
      </c>
      <c r="G134" s="54" t="s">
        <v>428</v>
      </c>
      <c r="H134" s="28">
        <v>0</v>
      </c>
      <c r="I134" s="28">
        <v>0</v>
      </c>
      <c r="J134" s="28">
        <v>0</v>
      </c>
      <c r="K134" s="28">
        <v>0</v>
      </c>
      <c r="L134" s="29"/>
      <c r="M134" s="29"/>
      <c r="N134" s="29"/>
    </row>
    <row r="135" spans="1:14" ht="12.75">
      <c r="A135" s="33">
        <v>6</v>
      </c>
      <c r="B135" s="33">
        <v>6</v>
      </c>
      <c r="C135" s="33">
        <v>10</v>
      </c>
      <c r="D135" s="34">
        <v>2</v>
      </c>
      <c r="E135" s="35"/>
      <c r="F135" s="27" t="s">
        <v>312</v>
      </c>
      <c r="G135" s="54" t="s">
        <v>429</v>
      </c>
      <c r="H135" s="28">
        <v>2102000</v>
      </c>
      <c r="I135" s="28">
        <v>0</v>
      </c>
      <c r="J135" s="28">
        <v>2102000</v>
      </c>
      <c r="K135" s="28">
        <v>0</v>
      </c>
      <c r="L135" s="29">
        <v>0</v>
      </c>
      <c r="M135" s="29">
        <v>100</v>
      </c>
      <c r="N135" s="29">
        <v>0</v>
      </c>
    </row>
    <row r="136" spans="1:14" ht="12.75">
      <c r="A136" s="33">
        <v>6</v>
      </c>
      <c r="B136" s="33">
        <v>20</v>
      </c>
      <c r="C136" s="33">
        <v>9</v>
      </c>
      <c r="D136" s="34">
        <v>2</v>
      </c>
      <c r="E136" s="35"/>
      <c r="F136" s="27" t="s">
        <v>312</v>
      </c>
      <c r="G136" s="54" t="s">
        <v>430</v>
      </c>
      <c r="H136" s="28">
        <v>5782991</v>
      </c>
      <c r="I136" s="28">
        <v>0</v>
      </c>
      <c r="J136" s="28">
        <v>5782991</v>
      </c>
      <c r="K136" s="28">
        <v>0</v>
      </c>
      <c r="L136" s="29">
        <v>0</v>
      </c>
      <c r="M136" s="29">
        <v>100</v>
      </c>
      <c r="N136" s="29">
        <v>0</v>
      </c>
    </row>
    <row r="137" spans="1:14" ht="12.75">
      <c r="A137" s="33">
        <v>6</v>
      </c>
      <c r="B137" s="33">
        <v>20</v>
      </c>
      <c r="C137" s="33">
        <v>10</v>
      </c>
      <c r="D137" s="34">
        <v>2</v>
      </c>
      <c r="E137" s="35"/>
      <c r="F137" s="27" t="s">
        <v>312</v>
      </c>
      <c r="G137" s="54" t="s">
        <v>431</v>
      </c>
      <c r="H137" s="28">
        <v>4080000</v>
      </c>
      <c r="I137" s="28">
        <v>0</v>
      </c>
      <c r="J137" s="28">
        <v>4080000</v>
      </c>
      <c r="K137" s="28">
        <v>0</v>
      </c>
      <c r="L137" s="29">
        <v>0</v>
      </c>
      <c r="M137" s="29">
        <v>100</v>
      </c>
      <c r="N137" s="29">
        <v>0</v>
      </c>
    </row>
    <row r="138" spans="1:14" ht="12.75">
      <c r="A138" s="33">
        <v>6</v>
      </c>
      <c r="B138" s="33">
        <v>1</v>
      </c>
      <c r="C138" s="33">
        <v>14</v>
      </c>
      <c r="D138" s="34">
        <v>2</v>
      </c>
      <c r="E138" s="35"/>
      <c r="F138" s="27" t="s">
        <v>312</v>
      </c>
      <c r="G138" s="54" t="s">
        <v>432</v>
      </c>
      <c r="H138" s="28">
        <v>227113.75</v>
      </c>
      <c r="I138" s="28">
        <v>0</v>
      </c>
      <c r="J138" s="28">
        <v>214975</v>
      </c>
      <c r="K138" s="28">
        <v>12138.75</v>
      </c>
      <c r="L138" s="29">
        <v>0</v>
      </c>
      <c r="M138" s="29">
        <v>94.65</v>
      </c>
      <c r="N138" s="29">
        <v>5.34</v>
      </c>
    </row>
    <row r="139" spans="1:14" ht="12.75">
      <c r="A139" s="33">
        <v>6</v>
      </c>
      <c r="B139" s="33">
        <v>13</v>
      </c>
      <c r="C139" s="33">
        <v>7</v>
      </c>
      <c r="D139" s="34">
        <v>2</v>
      </c>
      <c r="E139" s="35"/>
      <c r="F139" s="27" t="s">
        <v>312</v>
      </c>
      <c r="G139" s="54" t="s">
        <v>433</v>
      </c>
      <c r="H139" s="28">
        <v>1260670.61</v>
      </c>
      <c r="I139" s="28">
        <v>0</v>
      </c>
      <c r="J139" s="28">
        <v>1260670.61</v>
      </c>
      <c r="K139" s="28">
        <v>0</v>
      </c>
      <c r="L139" s="29">
        <v>0</v>
      </c>
      <c r="M139" s="29">
        <v>100</v>
      </c>
      <c r="N139" s="29">
        <v>0</v>
      </c>
    </row>
    <row r="140" spans="1:14" ht="12.75">
      <c r="A140" s="33">
        <v>6</v>
      </c>
      <c r="B140" s="33">
        <v>1</v>
      </c>
      <c r="C140" s="33">
        <v>15</v>
      </c>
      <c r="D140" s="34">
        <v>2</v>
      </c>
      <c r="E140" s="35"/>
      <c r="F140" s="27" t="s">
        <v>312</v>
      </c>
      <c r="G140" s="54" t="s">
        <v>434</v>
      </c>
      <c r="H140" s="28">
        <v>2115797</v>
      </c>
      <c r="I140" s="28">
        <v>0</v>
      </c>
      <c r="J140" s="28">
        <v>2115797</v>
      </c>
      <c r="K140" s="28">
        <v>0</v>
      </c>
      <c r="L140" s="29">
        <v>0</v>
      </c>
      <c r="M140" s="29">
        <v>100</v>
      </c>
      <c r="N140" s="29">
        <v>0</v>
      </c>
    </row>
    <row r="141" spans="1:14" ht="12.75">
      <c r="A141" s="33">
        <v>6</v>
      </c>
      <c r="B141" s="33">
        <v>10</v>
      </c>
      <c r="C141" s="33">
        <v>6</v>
      </c>
      <c r="D141" s="34">
        <v>2</v>
      </c>
      <c r="E141" s="35"/>
      <c r="F141" s="27" t="s">
        <v>312</v>
      </c>
      <c r="G141" s="54" t="s">
        <v>435</v>
      </c>
      <c r="H141" s="28">
        <v>5606003.05</v>
      </c>
      <c r="I141" s="28">
        <v>0</v>
      </c>
      <c r="J141" s="28">
        <v>5606003.05</v>
      </c>
      <c r="K141" s="28">
        <v>0</v>
      </c>
      <c r="L141" s="29">
        <v>0</v>
      </c>
      <c r="M141" s="29">
        <v>100</v>
      </c>
      <c r="N141" s="29">
        <v>0</v>
      </c>
    </row>
    <row r="142" spans="1:14" ht="12.75">
      <c r="A142" s="33">
        <v>6</v>
      </c>
      <c r="B142" s="33">
        <v>11</v>
      </c>
      <c r="C142" s="33">
        <v>7</v>
      </c>
      <c r="D142" s="34">
        <v>2</v>
      </c>
      <c r="E142" s="35"/>
      <c r="F142" s="27" t="s">
        <v>312</v>
      </c>
      <c r="G142" s="54" t="s">
        <v>436</v>
      </c>
      <c r="H142" s="28">
        <v>11095372</v>
      </c>
      <c r="I142" s="28">
        <v>0</v>
      </c>
      <c r="J142" s="28">
        <v>11095372</v>
      </c>
      <c r="K142" s="28">
        <v>0</v>
      </c>
      <c r="L142" s="29">
        <v>0</v>
      </c>
      <c r="M142" s="29">
        <v>100</v>
      </c>
      <c r="N142" s="29">
        <v>0</v>
      </c>
    </row>
    <row r="143" spans="1:14" ht="12.75">
      <c r="A143" s="33">
        <v>6</v>
      </c>
      <c r="B143" s="33">
        <v>19</v>
      </c>
      <c r="C143" s="33">
        <v>4</v>
      </c>
      <c r="D143" s="34">
        <v>2</v>
      </c>
      <c r="E143" s="35"/>
      <c r="F143" s="27" t="s">
        <v>312</v>
      </c>
      <c r="G143" s="54" t="s">
        <v>437</v>
      </c>
      <c r="H143" s="28">
        <v>153400</v>
      </c>
      <c r="I143" s="28">
        <v>0</v>
      </c>
      <c r="J143" s="28">
        <v>153400</v>
      </c>
      <c r="K143" s="28">
        <v>0</v>
      </c>
      <c r="L143" s="29">
        <v>0</v>
      </c>
      <c r="M143" s="29">
        <v>100</v>
      </c>
      <c r="N143" s="29">
        <v>0</v>
      </c>
    </row>
    <row r="144" spans="1:14" ht="12.75">
      <c r="A144" s="33">
        <v>6</v>
      </c>
      <c r="B144" s="33">
        <v>20</v>
      </c>
      <c r="C144" s="33">
        <v>11</v>
      </c>
      <c r="D144" s="34">
        <v>2</v>
      </c>
      <c r="E144" s="35"/>
      <c r="F144" s="27" t="s">
        <v>312</v>
      </c>
      <c r="G144" s="54" t="s">
        <v>438</v>
      </c>
      <c r="H144" s="28">
        <v>3845143</v>
      </c>
      <c r="I144" s="28">
        <v>0</v>
      </c>
      <c r="J144" s="28">
        <v>3845143</v>
      </c>
      <c r="K144" s="28">
        <v>0</v>
      </c>
      <c r="L144" s="29">
        <v>0</v>
      </c>
      <c r="M144" s="29">
        <v>100</v>
      </c>
      <c r="N144" s="29">
        <v>0</v>
      </c>
    </row>
    <row r="145" spans="1:14" ht="12.75">
      <c r="A145" s="33">
        <v>6</v>
      </c>
      <c r="B145" s="33">
        <v>16</v>
      </c>
      <c r="C145" s="33">
        <v>5</v>
      </c>
      <c r="D145" s="34">
        <v>2</v>
      </c>
      <c r="E145" s="35"/>
      <c r="F145" s="27" t="s">
        <v>312</v>
      </c>
      <c r="G145" s="54" t="s">
        <v>439</v>
      </c>
      <c r="H145" s="28">
        <v>9282683.66</v>
      </c>
      <c r="I145" s="28">
        <v>0</v>
      </c>
      <c r="J145" s="28">
        <v>9282683.66</v>
      </c>
      <c r="K145" s="28">
        <v>0</v>
      </c>
      <c r="L145" s="29">
        <v>0</v>
      </c>
      <c r="M145" s="29">
        <v>100</v>
      </c>
      <c r="N145" s="29">
        <v>0</v>
      </c>
    </row>
    <row r="146" spans="1:14" ht="12.75">
      <c r="A146" s="33">
        <v>6</v>
      </c>
      <c r="B146" s="33">
        <v>11</v>
      </c>
      <c r="C146" s="33">
        <v>8</v>
      </c>
      <c r="D146" s="34">
        <v>2</v>
      </c>
      <c r="E146" s="35"/>
      <c r="F146" s="27" t="s">
        <v>312</v>
      </c>
      <c r="G146" s="54" t="s">
        <v>325</v>
      </c>
      <c r="H146" s="28">
        <v>4434653.03</v>
      </c>
      <c r="I146" s="28">
        <v>0</v>
      </c>
      <c r="J146" s="28">
        <v>4399813.56</v>
      </c>
      <c r="K146" s="28">
        <v>34839.47</v>
      </c>
      <c r="L146" s="29">
        <v>0</v>
      </c>
      <c r="M146" s="29">
        <v>99.21</v>
      </c>
      <c r="N146" s="29">
        <v>0.78</v>
      </c>
    </row>
    <row r="147" spans="1:14" ht="12.75">
      <c r="A147" s="33">
        <v>6</v>
      </c>
      <c r="B147" s="33">
        <v>9</v>
      </c>
      <c r="C147" s="33">
        <v>12</v>
      </c>
      <c r="D147" s="34">
        <v>2</v>
      </c>
      <c r="E147" s="35"/>
      <c r="F147" s="27" t="s">
        <v>312</v>
      </c>
      <c r="G147" s="54" t="s">
        <v>440</v>
      </c>
      <c r="H147" s="28">
        <v>8387330.58</v>
      </c>
      <c r="I147" s="28">
        <v>0</v>
      </c>
      <c r="J147" s="28">
        <v>8387330.58</v>
      </c>
      <c r="K147" s="28">
        <v>0</v>
      </c>
      <c r="L147" s="29">
        <v>0</v>
      </c>
      <c r="M147" s="29">
        <v>100</v>
      </c>
      <c r="N147" s="29">
        <v>0</v>
      </c>
    </row>
    <row r="148" spans="1:14" ht="12.75">
      <c r="A148" s="33">
        <v>6</v>
      </c>
      <c r="B148" s="33">
        <v>20</v>
      </c>
      <c r="C148" s="33">
        <v>12</v>
      </c>
      <c r="D148" s="34">
        <v>2</v>
      </c>
      <c r="E148" s="35"/>
      <c r="F148" s="27" t="s">
        <v>312</v>
      </c>
      <c r="G148" s="54" t="s">
        <v>441</v>
      </c>
      <c r="H148" s="28">
        <v>2742217.03</v>
      </c>
      <c r="I148" s="28">
        <v>0</v>
      </c>
      <c r="J148" s="28">
        <v>2742217.03</v>
      </c>
      <c r="K148" s="28">
        <v>0</v>
      </c>
      <c r="L148" s="29">
        <v>0</v>
      </c>
      <c r="M148" s="29">
        <v>100</v>
      </c>
      <c r="N148" s="29">
        <v>0</v>
      </c>
    </row>
    <row r="149" spans="1:14" ht="12.75">
      <c r="A149" s="33">
        <v>6</v>
      </c>
      <c r="B149" s="33">
        <v>18</v>
      </c>
      <c r="C149" s="33">
        <v>8</v>
      </c>
      <c r="D149" s="34">
        <v>2</v>
      </c>
      <c r="E149" s="35"/>
      <c r="F149" s="27" t="s">
        <v>312</v>
      </c>
      <c r="G149" s="54" t="s">
        <v>442</v>
      </c>
      <c r="H149" s="28">
        <v>3932640</v>
      </c>
      <c r="I149" s="28">
        <v>0</v>
      </c>
      <c r="J149" s="28">
        <v>3932640</v>
      </c>
      <c r="K149" s="28">
        <v>0</v>
      </c>
      <c r="L149" s="29">
        <v>0</v>
      </c>
      <c r="M149" s="29">
        <v>100</v>
      </c>
      <c r="N149" s="29">
        <v>0</v>
      </c>
    </row>
    <row r="150" spans="1:14" ht="12.75">
      <c r="A150" s="33">
        <v>6</v>
      </c>
      <c r="B150" s="33">
        <v>7</v>
      </c>
      <c r="C150" s="33">
        <v>6</v>
      </c>
      <c r="D150" s="34">
        <v>2</v>
      </c>
      <c r="E150" s="35"/>
      <c r="F150" s="27" t="s">
        <v>312</v>
      </c>
      <c r="G150" s="54" t="s">
        <v>443</v>
      </c>
      <c r="H150" s="28">
        <v>5162947.95</v>
      </c>
      <c r="I150" s="28">
        <v>0</v>
      </c>
      <c r="J150" s="28">
        <v>5162947.95</v>
      </c>
      <c r="K150" s="28">
        <v>0</v>
      </c>
      <c r="L150" s="29">
        <v>0</v>
      </c>
      <c r="M150" s="29">
        <v>100</v>
      </c>
      <c r="N150" s="29">
        <v>0</v>
      </c>
    </row>
    <row r="151" spans="1:14" ht="12.75">
      <c r="A151" s="33">
        <v>6</v>
      </c>
      <c r="B151" s="33">
        <v>18</v>
      </c>
      <c r="C151" s="33">
        <v>9</v>
      </c>
      <c r="D151" s="34">
        <v>2</v>
      </c>
      <c r="E151" s="35"/>
      <c r="F151" s="27" t="s">
        <v>312</v>
      </c>
      <c r="G151" s="54" t="s">
        <v>444</v>
      </c>
      <c r="H151" s="28">
        <v>2666176.48</v>
      </c>
      <c r="I151" s="28">
        <v>0</v>
      </c>
      <c r="J151" s="28">
        <v>2666176.48</v>
      </c>
      <c r="K151" s="28">
        <v>0</v>
      </c>
      <c r="L151" s="29">
        <v>0</v>
      </c>
      <c r="M151" s="29">
        <v>100</v>
      </c>
      <c r="N151" s="29">
        <v>0</v>
      </c>
    </row>
    <row r="152" spans="1:14" ht="12.75">
      <c r="A152" s="33">
        <v>6</v>
      </c>
      <c r="B152" s="33">
        <v>18</v>
      </c>
      <c r="C152" s="33">
        <v>10</v>
      </c>
      <c r="D152" s="34">
        <v>2</v>
      </c>
      <c r="E152" s="35"/>
      <c r="F152" s="27" t="s">
        <v>312</v>
      </c>
      <c r="G152" s="54" t="s">
        <v>445</v>
      </c>
      <c r="H152" s="28">
        <v>0</v>
      </c>
      <c r="I152" s="28">
        <v>0</v>
      </c>
      <c r="J152" s="28">
        <v>0</v>
      </c>
      <c r="K152" s="28">
        <v>0</v>
      </c>
      <c r="L152" s="29"/>
      <c r="M152" s="29"/>
      <c r="N152" s="29"/>
    </row>
    <row r="153" spans="1:14" ht="12.75">
      <c r="A153" s="33">
        <v>6</v>
      </c>
      <c r="B153" s="33">
        <v>1</v>
      </c>
      <c r="C153" s="33">
        <v>16</v>
      </c>
      <c r="D153" s="34">
        <v>2</v>
      </c>
      <c r="E153" s="35"/>
      <c r="F153" s="27" t="s">
        <v>312</v>
      </c>
      <c r="G153" s="54" t="s">
        <v>327</v>
      </c>
      <c r="H153" s="28">
        <v>3141988.62</v>
      </c>
      <c r="I153" s="28">
        <v>0</v>
      </c>
      <c r="J153" s="28">
        <v>3141988.62</v>
      </c>
      <c r="K153" s="28">
        <v>0</v>
      </c>
      <c r="L153" s="29">
        <v>0</v>
      </c>
      <c r="M153" s="29">
        <v>100</v>
      </c>
      <c r="N153" s="29">
        <v>0</v>
      </c>
    </row>
    <row r="154" spans="1:14" ht="12.75">
      <c r="A154" s="33">
        <v>6</v>
      </c>
      <c r="B154" s="33">
        <v>2</v>
      </c>
      <c r="C154" s="33">
        <v>13</v>
      </c>
      <c r="D154" s="34">
        <v>2</v>
      </c>
      <c r="E154" s="35"/>
      <c r="F154" s="27" t="s">
        <v>312</v>
      </c>
      <c r="G154" s="54" t="s">
        <v>446</v>
      </c>
      <c r="H154" s="28">
        <v>2202933.91</v>
      </c>
      <c r="I154" s="28">
        <v>0</v>
      </c>
      <c r="J154" s="28">
        <v>2202933.91</v>
      </c>
      <c r="K154" s="28">
        <v>0</v>
      </c>
      <c r="L154" s="29">
        <v>0</v>
      </c>
      <c r="M154" s="29">
        <v>100</v>
      </c>
      <c r="N154" s="29">
        <v>0</v>
      </c>
    </row>
    <row r="155" spans="1:14" ht="12.75">
      <c r="A155" s="33">
        <v>6</v>
      </c>
      <c r="B155" s="33">
        <v>18</v>
      </c>
      <c r="C155" s="33">
        <v>11</v>
      </c>
      <c r="D155" s="34">
        <v>2</v>
      </c>
      <c r="E155" s="35"/>
      <c r="F155" s="27" t="s">
        <v>312</v>
      </c>
      <c r="G155" s="54" t="s">
        <v>328</v>
      </c>
      <c r="H155" s="28">
        <v>6600000</v>
      </c>
      <c r="I155" s="28">
        <v>0</v>
      </c>
      <c r="J155" s="28">
        <v>6600000</v>
      </c>
      <c r="K155" s="28">
        <v>0</v>
      </c>
      <c r="L155" s="29">
        <v>0</v>
      </c>
      <c r="M155" s="29">
        <v>100</v>
      </c>
      <c r="N155" s="29">
        <v>0</v>
      </c>
    </row>
    <row r="156" spans="1:14" ht="12.75">
      <c r="A156" s="33">
        <v>6</v>
      </c>
      <c r="B156" s="33">
        <v>17</v>
      </c>
      <c r="C156" s="33">
        <v>5</v>
      </c>
      <c r="D156" s="34">
        <v>2</v>
      </c>
      <c r="E156" s="35"/>
      <c r="F156" s="27" t="s">
        <v>312</v>
      </c>
      <c r="G156" s="54" t="s">
        <v>447</v>
      </c>
      <c r="H156" s="28">
        <v>5500000</v>
      </c>
      <c r="I156" s="28">
        <v>0</v>
      </c>
      <c r="J156" s="28">
        <v>5500000</v>
      </c>
      <c r="K156" s="28">
        <v>0</v>
      </c>
      <c r="L156" s="29">
        <v>0</v>
      </c>
      <c r="M156" s="29">
        <v>100</v>
      </c>
      <c r="N156" s="29">
        <v>0</v>
      </c>
    </row>
    <row r="157" spans="1:14" ht="12.75">
      <c r="A157" s="33">
        <v>6</v>
      </c>
      <c r="B157" s="33">
        <v>11</v>
      </c>
      <c r="C157" s="33">
        <v>9</v>
      </c>
      <c r="D157" s="34">
        <v>2</v>
      </c>
      <c r="E157" s="35"/>
      <c r="F157" s="27" t="s">
        <v>312</v>
      </c>
      <c r="G157" s="54" t="s">
        <v>448</v>
      </c>
      <c r="H157" s="28">
        <v>3804530.01</v>
      </c>
      <c r="I157" s="28">
        <v>0</v>
      </c>
      <c r="J157" s="28">
        <v>3804530.01</v>
      </c>
      <c r="K157" s="28">
        <v>0</v>
      </c>
      <c r="L157" s="29">
        <v>0</v>
      </c>
      <c r="M157" s="29">
        <v>100</v>
      </c>
      <c r="N157" s="29">
        <v>0</v>
      </c>
    </row>
    <row r="158" spans="1:14" ht="12.75">
      <c r="A158" s="33">
        <v>6</v>
      </c>
      <c r="B158" s="33">
        <v>4</v>
      </c>
      <c r="C158" s="33">
        <v>6</v>
      </c>
      <c r="D158" s="34">
        <v>2</v>
      </c>
      <c r="E158" s="35"/>
      <c r="F158" s="27" t="s">
        <v>312</v>
      </c>
      <c r="G158" s="54" t="s">
        <v>449</v>
      </c>
      <c r="H158" s="28">
        <v>2450273.5</v>
      </c>
      <c r="I158" s="28">
        <v>0</v>
      </c>
      <c r="J158" s="28">
        <v>2370360</v>
      </c>
      <c r="K158" s="28">
        <v>79913.5</v>
      </c>
      <c r="L158" s="29">
        <v>0</v>
      </c>
      <c r="M158" s="29">
        <v>96.73</v>
      </c>
      <c r="N158" s="29">
        <v>3.26</v>
      </c>
    </row>
    <row r="159" spans="1:14" ht="12.75">
      <c r="A159" s="33">
        <v>6</v>
      </c>
      <c r="B159" s="33">
        <v>7</v>
      </c>
      <c r="C159" s="33">
        <v>7</v>
      </c>
      <c r="D159" s="34">
        <v>2</v>
      </c>
      <c r="E159" s="35"/>
      <c r="F159" s="27" t="s">
        <v>312</v>
      </c>
      <c r="G159" s="54" t="s">
        <v>450</v>
      </c>
      <c r="H159" s="28">
        <v>5600000</v>
      </c>
      <c r="I159" s="28">
        <v>0</v>
      </c>
      <c r="J159" s="28">
        <v>5600000</v>
      </c>
      <c r="K159" s="28">
        <v>0</v>
      </c>
      <c r="L159" s="29">
        <v>0</v>
      </c>
      <c r="M159" s="29">
        <v>100</v>
      </c>
      <c r="N159" s="29">
        <v>0</v>
      </c>
    </row>
    <row r="160" spans="1:14" ht="12.75">
      <c r="A160" s="33">
        <v>6</v>
      </c>
      <c r="B160" s="33">
        <v>1</v>
      </c>
      <c r="C160" s="33">
        <v>17</v>
      </c>
      <c r="D160" s="34">
        <v>2</v>
      </c>
      <c r="E160" s="35"/>
      <c r="F160" s="27" t="s">
        <v>312</v>
      </c>
      <c r="G160" s="54" t="s">
        <v>451</v>
      </c>
      <c r="H160" s="28">
        <v>3482470.58</v>
      </c>
      <c r="I160" s="28">
        <v>0</v>
      </c>
      <c r="J160" s="28">
        <v>3482470.58</v>
      </c>
      <c r="K160" s="28">
        <v>0</v>
      </c>
      <c r="L160" s="29">
        <v>0</v>
      </c>
      <c r="M160" s="29">
        <v>100</v>
      </c>
      <c r="N160" s="29">
        <v>0</v>
      </c>
    </row>
    <row r="161" spans="1:14" ht="12.75">
      <c r="A161" s="33">
        <v>6</v>
      </c>
      <c r="B161" s="33">
        <v>2</v>
      </c>
      <c r="C161" s="33">
        <v>14</v>
      </c>
      <c r="D161" s="34">
        <v>2</v>
      </c>
      <c r="E161" s="35"/>
      <c r="F161" s="27" t="s">
        <v>312</v>
      </c>
      <c r="G161" s="54" t="s">
        <v>452</v>
      </c>
      <c r="H161" s="28">
        <v>3364809</v>
      </c>
      <c r="I161" s="28">
        <v>0</v>
      </c>
      <c r="J161" s="28">
        <v>3364809</v>
      </c>
      <c r="K161" s="28">
        <v>0</v>
      </c>
      <c r="L161" s="29">
        <v>0</v>
      </c>
      <c r="M161" s="29">
        <v>100</v>
      </c>
      <c r="N161" s="29">
        <v>0</v>
      </c>
    </row>
    <row r="162" spans="1:14" ht="12.75">
      <c r="A162" s="33">
        <v>6</v>
      </c>
      <c r="B162" s="33">
        <v>4</v>
      </c>
      <c r="C162" s="33">
        <v>7</v>
      </c>
      <c r="D162" s="34">
        <v>2</v>
      </c>
      <c r="E162" s="35"/>
      <c r="F162" s="27" t="s">
        <v>312</v>
      </c>
      <c r="G162" s="54" t="s">
        <v>453</v>
      </c>
      <c r="H162" s="28">
        <v>2384000</v>
      </c>
      <c r="I162" s="28">
        <v>0</v>
      </c>
      <c r="J162" s="28">
        <v>2384000</v>
      </c>
      <c r="K162" s="28">
        <v>0</v>
      </c>
      <c r="L162" s="29">
        <v>0</v>
      </c>
      <c r="M162" s="29">
        <v>100</v>
      </c>
      <c r="N162" s="29">
        <v>0</v>
      </c>
    </row>
    <row r="163" spans="1:14" ht="12.75">
      <c r="A163" s="33">
        <v>6</v>
      </c>
      <c r="B163" s="33">
        <v>15</v>
      </c>
      <c r="C163" s="33">
        <v>7</v>
      </c>
      <c r="D163" s="34">
        <v>2</v>
      </c>
      <c r="E163" s="35"/>
      <c r="F163" s="27" t="s">
        <v>312</v>
      </c>
      <c r="G163" s="54" t="s">
        <v>454</v>
      </c>
      <c r="H163" s="28">
        <v>2854000</v>
      </c>
      <c r="I163" s="28">
        <v>0</v>
      </c>
      <c r="J163" s="28">
        <v>2854000</v>
      </c>
      <c r="K163" s="28">
        <v>0</v>
      </c>
      <c r="L163" s="29">
        <v>0</v>
      </c>
      <c r="M163" s="29">
        <v>100</v>
      </c>
      <c r="N163" s="29">
        <v>0</v>
      </c>
    </row>
    <row r="164" spans="1:14" ht="12.75">
      <c r="A164" s="33">
        <v>6</v>
      </c>
      <c r="B164" s="33">
        <v>18</v>
      </c>
      <c r="C164" s="33">
        <v>13</v>
      </c>
      <c r="D164" s="34">
        <v>2</v>
      </c>
      <c r="E164" s="35"/>
      <c r="F164" s="27" t="s">
        <v>312</v>
      </c>
      <c r="G164" s="54" t="s">
        <v>455</v>
      </c>
      <c r="H164" s="28">
        <v>7567830.3</v>
      </c>
      <c r="I164" s="28">
        <v>0</v>
      </c>
      <c r="J164" s="28">
        <v>7521476.01</v>
      </c>
      <c r="K164" s="28">
        <v>46354.29</v>
      </c>
      <c r="L164" s="29">
        <v>0</v>
      </c>
      <c r="M164" s="29">
        <v>99.38</v>
      </c>
      <c r="N164" s="29">
        <v>0.61</v>
      </c>
    </row>
    <row r="165" spans="1:14" ht="12.75">
      <c r="A165" s="33">
        <v>6</v>
      </c>
      <c r="B165" s="33">
        <v>16</v>
      </c>
      <c r="C165" s="33">
        <v>6</v>
      </c>
      <c r="D165" s="34">
        <v>2</v>
      </c>
      <c r="E165" s="35"/>
      <c r="F165" s="27" t="s">
        <v>312</v>
      </c>
      <c r="G165" s="54" t="s">
        <v>456</v>
      </c>
      <c r="H165" s="28">
        <v>0</v>
      </c>
      <c r="I165" s="28">
        <v>0</v>
      </c>
      <c r="J165" s="28">
        <v>0</v>
      </c>
      <c r="K165" s="28">
        <v>0</v>
      </c>
      <c r="L165" s="29"/>
      <c r="M165" s="29"/>
      <c r="N165" s="29"/>
    </row>
    <row r="166" spans="1:14" ht="12.75">
      <c r="A166" s="33">
        <v>6</v>
      </c>
      <c r="B166" s="33">
        <v>19</v>
      </c>
      <c r="C166" s="33">
        <v>5</v>
      </c>
      <c r="D166" s="34">
        <v>2</v>
      </c>
      <c r="E166" s="35"/>
      <c r="F166" s="27" t="s">
        <v>312</v>
      </c>
      <c r="G166" s="54" t="s">
        <v>457</v>
      </c>
      <c r="H166" s="28">
        <v>5743209.71</v>
      </c>
      <c r="I166" s="28">
        <v>0</v>
      </c>
      <c r="J166" s="28">
        <v>5743209.71</v>
      </c>
      <c r="K166" s="28">
        <v>0</v>
      </c>
      <c r="L166" s="29">
        <v>0</v>
      </c>
      <c r="M166" s="29">
        <v>100</v>
      </c>
      <c r="N166" s="29">
        <v>0</v>
      </c>
    </row>
    <row r="167" spans="1:14" ht="12.75">
      <c r="A167" s="33">
        <v>6</v>
      </c>
      <c r="B167" s="33">
        <v>8</v>
      </c>
      <c r="C167" s="33">
        <v>13</v>
      </c>
      <c r="D167" s="34">
        <v>2</v>
      </c>
      <c r="E167" s="35"/>
      <c r="F167" s="27" t="s">
        <v>312</v>
      </c>
      <c r="G167" s="54" t="s">
        <v>458</v>
      </c>
      <c r="H167" s="28">
        <v>3499531.48</v>
      </c>
      <c r="I167" s="28">
        <v>0</v>
      </c>
      <c r="J167" s="28">
        <v>3499531.48</v>
      </c>
      <c r="K167" s="28">
        <v>0</v>
      </c>
      <c r="L167" s="29">
        <v>0</v>
      </c>
      <c r="M167" s="29">
        <v>100</v>
      </c>
      <c r="N167" s="29">
        <v>0</v>
      </c>
    </row>
    <row r="168" spans="1:14" ht="12.75">
      <c r="A168" s="33">
        <v>6</v>
      </c>
      <c r="B168" s="33">
        <v>14</v>
      </c>
      <c r="C168" s="33">
        <v>10</v>
      </c>
      <c r="D168" s="34">
        <v>2</v>
      </c>
      <c r="E168" s="35"/>
      <c r="F168" s="27" t="s">
        <v>312</v>
      </c>
      <c r="G168" s="54" t="s">
        <v>459</v>
      </c>
      <c r="H168" s="28">
        <v>3238910.76</v>
      </c>
      <c r="I168" s="28">
        <v>0</v>
      </c>
      <c r="J168" s="28">
        <v>3238910.76</v>
      </c>
      <c r="K168" s="28">
        <v>0</v>
      </c>
      <c r="L168" s="29">
        <v>0</v>
      </c>
      <c r="M168" s="29">
        <v>100</v>
      </c>
      <c r="N168" s="29">
        <v>0</v>
      </c>
    </row>
    <row r="169" spans="1:14" ht="12.75">
      <c r="A169" s="33">
        <v>6</v>
      </c>
      <c r="B169" s="33">
        <v>4</v>
      </c>
      <c r="C169" s="33">
        <v>8</v>
      </c>
      <c r="D169" s="34">
        <v>2</v>
      </c>
      <c r="E169" s="35"/>
      <c r="F169" s="27" t="s">
        <v>312</v>
      </c>
      <c r="G169" s="54" t="s">
        <v>460</v>
      </c>
      <c r="H169" s="28">
        <v>13588986.78</v>
      </c>
      <c r="I169" s="28">
        <v>0</v>
      </c>
      <c r="J169" s="28">
        <v>13588986.78</v>
      </c>
      <c r="K169" s="28">
        <v>0</v>
      </c>
      <c r="L169" s="29">
        <v>0</v>
      </c>
      <c r="M169" s="29">
        <v>100</v>
      </c>
      <c r="N169" s="29">
        <v>0</v>
      </c>
    </row>
    <row r="170" spans="1:14" ht="12.75">
      <c r="A170" s="33">
        <v>6</v>
      </c>
      <c r="B170" s="33">
        <v>3</v>
      </c>
      <c r="C170" s="33">
        <v>12</v>
      </c>
      <c r="D170" s="34">
        <v>2</v>
      </c>
      <c r="E170" s="35"/>
      <c r="F170" s="27" t="s">
        <v>312</v>
      </c>
      <c r="G170" s="54" t="s">
        <v>461</v>
      </c>
      <c r="H170" s="28">
        <v>4600038</v>
      </c>
      <c r="I170" s="28">
        <v>0</v>
      </c>
      <c r="J170" s="28">
        <v>4600038</v>
      </c>
      <c r="K170" s="28">
        <v>0</v>
      </c>
      <c r="L170" s="29">
        <v>0</v>
      </c>
      <c r="M170" s="29">
        <v>100</v>
      </c>
      <c r="N170" s="29">
        <v>0</v>
      </c>
    </row>
    <row r="171" spans="1:14" ht="12.75">
      <c r="A171" s="33">
        <v>6</v>
      </c>
      <c r="B171" s="33">
        <v>7</v>
      </c>
      <c r="C171" s="33">
        <v>9</v>
      </c>
      <c r="D171" s="34">
        <v>2</v>
      </c>
      <c r="E171" s="35"/>
      <c r="F171" s="27" t="s">
        <v>312</v>
      </c>
      <c r="G171" s="54" t="s">
        <v>462</v>
      </c>
      <c r="H171" s="28">
        <v>1800000</v>
      </c>
      <c r="I171" s="28">
        <v>0</v>
      </c>
      <c r="J171" s="28">
        <v>1800000</v>
      </c>
      <c r="K171" s="28">
        <v>0</v>
      </c>
      <c r="L171" s="29">
        <v>0</v>
      </c>
      <c r="M171" s="29">
        <v>100</v>
      </c>
      <c r="N171" s="29">
        <v>0</v>
      </c>
    </row>
    <row r="172" spans="1:14" ht="12.75">
      <c r="A172" s="33">
        <v>6</v>
      </c>
      <c r="B172" s="33">
        <v>12</v>
      </c>
      <c r="C172" s="33">
        <v>7</v>
      </c>
      <c r="D172" s="34">
        <v>2</v>
      </c>
      <c r="E172" s="35"/>
      <c r="F172" s="27" t="s">
        <v>312</v>
      </c>
      <c r="G172" s="54" t="s">
        <v>463</v>
      </c>
      <c r="H172" s="28">
        <v>1585000</v>
      </c>
      <c r="I172" s="28">
        <v>0</v>
      </c>
      <c r="J172" s="28">
        <v>1585000</v>
      </c>
      <c r="K172" s="28">
        <v>0</v>
      </c>
      <c r="L172" s="29">
        <v>0</v>
      </c>
      <c r="M172" s="29">
        <v>100</v>
      </c>
      <c r="N172" s="29">
        <v>0</v>
      </c>
    </row>
    <row r="173" spans="1:14" ht="12.75">
      <c r="A173" s="33">
        <v>6</v>
      </c>
      <c r="B173" s="33">
        <v>1</v>
      </c>
      <c r="C173" s="33">
        <v>18</v>
      </c>
      <c r="D173" s="34">
        <v>2</v>
      </c>
      <c r="E173" s="35"/>
      <c r="F173" s="27" t="s">
        <v>312</v>
      </c>
      <c r="G173" s="54" t="s">
        <v>464</v>
      </c>
      <c r="H173" s="28">
        <v>6692114</v>
      </c>
      <c r="I173" s="28">
        <v>0</v>
      </c>
      <c r="J173" s="28">
        <v>6692114</v>
      </c>
      <c r="K173" s="28">
        <v>0</v>
      </c>
      <c r="L173" s="29">
        <v>0</v>
      </c>
      <c r="M173" s="29">
        <v>100</v>
      </c>
      <c r="N173" s="29">
        <v>0</v>
      </c>
    </row>
    <row r="174" spans="1:14" ht="12.75">
      <c r="A174" s="33">
        <v>6</v>
      </c>
      <c r="B174" s="33">
        <v>19</v>
      </c>
      <c r="C174" s="33">
        <v>6</v>
      </c>
      <c r="D174" s="34">
        <v>2</v>
      </c>
      <c r="E174" s="35"/>
      <c r="F174" s="27" t="s">
        <v>312</v>
      </c>
      <c r="G174" s="54" t="s">
        <v>329</v>
      </c>
      <c r="H174" s="28">
        <v>7827942.41</v>
      </c>
      <c r="I174" s="28">
        <v>0</v>
      </c>
      <c r="J174" s="28">
        <v>7827942.41</v>
      </c>
      <c r="K174" s="28">
        <v>0</v>
      </c>
      <c r="L174" s="29">
        <v>0</v>
      </c>
      <c r="M174" s="29">
        <v>100</v>
      </c>
      <c r="N174" s="29">
        <v>0</v>
      </c>
    </row>
    <row r="175" spans="1:14" ht="12.75">
      <c r="A175" s="33">
        <v>6</v>
      </c>
      <c r="B175" s="33">
        <v>15</v>
      </c>
      <c r="C175" s="33">
        <v>8</v>
      </c>
      <c r="D175" s="34">
        <v>2</v>
      </c>
      <c r="E175" s="35"/>
      <c r="F175" s="27" t="s">
        <v>312</v>
      </c>
      <c r="G175" s="54" t="s">
        <v>465</v>
      </c>
      <c r="H175" s="28">
        <v>0</v>
      </c>
      <c r="I175" s="28">
        <v>0</v>
      </c>
      <c r="J175" s="28">
        <v>0</v>
      </c>
      <c r="K175" s="28">
        <v>0</v>
      </c>
      <c r="L175" s="29"/>
      <c r="M175" s="29"/>
      <c r="N175" s="29"/>
    </row>
    <row r="176" spans="1:14" ht="12.75">
      <c r="A176" s="33">
        <v>6</v>
      </c>
      <c r="B176" s="33">
        <v>9</v>
      </c>
      <c r="C176" s="33">
        <v>13</v>
      </c>
      <c r="D176" s="34">
        <v>2</v>
      </c>
      <c r="E176" s="35"/>
      <c r="F176" s="27" t="s">
        <v>312</v>
      </c>
      <c r="G176" s="54" t="s">
        <v>466</v>
      </c>
      <c r="H176" s="28">
        <v>3846400</v>
      </c>
      <c r="I176" s="28">
        <v>0</v>
      </c>
      <c r="J176" s="28">
        <v>3846400</v>
      </c>
      <c r="K176" s="28">
        <v>0</v>
      </c>
      <c r="L176" s="29">
        <v>0</v>
      </c>
      <c r="M176" s="29">
        <v>100</v>
      </c>
      <c r="N176" s="29">
        <v>0</v>
      </c>
    </row>
    <row r="177" spans="1:14" ht="12.75">
      <c r="A177" s="33">
        <v>6</v>
      </c>
      <c r="B177" s="33">
        <v>11</v>
      </c>
      <c r="C177" s="33">
        <v>10</v>
      </c>
      <c r="D177" s="34">
        <v>2</v>
      </c>
      <c r="E177" s="35"/>
      <c r="F177" s="27" t="s">
        <v>312</v>
      </c>
      <c r="G177" s="54" t="s">
        <v>467</v>
      </c>
      <c r="H177" s="28">
        <v>4301137.32</v>
      </c>
      <c r="I177" s="28">
        <v>0</v>
      </c>
      <c r="J177" s="28">
        <v>4301137.32</v>
      </c>
      <c r="K177" s="28">
        <v>0</v>
      </c>
      <c r="L177" s="29">
        <v>0</v>
      </c>
      <c r="M177" s="29">
        <v>100</v>
      </c>
      <c r="N177" s="29">
        <v>0</v>
      </c>
    </row>
    <row r="178" spans="1:14" ht="12.75">
      <c r="A178" s="33">
        <v>6</v>
      </c>
      <c r="B178" s="33">
        <v>3</v>
      </c>
      <c r="C178" s="33">
        <v>13</v>
      </c>
      <c r="D178" s="34">
        <v>2</v>
      </c>
      <c r="E178" s="35"/>
      <c r="F178" s="27" t="s">
        <v>312</v>
      </c>
      <c r="G178" s="54" t="s">
        <v>468</v>
      </c>
      <c r="H178" s="28">
        <v>3596000</v>
      </c>
      <c r="I178" s="28">
        <v>0</v>
      </c>
      <c r="J178" s="28">
        <v>3596000</v>
      </c>
      <c r="K178" s="28">
        <v>0</v>
      </c>
      <c r="L178" s="29">
        <v>0</v>
      </c>
      <c r="M178" s="29">
        <v>100</v>
      </c>
      <c r="N178" s="29">
        <v>0</v>
      </c>
    </row>
    <row r="179" spans="1:14" ht="12.75">
      <c r="A179" s="33">
        <v>6</v>
      </c>
      <c r="B179" s="33">
        <v>11</v>
      </c>
      <c r="C179" s="33">
        <v>11</v>
      </c>
      <c r="D179" s="34">
        <v>2</v>
      </c>
      <c r="E179" s="35"/>
      <c r="F179" s="27" t="s">
        <v>312</v>
      </c>
      <c r="G179" s="54" t="s">
        <v>469</v>
      </c>
      <c r="H179" s="28">
        <v>1325000</v>
      </c>
      <c r="I179" s="28">
        <v>0</v>
      </c>
      <c r="J179" s="28">
        <v>1325000</v>
      </c>
      <c r="K179" s="28">
        <v>0</v>
      </c>
      <c r="L179" s="29">
        <v>0</v>
      </c>
      <c r="M179" s="29">
        <v>100</v>
      </c>
      <c r="N179" s="29">
        <v>0</v>
      </c>
    </row>
    <row r="180" spans="1:14" ht="12.75">
      <c r="A180" s="33">
        <v>6</v>
      </c>
      <c r="B180" s="33">
        <v>19</v>
      </c>
      <c r="C180" s="33">
        <v>7</v>
      </c>
      <c r="D180" s="34">
        <v>2</v>
      </c>
      <c r="E180" s="35"/>
      <c r="F180" s="27" t="s">
        <v>312</v>
      </c>
      <c r="G180" s="54" t="s">
        <v>470</v>
      </c>
      <c r="H180" s="28">
        <v>4417845</v>
      </c>
      <c r="I180" s="28">
        <v>0</v>
      </c>
      <c r="J180" s="28">
        <v>4417845</v>
      </c>
      <c r="K180" s="28">
        <v>0</v>
      </c>
      <c r="L180" s="29">
        <v>0</v>
      </c>
      <c r="M180" s="29">
        <v>100</v>
      </c>
      <c r="N180" s="29">
        <v>0</v>
      </c>
    </row>
    <row r="181" spans="1:14" ht="12.75">
      <c r="A181" s="33">
        <v>6</v>
      </c>
      <c r="B181" s="33">
        <v>9</v>
      </c>
      <c r="C181" s="33">
        <v>14</v>
      </c>
      <c r="D181" s="34">
        <v>2</v>
      </c>
      <c r="E181" s="35"/>
      <c r="F181" s="27" t="s">
        <v>312</v>
      </c>
      <c r="G181" s="54" t="s">
        <v>471</v>
      </c>
      <c r="H181" s="28">
        <v>13705370</v>
      </c>
      <c r="I181" s="28">
        <v>0</v>
      </c>
      <c r="J181" s="28">
        <v>13705370</v>
      </c>
      <c r="K181" s="28">
        <v>0</v>
      </c>
      <c r="L181" s="29">
        <v>0</v>
      </c>
      <c r="M181" s="29">
        <v>100</v>
      </c>
      <c r="N181" s="29">
        <v>0</v>
      </c>
    </row>
    <row r="182" spans="1:14" ht="12.75">
      <c r="A182" s="33">
        <v>6</v>
      </c>
      <c r="B182" s="33">
        <v>19</v>
      </c>
      <c r="C182" s="33">
        <v>8</v>
      </c>
      <c r="D182" s="34">
        <v>2</v>
      </c>
      <c r="E182" s="35"/>
      <c r="F182" s="27" t="s">
        <v>312</v>
      </c>
      <c r="G182" s="54" t="s">
        <v>472</v>
      </c>
      <c r="H182" s="28">
        <v>1323746.72</v>
      </c>
      <c r="I182" s="28">
        <v>0</v>
      </c>
      <c r="J182" s="28">
        <v>1323746.72</v>
      </c>
      <c r="K182" s="28">
        <v>0</v>
      </c>
      <c r="L182" s="29">
        <v>0</v>
      </c>
      <c r="M182" s="29">
        <v>100</v>
      </c>
      <c r="N182" s="29">
        <v>0</v>
      </c>
    </row>
    <row r="183" spans="1:14" ht="12.75">
      <c r="A183" s="33">
        <v>6</v>
      </c>
      <c r="B183" s="33">
        <v>9</v>
      </c>
      <c r="C183" s="33">
        <v>15</v>
      </c>
      <c r="D183" s="34">
        <v>2</v>
      </c>
      <c r="E183" s="35"/>
      <c r="F183" s="27" t="s">
        <v>312</v>
      </c>
      <c r="G183" s="54" t="s">
        <v>473</v>
      </c>
      <c r="H183" s="28">
        <v>3251225</v>
      </c>
      <c r="I183" s="28">
        <v>0</v>
      </c>
      <c r="J183" s="28">
        <v>3251225</v>
      </c>
      <c r="K183" s="28">
        <v>0</v>
      </c>
      <c r="L183" s="29">
        <v>0</v>
      </c>
      <c r="M183" s="29">
        <v>100</v>
      </c>
      <c r="N183" s="29">
        <v>0</v>
      </c>
    </row>
    <row r="184" spans="1:14" ht="12.75">
      <c r="A184" s="33">
        <v>6</v>
      </c>
      <c r="B184" s="33">
        <v>9</v>
      </c>
      <c r="C184" s="33">
        <v>16</v>
      </c>
      <c r="D184" s="34">
        <v>2</v>
      </c>
      <c r="E184" s="35"/>
      <c r="F184" s="27" t="s">
        <v>312</v>
      </c>
      <c r="G184" s="54" t="s">
        <v>474</v>
      </c>
      <c r="H184" s="28">
        <v>2475268.44</v>
      </c>
      <c r="I184" s="28">
        <v>0</v>
      </c>
      <c r="J184" s="28">
        <v>2475268.44</v>
      </c>
      <c r="K184" s="28">
        <v>0</v>
      </c>
      <c r="L184" s="29">
        <v>0</v>
      </c>
      <c r="M184" s="29">
        <v>100</v>
      </c>
      <c r="N184" s="29">
        <v>0</v>
      </c>
    </row>
    <row r="185" spans="1:14" ht="12.75">
      <c r="A185" s="33">
        <v>6</v>
      </c>
      <c r="B185" s="33">
        <v>7</v>
      </c>
      <c r="C185" s="33">
        <v>10</v>
      </c>
      <c r="D185" s="34">
        <v>2</v>
      </c>
      <c r="E185" s="35"/>
      <c r="F185" s="27" t="s">
        <v>312</v>
      </c>
      <c r="G185" s="54" t="s">
        <v>475</v>
      </c>
      <c r="H185" s="28">
        <v>10989350</v>
      </c>
      <c r="I185" s="28">
        <v>0</v>
      </c>
      <c r="J185" s="28">
        <v>10989350</v>
      </c>
      <c r="K185" s="28">
        <v>0</v>
      </c>
      <c r="L185" s="29">
        <v>0</v>
      </c>
      <c r="M185" s="29">
        <v>100</v>
      </c>
      <c r="N185" s="29">
        <v>0</v>
      </c>
    </row>
    <row r="186" spans="1:14" ht="12.75">
      <c r="A186" s="33">
        <v>6</v>
      </c>
      <c r="B186" s="33">
        <v>1</v>
      </c>
      <c r="C186" s="33">
        <v>19</v>
      </c>
      <c r="D186" s="34">
        <v>2</v>
      </c>
      <c r="E186" s="35"/>
      <c r="F186" s="27" t="s">
        <v>312</v>
      </c>
      <c r="G186" s="54" t="s">
        <v>476</v>
      </c>
      <c r="H186" s="28">
        <v>2120500</v>
      </c>
      <c r="I186" s="28">
        <v>0</v>
      </c>
      <c r="J186" s="28">
        <v>2120500</v>
      </c>
      <c r="K186" s="28">
        <v>0</v>
      </c>
      <c r="L186" s="29">
        <v>0</v>
      </c>
      <c r="M186" s="29">
        <v>100</v>
      </c>
      <c r="N186" s="29">
        <v>0</v>
      </c>
    </row>
    <row r="187" spans="1:14" ht="12.75">
      <c r="A187" s="33">
        <v>6</v>
      </c>
      <c r="B187" s="33">
        <v>20</v>
      </c>
      <c r="C187" s="33">
        <v>14</v>
      </c>
      <c r="D187" s="34">
        <v>2</v>
      </c>
      <c r="E187" s="35"/>
      <c r="F187" s="27" t="s">
        <v>312</v>
      </c>
      <c r="G187" s="54" t="s">
        <v>477</v>
      </c>
      <c r="H187" s="28">
        <v>18766122</v>
      </c>
      <c r="I187" s="28">
        <v>0</v>
      </c>
      <c r="J187" s="28">
        <v>18766122</v>
      </c>
      <c r="K187" s="28">
        <v>0</v>
      </c>
      <c r="L187" s="29">
        <v>0</v>
      </c>
      <c r="M187" s="29">
        <v>100</v>
      </c>
      <c r="N187" s="29">
        <v>0</v>
      </c>
    </row>
    <row r="188" spans="1:14" ht="12.75">
      <c r="A188" s="33">
        <v>6</v>
      </c>
      <c r="B188" s="33">
        <v>3</v>
      </c>
      <c r="C188" s="33">
        <v>14</v>
      </c>
      <c r="D188" s="34">
        <v>2</v>
      </c>
      <c r="E188" s="35"/>
      <c r="F188" s="27" t="s">
        <v>312</v>
      </c>
      <c r="G188" s="54" t="s">
        <v>478</v>
      </c>
      <c r="H188" s="28">
        <v>3331887.82</v>
      </c>
      <c r="I188" s="28">
        <v>0</v>
      </c>
      <c r="J188" s="28">
        <v>3331887.82</v>
      </c>
      <c r="K188" s="28">
        <v>0</v>
      </c>
      <c r="L188" s="29">
        <v>0</v>
      </c>
      <c r="M188" s="29">
        <v>100</v>
      </c>
      <c r="N188" s="29">
        <v>0</v>
      </c>
    </row>
    <row r="189" spans="1:14" ht="12.75">
      <c r="A189" s="33">
        <v>6</v>
      </c>
      <c r="B189" s="33">
        <v>6</v>
      </c>
      <c r="C189" s="33">
        <v>11</v>
      </c>
      <c r="D189" s="34">
        <v>2</v>
      </c>
      <c r="E189" s="35"/>
      <c r="F189" s="27" t="s">
        <v>312</v>
      </c>
      <c r="G189" s="54" t="s">
        <v>479</v>
      </c>
      <c r="H189" s="28">
        <v>5244946.17</v>
      </c>
      <c r="I189" s="28">
        <v>0</v>
      </c>
      <c r="J189" s="28">
        <v>5244946.17</v>
      </c>
      <c r="K189" s="28">
        <v>0</v>
      </c>
      <c r="L189" s="29">
        <v>0</v>
      </c>
      <c r="M189" s="29">
        <v>100</v>
      </c>
      <c r="N189" s="29">
        <v>0</v>
      </c>
    </row>
    <row r="190" spans="1:14" ht="12.75">
      <c r="A190" s="33">
        <v>6</v>
      </c>
      <c r="B190" s="33">
        <v>14</v>
      </c>
      <c r="C190" s="33">
        <v>11</v>
      </c>
      <c r="D190" s="34">
        <v>2</v>
      </c>
      <c r="E190" s="35"/>
      <c r="F190" s="27" t="s">
        <v>312</v>
      </c>
      <c r="G190" s="54" t="s">
        <v>480</v>
      </c>
      <c r="H190" s="28">
        <v>4020188</v>
      </c>
      <c r="I190" s="28">
        <v>0</v>
      </c>
      <c r="J190" s="28">
        <v>4020188</v>
      </c>
      <c r="K190" s="28">
        <v>0</v>
      </c>
      <c r="L190" s="29">
        <v>0</v>
      </c>
      <c r="M190" s="29">
        <v>100</v>
      </c>
      <c r="N190" s="29">
        <v>0</v>
      </c>
    </row>
    <row r="191" spans="1:14" ht="12.75">
      <c r="A191" s="33">
        <v>6</v>
      </c>
      <c r="B191" s="33">
        <v>7</v>
      </c>
      <c r="C191" s="33">
        <v>2</v>
      </c>
      <c r="D191" s="34">
        <v>3</v>
      </c>
      <c r="E191" s="35"/>
      <c r="F191" s="27" t="s">
        <v>312</v>
      </c>
      <c r="G191" s="54" t="s">
        <v>481</v>
      </c>
      <c r="H191" s="28">
        <v>5425000</v>
      </c>
      <c r="I191" s="28">
        <v>0</v>
      </c>
      <c r="J191" s="28">
        <v>5425000</v>
      </c>
      <c r="K191" s="28">
        <v>0</v>
      </c>
      <c r="L191" s="29">
        <v>0</v>
      </c>
      <c r="M191" s="29">
        <v>100</v>
      </c>
      <c r="N191" s="29">
        <v>0</v>
      </c>
    </row>
    <row r="192" spans="1:14" ht="12.75">
      <c r="A192" s="33">
        <v>6</v>
      </c>
      <c r="B192" s="33">
        <v>9</v>
      </c>
      <c r="C192" s="33">
        <v>1</v>
      </c>
      <c r="D192" s="34">
        <v>3</v>
      </c>
      <c r="E192" s="35"/>
      <c r="F192" s="27" t="s">
        <v>312</v>
      </c>
      <c r="G192" s="54" t="s">
        <v>482</v>
      </c>
      <c r="H192" s="28">
        <v>18300479.9</v>
      </c>
      <c r="I192" s="28">
        <v>0</v>
      </c>
      <c r="J192" s="28">
        <v>18300000</v>
      </c>
      <c r="K192" s="28">
        <v>479.9</v>
      </c>
      <c r="L192" s="29">
        <v>0</v>
      </c>
      <c r="M192" s="29">
        <v>99.99</v>
      </c>
      <c r="N192" s="29">
        <v>0</v>
      </c>
    </row>
    <row r="193" spans="1:14" ht="12.75">
      <c r="A193" s="33">
        <v>6</v>
      </c>
      <c r="B193" s="33">
        <v>9</v>
      </c>
      <c r="C193" s="33">
        <v>3</v>
      </c>
      <c r="D193" s="34">
        <v>3</v>
      </c>
      <c r="E193" s="35"/>
      <c r="F193" s="27" t="s">
        <v>312</v>
      </c>
      <c r="G193" s="54" t="s">
        <v>483</v>
      </c>
      <c r="H193" s="28">
        <v>10958500</v>
      </c>
      <c r="I193" s="28">
        <v>0</v>
      </c>
      <c r="J193" s="28">
        <v>10958500</v>
      </c>
      <c r="K193" s="28">
        <v>0</v>
      </c>
      <c r="L193" s="29">
        <v>0</v>
      </c>
      <c r="M193" s="29">
        <v>100</v>
      </c>
      <c r="N193" s="29">
        <v>0</v>
      </c>
    </row>
    <row r="194" spans="1:14" ht="12.75">
      <c r="A194" s="33">
        <v>6</v>
      </c>
      <c r="B194" s="33">
        <v>2</v>
      </c>
      <c r="C194" s="33">
        <v>5</v>
      </c>
      <c r="D194" s="34">
        <v>3</v>
      </c>
      <c r="E194" s="35"/>
      <c r="F194" s="27" t="s">
        <v>312</v>
      </c>
      <c r="G194" s="54" t="s">
        <v>484</v>
      </c>
      <c r="H194" s="28">
        <v>3344000</v>
      </c>
      <c r="I194" s="28">
        <v>0</v>
      </c>
      <c r="J194" s="28">
        <v>3344000</v>
      </c>
      <c r="K194" s="28">
        <v>0</v>
      </c>
      <c r="L194" s="29">
        <v>0</v>
      </c>
      <c r="M194" s="29">
        <v>100</v>
      </c>
      <c r="N194" s="29">
        <v>0</v>
      </c>
    </row>
    <row r="195" spans="1:14" ht="12.75">
      <c r="A195" s="33">
        <v>6</v>
      </c>
      <c r="B195" s="33">
        <v>5</v>
      </c>
      <c r="C195" s="33">
        <v>5</v>
      </c>
      <c r="D195" s="34">
        <v>3</v>
      </c>
      <c r="E195" s="35"/>
      <c r="F195" s="27" t="s">
        <v>312</v>
      </c>
      <c r="G195" s="54" t="s">
        <v>485</v>
      </c>
      <c r="H195" s="28">
        <v>11898463.12</v>
      </c>
      <c r="I195" s="28">
        <v>0</v>
      </c>
      <c r="J195" s="28">
        <v>11898463.12</v>
      </c>
      <c r="K195" s="28">
        <v>0</v>
      </c>
      <c r="L195" s="29">
        <v>0</v>
      </c>
      <c r="M195" s="29">
        <v>100</v>
      </c>
      <c r="N195" s="29">
        <v>0</v>
      </c>
    </row>
    <row r="196" spans="1:14" ht="12.75">
      <c r="A196" s="33">
        <v>6</v>
      </c>
      <c r="B196" s="33">
        <v>2</v>
      </c>
      <c r="C196" s="33">
        <v>7</v>
      </c>
      <c r="D196" s="34">
        <v>3</v>
      </c>
      <c r="E196" s="35"/>
      <c r="F196" s="27" t="s">
        <v>312</v>
      </c>
      <c r="G196" s="54" t="s">
        <v>316</v>
      </c>
      <c r="H196" s="28">
        <v>15552387.35</v>
      </c>
      <c r="I196" s="28">
        <v>0</v>
      </c>
      <c r="J196" s="28">
        <v>15500000</v>
      </c>
      <c r="K196" s="28">
        <v>52387.35</v>
      </c>
      <c r="L196" s="29">
        <v>0</v>
      </c>
      <c r="M196" s="29">
        <v>99.66</v>
      </c>
      <c r="N196" s="29">
        <v>0.33</v>
      </c>
    </row>
    <row r="197" spans="1:14" ht="12.75">
      <c r="A197" s="33">
        <v>6</v>
      </c>
      <c r="B197" s="33">
        <v>12</v>
      </c>
      <c r="C197" s="33">
        <v>2</v>
      </c>
      <c r="D197" s="34">
        <v>3</v>
      </c>
      <c r="E197" s="35"/>
      <c r="F197" s="27" t="s">
        <v>312</v>
      </c>
      <c r="G197" s="54" t="s">
        <v>486</v>
      </c>
      <c r="H197" s="28">
        <v>25000</v>
      </c>
      <c r="I197" s="28">
        <v>0</v>
      </c>
      <c r="J197" s="28">
        <v>25000</v>
      </c>
      <c r="K197" s="28">
        <v>0</v>
      </c>
      <c r="L197" s="29">
        <v>0</v>
      </c>
      <c r="M197" s="29">
        <v>100</v>
      </c>
      <c r="N197" s="29">
        <v>0</v>
      </c>
    </row>
    <row r="198" spans="1:14" ht="12.75">
      <c r="A198" s="33">
        <v>6</v>
      </c>
      <c r="B198" s="33">
        <v>14</v>
      </c>
      <c r="C198" s="33">
        <v>4</v>
      </c>
      <c r="D198" s="34">
        <v>3</v>
      </c>
      <c r="E198" s="35"/>
      <c r="F198" s="27" t="s">
        <v>312</v>
      </c>
      <c r="G198" s="54" t="s">
        <v>487</v>
      </c>
      <c r="H198" s="28">
        <v>12479322.25</v>
      </c>
      <c r="I198" s="28">
        <v>0</v>
      </c>
      <c r="J198" s="28">
        <v>12479322.25</v>
      </c>
      <c r="K198" s="28">
        <v>0</v>
      </c>
      <c r="L198" s="29">
        <v>0</v>
      </c>
      <c r="M198" s="29">
        <v>100</v>
      </c>
      <c r="N198" s="29">
        <v>0</v>
      </c>
    </row>
    <row r="199" spans="1:14" ht="12.75">
      <c r="A199" s="33">
        <v>6</v>
      </c>
      <c r="B199" s="33">
        <v>8</v>
      </c>
      <c r="C199" s="33">
        <v>6</v>
      </c>
      <c r="D199" s="34">
        <v>3</v>
      </c>
      <c r="E199" s="35"/>
      <c r="F199" s="27" t="s">
        <v>312</v>
      </c>
      <c r="G199" s="54" t="s">
        <v>488</v>
      </c>
      <c r="H199" s="28">
        <v>4174900</v>
      </c>
      <c r="I199" s="28">
        <v>0</v>
      </c>
      <c r="J199" s="28">
        <v>4174900</v>
      </c>
      <c r="K199" s="28">
        <v>0</v>
      </c>
      <c r="L199" s="29">
        <v>0</v>
      </c>
      <c r="M199" s="29">
        <v>100</v>
      </c>
      <c r="N199" s="29">
        <v>0</v>
      </c>
    </row>
    <row r="200" spans="1:14" ht="12.75">
      <c r="A200" s="33">
        <v>6</v>
      </c>
      <c r="B200" s="33">
        <v>20</v>
      </c>
      <c r="C200" s="33">
        <v>4</v>
      </c>
      <c r="D200" s="34">
        <v>3</v>
      </c>
      <c r="E200" s="35"/>
      <c r="F200" s="27" t="s">
        <v>312</v>
      </c>
      <c r="G200" s="54" t="s">
        <v>489</v>
      </c>
      <c r="H200" s="28">
        <v>10800000</v>
      </c>
      <c r="I200" s="28">
        <v>0</v>
      </c>
      <c r="J200" s="28">
        <v>10800000</v>
      </c>
      <c r="K200" s="28">
        <v>0</v>
      </c>
      <c r="L200" s="29">
        <v>0</v>
      </c>
      <c r="M200" s="29">
        <v>100</v>
      </c>
      <c r="N200" s="29">
        <v>0</v>
      </c>
    </row>
    <row r="201" spans="1:14" ht="12.75">
      <c r="A201" s="33">
        <v>6</v>
      </c>
      <c r="B201" s="33">
        <v>18</v>
      </c>
      <c r="C201" s="33">
        <v>5</v>
      </c>
      <c r="D201" s="34">
        <v>3</v>
      </c>
      <c r="E201" s="35"/>
      <c r="F201" s="27" t="s">
        <v>312</v>
      </c>
      <c r="G201" s="54" t="s">
        <v>490</v>
      </c>
      <c r="H201" s="28">
        <v>16915787.19</v>
      </c>
      <c r="I201" s="28">
        <v>0</v>
      </c>
      <c r="J201" s="28">
        <v>16158144.92</v>
      </c>
      <c r="K201" s="28">
        <v>757642.27</v>
      </c>
      <c r="L201" s="29">
        <v>0</v>
      </c>
      <c r="M201" s="29">
        <v>95.52</v>
      </c>
      <c r="N201" s="29">
        <v>4.47</v>
      </c>
    </row>
    <row r="202" spans="1:14" ht="12.75">
      <c r="A202" s="33">
        <v>6</v>
      </c>
      <c r="B202" s="33">
        <v>18</v>
      </c>
      <c r="C202" s="33">
        <v>6</v>
      </c>
      <c r="D202" s="34">
        <v>3</v>
      </c>
      <c r="E202" s="35"/>
      <c r="F202" s="27" t="s">
        <v>312</v>
      </c>
      <c r="G202" s="54" t="s">
        <v>491</v>
      </c>
      <c r="H202" s="28">
        <v>14434556.07</v>
      </c>
      <c r="I202" s="28">
        <v>0</v>
      </c>
      <c r="J202" s="28">
        <v>14434556.07</v>
      </c>
      <c r="K202" s="28">
        <v>0</v>
      </c>
      <c r="L202" s="29">
        <v>0</v>
      </c>
      <c r="M202" s="29">
        <v>100</v>
      </c>
      <c r="N202" s="29">
        <v>0</v>
      </c>
    </row>
    <row r="203" spans="1:14" ht="12.75">
      <c r="A203" s="33">
        <v>6</v>
      </c>
      <c r="B203" s="33">
        <v>10</v>
      </c>
      <c r="C203" s="33">
        <v>3</v>
      </c>
      <c r="D203" s="34">
        <v>3</v>
      </c>
      <c r="E203" s="35"/>
      <c r="F203" s="27" t="s">
        <v>312</v>
      </c>
      <c r="G203" s="54" t="s">
        <v>492</v>
      </c>
      <c r="H203" s="28">
        <v>14739740.22</v>
      </c>
      <c r="I203" s="28">
        <v>0</v>
      </c>
      <c r="J203" s="28">
        <v>14739740.22</v>
      </c>
      <c r="K203" s="28">
        <v>0</v>
      </c>
      <c r="L203" s="29">
        <v>0</v>
      </c>
      <c r="M203" s="29">
        <v>100</v>
      </c>
      <c r="N203" s="29">
        <v>0</v>
      </c>
    </row>
    <row r="204" spans="1:14" ht="12.75">
      <c r="A204" s="33">
        <v>6</v>
      </c>
      <c r="B204" s="33">
        <v>5</v>
      </c>
      <c r="C204" s="33">
        <v>6</v>
      </c>
      <c r="D204" s="34">
        <v>3</v>
      </c>
      <c r="E204" s="35"/>
      <c r="F204" s="27" t="s">
        <v>312</v>
      </c>
      <c r="G204" s="54" t="s">
        <v>0</v>
      </c>
      <c r="H204" s="28">
        <v>10661078.67</v>
      </c>
      <c r="I204" s="28">
        <v>0</v>
      </c>
      <c r="J204" s="28">
        <v>10656784</v>
      </c>
      <c r="K204" s="28">
        <v>4294.67</v>
      </c>
      <c r="L204" s="29">
        <v>0</v>
      </c>
      <c r="M204" s="29">
        <v>99.95</v>
      </c>
      <c r="N204" s="29">
        <v>0.04</v>
      </c>
    </row>
    <row r="205" spans="1:14" ht="12.75">
      <c r="A205" s="33">
        <v>6</v>
      </c>
      <c r="B205" s="33">
        <v>14</v>
      </c>
      <c r="C205" s="33">
        <v>8</v>
      </c>
      <c r="D205" s="34">
        <v>3</v>
      </c>
      <c r="E205" s="35"/>
      <c r="F205" s="27" t="s">
        <v>312</v>
      </c>
      <c r="G205" s="54" t="s">
        <v>1</v>
      </c>
      <c r="H205" s="28">
        <v>546150.43</v>
      </c>
      <c r="I205" s="28">
        <v>0</v>
      </c>
      <c r="J205" s="28">
        <v>546150.43</v>
      </c>
      <c r="K205" s="28">
        <v>0</v>
      </c>
      <c r="L205" s="29">
        <v>0</v>
      </c>
      <c r="M205" s="29">
        <v>100</v>
      </c>
      <c r="N205" s="29">
        <v>0</v>
      </c>
    </row>
    <row r="206" spans="1:14" ht="12.75">
      <c r="A206" s="33">
        <v>6</v>
      </c>
      <c r="B206" s="33">
        <v>12</v>
      </c>
      <c r="C206" s="33">
        <v>5</v>
      </c>
      <c r="D206" s="34">
        <v>3</v>
      </c>
      <c r="E206" s="35"/>
      <c r="F206" s="27" t="s">
        <v>312</v>
      </c>
      <c r="G206" s="54" t="s">
        <v>2</v>
      </c>
      <c r="H206" s="28">
        <v>7142770.9</v>
      </c>
      <c r="I206" s="28">
        <v>0</v>
      </c>
      <c r="J206" s="28">
        <v>7142770.9</v>
      </c>
      <c r="K206" s="28">
        <v>0</v>
      </c>
      <c r="L206" s="29">
        <v>0</v>
      </c>
      <c r="M206" s="29">
        <v>100</v>
      </c>
      <c r="N206" s="29">
        <v>0</v>
      </c>
    </row>
    <row r="207" spans="1:14" ht="12.75">
      <c r="A207" s="33">
        <v>6</v>
      </c>
      <c r="B207" s="33">
        <v>8</v>
      </c>
      <c r="C207" s="33">
        <v>10</v>
      </c>
      <c r="D207" s="34">
        <v>3</v>
      </c>
      <c r="E207" s="35"/>
      <c r="F207" s="27" t="s">
        <v>312</v>
      </c>
      <c r="G207" s="54" t="s">
        <v>3</v>
      </c>
      <c r="H207" s="28">
        <v>3250600.13</v>
      </c>
      <c r="I207" s="28">
        <v>0</v>
      </c>
      <c r="J207" s="28">
        <v>3233680</v>
      </c>
      <c r="K207" s="28">
        <v>16920.13</v>
      </c>
      <c r="L207" s="29">
        <v>0</v>
      </c>
      <c r="M207" s="29">
        <v>99.47</v>
      </c>
      <c r="N207" s="29">
        <v>0.52</v>
      </c>
    </row>
    <row r="208" spans="1:14" ht="12.75">
      <c r="A208" s="33">
        <v>6</v>
      </c>
      <c r="B208" s="33">
        <v>13</v>
      </c>
      <c r="C208" s="33">
        <v>4</v>
      </c>
      <c r="D208" s="34">
        <v>3</v>
      </c>
      <c r="E208" s="35"/>
      <c r="F208" s="27" t="s">
        <v>312</v>
      </c>
      <c r="G208" s="54" t="s">
        <v>4</v>
      </c>
      <c r="H208" s="28">
        <v>10067600</v>
      </c>
      <c r="I208" s="28">
        <v>0</v>
      </c>
      <c r="J208" s="28">
        <v>10067600</v>
      </c>
      <c r="K208" s="28">
        <v>0</v>
      </c>
      <c r="L208" s="29">
        <v>0</v>
      </c>
      <c r="M208" s="29">
        <v>100</v>
      </c>
      <c r="N208" s="29">
        <v>0</v>
      </c>
    </row>
    <row r="209" spans="1:14" ht="12.75">
      <c r="A209" s="33">
        <v>6</v>
      </c>
      <c r="B209" s="33">
        <v>17</v>
      </c>
      <c r="C209" s="33">
        <v>3</v>
      </c>
      <c r="D209" s="34">
        <v>3</v>
      </c>
      <c r="E209" s="35"/>
      <c r="F209" s="27" t="s">
        <v>312</v>
      </c>
      <c r="G209" s="54" t="s">
        <v>412</v>
      </c>
      <c r="H209" s="28">
        <v>5039360</v>
      </c>
      <c r="I209" s="28">
        <v>0</v>
      </c>
      <c r="J209" s="28">
        <v>5039360</v>
      </c>
      <c r="K209" s="28">
        <v>0</v>
      </c>
      <c r="L209" s="29">
        <v>0</v>
      </c>
      <c r="M209" s="29">
        <v>100</v>
      </c>
      <c r="N209" s="29">
        <v>0</v>
      </c>
    </row>
    <row r="210" spans="1:14" ht="12.75">
      <c r="A210" s="33">
        <v>6</v>
      </c>
      <c r="B210" s="33">
        <v>12</v>
      </c>
      <c r="C210" s="33">
        <v>6</v>
      </c>
      <c r="D210" s="34">
        <v>3</v>
      </c>
      <c r="E210" s="35"/>
      <c r="F210" s="27" t="s">
        <v>312</v>
      </c>
      <c r="G210" s="54" t="s">
        <v>5</v>
      </c>
      <c r="H210" s="28">
        <v>6645000</v>
      </c>
      <c r="I210" s="28">
        <v>0</v>
      </c>
      <c r="J210" s="28">
        <v>6645000</v>
      </c>
      <c r="K210" s="28">
        <v>0</v>
      </c>
      <c r="L210" s="29">
        <v>0</v>
      </c>
      <c r="M210" s="29">
        <v>100</v>
      </c>
      <c r="N210" s="29">
        <v>0</v>
      </c>
    </row>
    <row r="211" spans="1:14" ht="12.75">
      <c r="A211" s="33">
        <v>6</v>
      </c>
      <c r="B211" s="33">
        <v>3</v>
      </c>
      <c r="C211" s="33">
        <v>15</v>
      </c>
      <c r="D211" s="34">
        <v>3</v>
      </c>
      <c r="E211" s="35"/>
      <c r="F211" s="27" t="s">
        <v>312</v>
      </c>
      <c r="G211" s="54" t="s">
        <v>6</v>
      </c>
      <c r="H211" s="28">
        <v>4467230</v>
      </c>
      <c r="I211" s="28">
        <v>0</v>
      </c>
      <c r="J211" s="28">
        <v>4467230</v>
      </c>
      <c r="K211" s="28">
        <v>0</v>
      </c>
      <c r="L211" s="29">
        <v>0</v>
      </c>
      <c r="M211" s="29">
        <v>100</v>
      </c>
      <c r="N211" s="29">
        <v>0</v>
      </c>
    </row>
    <row r="212" spans="1:14" ht="12.75">
      <c r="A212" s="33">
        <v>6</v>
      </c>
      <c r="B212" s="33">
        <v>16</v>
      </c>
      <c r="C212" s="33">
        <v>4</v>
      </c>
      <c r="D212" s="34">
        <v>3</v>
      </c>
      <c r="E212" s="35"/>
      <c r="F212" s="27" t="s">
        <v>312</v>
      </c>
      <c r="G212" s="54" t="s">
        <v>7</v>
      </c>
      <c r="H212" s="28">
        <v>7189625</v>
      </c>
      <c r="I212" s="28">
        <v>0</v>
      </c>
      <c r="J212" s="28">
        <v>7189625</v>
      </c>
      <c r="K212" s="28">
        <v>0</v>
      </c>
      <c r="L212" s="29">
        <v>0</v>
      </c>
      <c r="M212" s="29">
        <v>100</v>
      </c>
      <c r="N212" s="29">
        <v>0</v>
      </c>
    </row>
    <row r="213" spans="1:14" ht="12.75">
      <c r="A213" s="33">
        <v>6</v>
      </c>
      <c r="B213" s="33">
        <v>3</v>
      </c>
      <c r="C213" s="33">
        <v>11</v>
      </c>
      <c r="D213" s="34">
        <v>3</v>
      </c>
      <c r="E213" s="35"/>
      <c r="F213" s="27" t="s">
        <v>312</v>
      </c>
      <c r="G213" s="54" t="s">
        <v>8</v>
      </c>
      <c r="H213" s="28">
        <v>4569851.48</v>
      </c>
      <c r="I213" s="28">
        <v>0</v>
      </c>
      <c r="J213" s="28">
        <v>4569851.48</v>
      </c>
      <c r="K213" s="28">
        <v>0</v>
      </c>
      <c r="L213" s="29">
        <v>0</v>
      </c>
      <c r="M213" s="29">
        <v>100</v>
      </c>
      <c r="N213" s="29">
        <v>0</v>
      </c>
    </row>
    <row r="214" spans="1:14" ht="12.75">
      <c r="A214" s="33">
        <v>6</v>
      </c>
      <c r="B214" s="33">
        <v>20</v>
      </c>
      <c r="C214" s="33">
        <v>13</v>
      </c>
      <c r="D214" s="34">
        <v>3</v>
      </c>
      <c r="E214" s="35"/>
      <c r="F214" s="27" t="s">
        <v>312</v>
      </c>
      <c r="G214" s="54" t="s">
        <v>9</v>
      </c>
      <c r="H214" s="28">
        <v>3814000</v>
      </c>
      <c r="I214" s="28">
        <v>0</v>
      </c>
      <c r="J214" s="28">
        <v>3814000</v>
      </c>
      <c r="K214" s="28">
        <v>0</v>
      </c>
      <c r="L214" s="29">
        <v>0</v>
      </c>
      <c r="M214" s="29">
        <v>100</v>
      </c>
      <c r="N214" s="29">
        <v>0</v>
      </c>
    </row>
    <row r="215" spans="1:14" ht="12.75">
      <c r="A215" s="33">
        <v>6</v>
      </c>
      <c r="B215" s="33">
        <v>2</v>
      </c>
      <c r="C215" s="33">
        <v>12</v>
      </c>
      <c r="D215" s="34">
        <v>3</v>
      </c>
      <c r="E215" s="35"/>
      <c r="F215" s="27" t="s">
        <v>312</v>
      </c>
      <c r="G215" s="54" t="s">
        <v>10</v>
      </c>
      <c r="H215" s="28">
        <v>2823562.84</v>
      </c>
      <c r="I215" s="28">
        <v>0</v>
      </c>
      <c r="J215" s="28">
        <v>2821380.08</v>
      </c>
      <c r="K215" s="28">
        <v>2182.76</v>
      </c>
      <c r="L215" s="29">
        <v>0</v>
      </c>
      <c r="M215" s="29">
        <v>99.92</v>
      </c>
      <c r="N215" s="29">
        <v>0.07</v>
      </c>
    </row>
    <row r="216" spans="1:14" ht="12.75">
      <c r="A216" s="33">
        <v>6</v>
      </c>
      <c r="B216" s="33">
        <v>18</v>
      </c>
      <c r="C216" s="33">
        <v>12</v>
      </c>
      <c r="D216" s="34">
        <v>3</v>
      </c>
      <c r="E216" s="35"/>
      <c r="F216" s="27" t="s">
        <v>312</v>
      </c>
      <c r="G216" s="54" t="s">
        <v>11</v>
      </c>
      <c r="H216" s="28">
        <v>8135368.99</v>
      </c>
      <c r="I216" s="28">
        <v>0</v>
      </c>
      <c r="J216" s="28">
        <v>8135368.99</v>
      </c>
      <c r="K216" s="28">
        <v>0</v>
      </c>
      <c r="L216" s="29">
        <v>0</v>
      </c>
      <c r="M216" s="29">
        <v>100</v>
      </c>
      <c r="N216" s="29">
        <v>0</v>
      </c>
    </row>
    <row r="217" spans="1:14" ht="12.75">
      <c r="A217" s="33">
        <v>6</v>
      </c>
      <c r="B217" s="33">
        <v>7</v>
      </c>
      <c r="C217" s="33">
        <v>8</v>
      </c>
      <c r="D217" s="34">
        <v>3</v>
      </c>
      <c r="E217" s="35"/>
      <c r="F217" s="27" t="s">
        <v>312</v>
      </c>
      <c r="G217" s="54" t="s">
        <v>12</v>
      </c>
      <c r="H217" s="28">
        <v>7559164.77</v>
      </c>
      <c r="I217" s="28">
        <v>0</v>
      </c>
      <c r="J217" s="28">
        <v>7559164.77</v>
      </c>
      <c r="K217" s="28">
        <v>0</v>
      </c>
      <c r="L217" s="29">
        <v>0</v>
      </c>
      <c r="M217" s="29">
        <v>100</v>
      </c>
      <c r="N217" s="29">
        <v>0</v>
      </c>
    </row>
    <row r="218" spans="1:14" ht="12.75">
      <c r="A218" s="33">
        <v>6</v>
      </c>
      <c r="B218" s="33">
        <v>20</v>
      </c>
      <c r="C218" s="33">
        <v>15</v>
      </c>
      <c r="D218" s="34">
        <v>3</v>
      </c>
      <c r="E218" s="35"/>
      <c r="F218" s="27" t="s">
        <v>312</v>
      </c>
      <c r="G218" s="54" t="s">
        <v>13</v>
      </c>
      <c r="H218" s="28">
        <v>10805694.03</v>
      </c>
      <c r="I218" s="28">
        <v>0</v>
      </c>
      <c r="J218" s="28">
        <v>10805694.03</v>
      </c>
      <c r="K218" s="28">
        <v>0</v>
      </c>
      <c r="L218" s="29">
        <v>0</v>
      </c>
      <c r="M218" s="29">
        <v>100</v>
      </c>
      <c r="N218" s="29">
        <v>0</v>
      </c>
    </row>
    <row r="219" spans="1:14" ht="12.75">
      <c r="A219" s="33">
        <v>6</v>
      </c>
      <c r="B219" s="33">
        <v>61</v>
      </c>
      <c r="C219" s="33">
        <v>0</v>
      </c>
      <c r="D219" s="34">
        <v>0</v>
      </c>
      <c r="E219" s="35"/>
      <c r="F219" s="27" t="s">
        <v>14</v>
      </c>
      <c r="G219" s="54" t="s">
        <v>15</v>
      </c>
      <c r="H219" s="28">
        <v>69494914</v>
      </c>
      <c r="I219" s="28">
        <v>0</v>
      </c>
      <c r="J219" s="28">
        <v>69494909</v>
      </c>
      <c r="K219" s="28">
        <v>5</v>
      </c>
      <c r="L219" s="29">
        <v>0</v>
      </c>
      <c r="M219" s="29">
        <v>99.99</v>
      </c>
      <c r="N219" s="29">
        <v>0</v>
      </c>
    </row>
    <row r="220" spans="1:14" ht="12.75">
      <c r="A220" s="33">
        <v>6</v>
      </c>
      <c r="B220" s="33">
        <v>62</v>
      </c>
      <c r="C220" s="33">
        <v>0</v>
      </c>
      <c r="D220" s="34">
        <v>0</v>
      </c>
      <c r="E220" s="35"/>
      <c r="F220" s="27" t="s">
        <v>14</v>
      </c>
      <c r="G220" s="54" t="s">
        <v>16</v>
      </c>
      <c r="H220" s="28">
        <v>162094484.38</v>
      </c>
      <c r="I220" s="28">
        <v>0</v>
      </c>
      <c r="J220" s="28">
        <v>162094484.38</v>
      </c>
      <c r="K220" s="28">
        <v>0</v>
      </c>
      <c r="L220" s="29">
        <v>0</v>
      </c>
      <c r="M220" s="29">
        <v>100</v>
      </c>
      <c r="N220" s="29">
        <v>0</v>
      </c>
    </row>
    <row r="221" spans="1:14" ht="12.75">
      <c r="A221" s="33">
        <v>6</v>
      </c>
      <c r="B221" s="33">
        <v>63</v>
      </c>
      <c r="C221" s="33">
        <v>0</v>
      </c>
      <c r="D221" s="34">
        <v>0</v>
      </c>
      <c r="E221" s="35"/>
      <c r="F221" s="27" t="s">
        <v>14</v>
      </c>
      <c r="G221" s="54" t="s">
        <v>17</v>
      </c>
      <c r="H221" s="28">
        <v>1489346046.71</v>
      </c>
      <c r="I221" s="28">
        <v>0</v>
      </c>
      <c r="J221" s="28">
        <v>1489346046.71</v>
      </c>
      <c r="K221" s="28">
        <v>0</v>
      </c>
      <c r="L221" s="29">
        <v>0</v>
      </c>
      <c r="M221" s="29">
        <v>100</v>
      </c>
      <c r="N221" s="29">
        <v>0</v>
      </c>
    </row>
    <row r="222" spans="1:14" ht="12.75">
      <c r="A222" s="33">
        <v>6</v>
      </c>
      <c r="B222" s="33">
        <v>64</v>
      </c>
      <c r="C222" s="33">
        <v>0</v>
      </c>
      <c r="D222" s="34">
        <v>0</v>
      </c>
      <c r="E222" s="35"/>
      <c r="F222" s="27" t="s">
        <v>14</v>
      </c>
      <c r="G222" s="54" t="s">
        <v>18</v>
      </c>
      <c r="H222" s="28">
        <v>64390420.82</v>
      </c>
      <c r="I222" s="28">
        <v>0</v>
      </c>
      <c r="J222" s="28">
        <v>64390223.82</v>
      </c>
      <c r="K222" s="28">
        <v>197</v>
      </c>
      <c r="L222" s="29">
        <v>0</v>
      </c>
      <c r="M222" s="29">
        <v>99.99</v>
      </c>
      <c r="N222" s="29">
        <v>0</v>
      </c>
    </row>
    <row r="223" spans="1:14" ht="12.75">
      <c r="A223" s="33">
        <v>6</v>
      </c>
      <c r="B223" s="33">
        <v>1</v>
      </c>
      <c r="C223" s="33">
        <v>0</v>
      </c>
      <c r="D223" s="34">
        <v>0</v>
      </c>
      <c r="E223" s="35"/>
      <c r="F223" s="27" t="s">
        <v>19</v>
      </c>
      <c r="G223" s="54" t="s">
        <v>20</v>
      </c>
      <c r="H223" s="28">
        <v>13781403.8</v>
      </c>
      <c r="I223" s="28">
        <v>0</v>
      </c>
      <c r="J223" s="28">
        <v>13775225</v>
      </c>
      <c r="K223" s="28">
        <v>6178.8</v>
      </c>
      <c r="L223" s="29">
        <v>0</v>
      </c>
      <c r="M223" s="29">
        <v>99.95</v>
      </c>
      <c r="N223" s="29">
        <v>0.04</v>
      </c>
    </row>
    <row r="224" spans="1:14" ht="12.75">
      <c r="A224" s="33">
        <v>6</v>
      </c>
      <c r="B224" s="33">
        <v>2</v>
      </c>
      <c r="C224" s="33">
        <v>0</v>
      </c>
      <c r="D224" s="34">
        <v>0</v>
      </c>
      <c r="E224" s="35"/>
      <c r="F224" s="27" t="s">
        <v>19</v>
      </c>
      <c r="G224" s="54" t="s">
        <v>21</v>
      </c>
      <c r="H224" s="28">
        <v>12598272.05</v>
      </c>
      <c r="I224" s="28">
        <v>0</v>
      </c>
      <c r="J224" s="28">
        <v>12598272.05</v>
      </c>
      <c r="K224" s="28">
        <v>0</v>
      </c>
      <c r="L224" s="29">
        <v>0</v>
      </c>
      <c r="M224" s="29">
        <v>100</v>
      </c>
      <c r="N224" s="29">
        <v>0</v>
      </c>
    </row>
    <row r="225" spans="1:14" ht="12.75">
      <c r="A225" s="33">
        <v>6</v>
      </c>
      <c r="B225" s="33">
        <v>3</v>
      </c>
      <c r="C225" s="33">
        <v>0</v>
      </c>
      <c r="D225" s="34">
        <v>0</v>
      </c>
      <c r="E225" s="35"/>
      <c r="F225" s="27" t="s">
        <v>19</v>
      </c>
      <c r="G225" s="54" t="s">
        <v>22</v>
      </c>
      <c r="H225" s="28">
        <v>17587876</v>
      </c>
      <c r="I225" s="28">
        <v>0</v>
      </c>
      <c r="J225" s="28">
        <v>17587876</v>
      </c>
      <c r="K225" s="28">
        <v>0</v>
      </c>
      <c r="L225" s="29">
        <v>0</v>
      </c>
      <c r="M225" s="29">
        <v>100</v>
      </c>
      <c r="N225" s="29">
        <v>0</v>
      </c>
    </row>
    <row r="226" spans="1:14" ht="12.75">
      <c r="A226" s="33">
        <v>6</v>
      </c>
      <c r="B226" s="33">
        <v>4</v>
      </c>
      <c r="C226" s="33">
        <v>0</v>
      </c>
      <c r="D226" s="34">
        <v>0</v>
      </c>
      <c r="E226" s="35"/>
      <c r="F226" s="27" t="s">
        <v>19</v>
      </c>
      <c r="G226" s="54" t="s">
        <v>23</v>
      </c>
      <c r="H226" s="28">
        <v>1555123.97</v>
      </c>
      <c r="I226" s="28">
        <v>0</v>
      </c>
      <c r="J226" s="28">
        <v>1555000</v>
      </c>
      <c r="K226" s="28">
        <v>123.97</v>
      </c>
      <c r="L226" s="29">
        <v>0</v>
      </c>
      <c r="M226" s="29">
        <v>99.99</v>
      </c>
      <c r="N226" s="29">
        <v>0</v>
      </c>
    </row>
    <row r="227" spans="1:14" ht="12.75">
      <c r="A227" s="33">
        <v>6</v>
      </c>
      <c r="B227" s="33">
        <v>5</v>
      </c>
      <c r="C227" s="33">
        <v>0</v>
      </c>
      <c r="D227" s="34">
        <v>0</v>
      </c>
      <c r="E227" s="35"/>
      <c r="F227" s="27" t="s">
        <v>19</v>
      </c>
      <c r="G227" s="54" t="s">
        <v>24</v>
      </c>
      <c r="H227" s="28">
        <v>10415651.48</v>
      </c>
      <c r="I227" s="28">
        <v>0</v>
      </c>
      <c r="J227" s="28">
        <v>10415651.48</v>
      </c>
      <c r="K227" s="28">
        <v>0</v>
      </c>
      <c r="L227" s="29">
        <v>0</v>
      </c>
      <c r="M227" s="29">
        <v>100</v>
      </c>
      <c r="N227" s="29">
        <v>0</v>
      </c>
    </row>
    <row r="228" spans="1:14" ht="12.75">
      <c r="A228" s="33">
        <v>6</v>
      </c>
      <c r="B228" s="33">
        <v>6</v>
      </c>
      <c r="C228" s="33">
        <v>0</v>
      </c>
      <c r="D228" s="34">
        <v>0</v>
      </c>
      <c r="E228" s="35"/>
      <c r="F228" s="27" t="s">
        <v>19</v>
      </c>
      <c r="G228" s="54" t="s">
        <v>25</v>
      </c>
      <c r="H228" s="28">
        <v>13301309</v>
      </c>
      <c r="I228" s="28">
        <v>0</v>
      </c>
      <c r="J228" s="28">
        <v>13301309</v>
      </c>
      <c r="K228" s="28">
        <v>0</v>
      </c>
      <c r="L228" s="29">
        <v>0</v>
      </c>
      <c r="M228" s="29">
        <v>100</v>
      </c>
      <c r="N228" s="29">
        <v>0</v>
      </c>
    </row>
    <row r="229" spans="1:14" ht="12.75">
      <c r="A229" s="33">
        <v>6</v>
      </c>
      <c r="B229" s="33">
        <v>7</v>
      </c>
      <c r="C229" s="33">
        <v>0</v>
      </c>
      <c r="D229" s="34">
        <v>0</v>
      </c>
      <c r="E229" s="35"/>
      <c r="F229" s="27" t="s">
        <v>19</v>
      </c>
      <c r="G229" s="54" t="s">
        <v>26</v>
      </c>
      <c r="H229" s="28">
        <v>12732636.24</v>
      </c>
      <c r="I229" s="28">
        <v>0</v>
      </c>
      <c r="J229" s="28">
        <v>12732636.24</v>
      </c>
      <c r="K229" s="28">
        <v>0</v>
      </c>
      <c r="L229" s="29">
        <v>0</v>
      </c>
      <c r="M229" s="29">
        <v>100</v>
      </c>
      <c r="N229" s="29">
        <v>0</v>
      </c>
    </row>
    <row r="230" spans="1:14" ht="12.75">
      <c r="A230" s="33">
        <v>6</v>
      </c>
      <c r="B230" s="33">
        <v>8</v>
      </c>
      <c r="C230" s="33">
        <v>0</v>
      </c>
      <c r="D230" s="34">
        <v>0</v>
      </c>
      <c r="E230" s="35"/>
      <c r="F230" s="27" t="s">
        <v>19</v>
      </c>
      <c r="G230" s="54" t="s">
        <v>27</v>
      </c>
      <c r="H230" s="28">
        <v>32015172.81</v>
      </c>
      <c r="I230" s="28">
        <v>0</v>
      </c>
      <c r="J230" s="28">
        <v>32015172.81</v>
      </c>
      <c r="K230" s="28">
        <v>0</v>
      </c>
      <c r="L230" s="29">
        <v>0</v>
      </c>
      <c r="M230" s="29">
        <v>100</v>
      </c>
      <c r="N230" s="29">
        <v>0</v>
      </c>
    </row>
    <row r="231" spans="1:14" ht="12.75">
      <c r="A231" s="33">
        <v>6</v>
      </c>
      <c r="B231" s="33">
        <v>9</v>
      </c>
      <c r="C231" s="33">
        <v>0</v>
      </c>
      <c r="D231" s="34">
        <v>0</v>
      </c>
      <c r="E231" s="35"/>
      <c r="F231" s="27" t="s">
        <v>19</v>
      </c>
      <c r="G231" s="54" t="s">
        <v>28</v>
      </c>
      <c r="H231" s="28">
        <v>50206594.4</v>
      </c>
      <c r="I231" s="28">
        <v>0</v>
      </c>
      <c r="J231" s="28">
        <v>50206594.4</v>
      </c>
      <c r="K231" s="28">
        <v>0</v>
      </c>
      <c r="L231" s="29">
        <v>0</v>
      </c>
      <c r="M231" s="29">
        <v>100</v>
      </c>
      <c r="N231" s="29">
        <v>0</v>
      </c>
    </row>
    <row r="232" spans="1:14" ht="12.75">
      <c r="A232" s="33">
        <v>6</v>
      </c>
      <c r="B232" s="33">
        <v>10</v>
      </c>
      <c r="C232" s="33">
        <v>0</v>
      </c>
      <c r="D232" s="34">
        <v>0</v>
      </c>
      <c r="E232" s="35"/>
      <c r="F232" s="27" t="s">
        <v>19</v>
      </c>
      <c r="G232" s="54" t="s">
        <v>29</v>
      </c>
      <c r="H232" s="28">
        <v>14554355</v>
      </c>
      <c r="I232" s="28">
        <v>0</v>
      </c>
      <c r="J232" s="28">
        <v>14554355</v>
      </c>
      <c r="K232" s="28">
        <v>0</v>
      </c>
      <c r="L232" s="29">
        <v>0</v>
      </c>
      <c r="M232" s="29">
        <v>100</v>
      </c>
      <c r="N232" s="29">
        <v>0</v>
      </c>
    </row>
    <row r="233" spans="1:14" ht="12.75">
      <c r="A233" s="33">
        <v>6</v>
      </c>
      <c r="B233" s="33">
        <v>11</v>
      </c>
      <c r="C233" s="33">
        <v>0</v>
      </c>
      <c r="D233" s="34">
        <v>0</v>
      </c>
      <c r="E233" s="35"/>
      <c r="F233" s="27" t="s">
        <v>19</v>
      </c>
      <c r="G233" s="54" t="s">
        <v>30</v>
      </c>
      <c r="H233" s="28">
        <v>40643103.51</v>
      </c>
      <c r="I233" s="28">
        <v>0</v>
      </c>
      <c r="J233" s="28">
        <v>40611684.86</v>
      </c>
      <c r="K233" s="28">
        <v>31418.65</v>
      </c>
      <c r="L233" s="29">
        <v>0</v>
      </c>
      <c r="M233" s="29">
        <v>99.92</v>
      </c>
      <c r="N233" s="29">
        <v>0.07</v>
      </c>
    </row>
    <row r="234" spans="1:14" ht="12.75">
      <c r="A234" s="33">
        <v>6</v>
      </c>
      <c r="B234" s="33">
        <v>12</v>
      </c>
      <c r="C234" s="33">
        <v>0</v>
      </c>
      <c r="D234" s="34">
        <v>0</v>
      </c>
      <c r="E234" s="35"/>
      <c r="F234" s="27" t="s">
        <v>19</v>
      </c>
      <c r="G234" s="54" t="s">
        <v>31</v>
      </c>
      <c r="H234" s="28">
        <v>13653759.46</v>
      </c>
      <c r="I234" s="28">
        <v>0</v>
      </c>
      <c r="J234" s="28">
        <v>13653759.46</v>
      </c>
      <c r="K234" s="28">
        <v>0</v>
      </c>
      <c r="L234" s="29">
        <v>0</v>
      </c>
      <c r="M234" s="29">
        <v>100</v>
      </c>
      <c r="N234" s="29">
        <v>0</v>
      </c>
    </row>
    <row r="235" spans="1:14" ht="12.75">
      <c r="A235" s="33">
        <v>6</v>
      </c>
      <c r="B235" s="33">
        <v>13</v>
      </c>
      <c r="C235" s="33">
        <v>0</v>
      </c>
      <c r="D235" s="34">
        <v>0</v>
      </c>
      <c r="E235" s="35"/>
      <c r="F235" s="27" t="s">
        <v>19</v>
      </c>
      <c r="G235" s="54" t="s">
        <v>32</v>
      </c>
      <c r="H235" s="28">
        <v>8971546.53</v>
      </c>
      <c r="I235" s="28">
        <v>0</v>
      </c>
      <c r="J235" s="28">
        <v>8971546.53</v>
      </c>
      <c r="K235" s="28">
        <v>0</v>
      </c>
      <c r="L235" s="29">
        <v>0</v>
      </c>
      <c r="M235" s="29">
        <v>100</v>
      </c>
      <c r="N235" s="29">
        <v>0</v>
      </c>
    </row>
    <row r="236" spans="1:14" ht="12.75">
      <c r="A236" s="33">
        <v>6</v>
      </c>
      <c r="B236" s="33">
        <v>14</v>
      </c>
      <c r="C236" s="33">
        <v>0</v>
      </c>
      <c r="D236" s="34">
        <v>0</v>
      </c>
      <c r="E236" s="35"/>
      <c r="F236" s="27" t="s">
        <v>19</v>
      </c>
      <c r="G236" s="54" t="s">
        <v>33</v>
      </c>
      <c r="H236" s="28">
        <v>1909241.19</v>
      </c>
      <c r="I236" s="28">
        <v>0</v>
      </c>
      <c r="J236" s="28">
        <v>1852501</v>
      </c>
      <c r="K236" s="28">
        <v>56740.19</v>
      </c>
      <c r="L236" s="29">
        <v>0</v>
      </c>
      <c r="M236" s="29">
        <v>97.02</v>
      </c>
      <c r="N236" s="29">
        <v>2.97</v>
      </c>
    </row>
    <row r="237" spans="1:14" ht="12.75">
      <c r="A237" s="33">
        <v>6</v>
      </c>
      <c r="B237" s="33">
        <v>15</v>
      </c>
      <c r="C237" s="33">
        <v>0</v>
      </c>
      <c r="D237" s="34">
        <v>0</v>
      </c>
      <c r="E237" s="35"/>
      <c r="F237" s="27" t="s">
        <v>19</v>
      </c>
      <c r="G237" s="54" t="s">
        <v>34</v>
      </c>
      <c r="H237" s="28">
        <v>5008767.06</v>
      </c>
      <c r="I237" s="28">
        <v>0</v>
      </c>
      <c r="J237" s="28">
        <v>5008767.06</v>
      </c>
      <c r="K237" s="28">
        <v>0</v>
      </c>
      <c r="L237" s="29">
        <v>0</v>
      </c>
      <c r="M237" s="29">
        <v>100</v>
      </c>
      <c r="N237" s="29">
        <v>0</v>
      </c>
    </row>
    <row r="238" spans="1:14" ht="12.75">
      <c r="A238" s="33">
        <v>6</v>
      </c>
      <c r="B238" s="33">
        <v>16</v>
      </c>
      <c r="C238" s="33">
        <v>0</v>
      </c>
      <c r="D238" s="34">
        <v>0</v>
      </c>
      <c r="E238" s="35"/>
      <c r="F238" s="27" t="s">
        <v>19</v>
      </c>
      <c r="G238" s="54" t="s">
        <v>35</v>
      </c>
      <c r="H238" s="28">
        <v>9178674.95</v>
      </c>
      <c r="I238" s="28">
        <v>0</v>
      </c>
      <c r="J238" s="28">
        <v>9178674.95</v>
      </c>
      <c r="K238" s="28">
        <v>0</v>
      </c>
      <c r="L238" s="29">
        <v>0</v>
      </c>
      <c r="M238" s="29">
        <v>100</v>
      </c>
      <c r="N238" s="29">
        <v>0</v>
      </c>
    </row>
    <row r="239" spans="1:14" ht="12.75">
      <c r="A239" s="33">
        <v>6</v>
      </c>
      <c r="B239" s="33">
        <v>17</v>
      </c>
      <c r="C239" s="33">
        <v>0</v>
      </c>
      <c r="D239" s="34">
        <v>0</v>
      </c>
      <c r="E239" s="35"/>
      <c r="F239" s="27" t="s">
        <v>19</v>
      </c>
      <c r="G239" s="54" t="s">
        <v>36</v>
      </c>
      <c r="H239" s="28">
        <v>0</v>
      </c>
      <c r="I239" s="28">
        <v>0</v>
      </c>
      <c r="J239" s="28">
        <v>0</v>
      </c>
      <c r="K239" s="28">
        <v>0</v>
      </c>
      <c r="L239" s="29"/>
      <c r="M239" s="29"/>
      <c r="N239" s="29"/>
    </row>
    <row r="240" spans="1:14" ht="12.75">
      <c r="A240" s="33">
        <v>6</v>
      </c>
      <c r="B240" s="33">
        <v>18</v>
      </c>
      <c r="C240" s="33">
        <v>0</v>
      </c>
      <c r="D240" s="34">
        <v>0</v>
      </c>
      <c r="E240" s="35"/>
      <c r="F240" s="27" t="s">
        <v>19</v>
      </c>
      <c r="G240" s="54" t="s">
        <v>37</v>
      </c>
      <c r="H240" s="28">
        <v>23862250.72</v>
      </c>
      <c r="I240" s="28">
        <v>0</v>
      </c>
      <c r="J240" s="28">
        <v>23862250.72</v>
      </c>
      <c r="K240" s="28">
        <v>0</v>
      </c>
      <c r="L240" s="29">
        <v>0</v>
      </c>
      <c r="M240" s="29">
        <v>100</v>
      </c>
      <c r="N240" s="29">
        <v>0</v>
      </c>
    </row>
    <row r="241" spans="1:14" ht="12.75">
      <c r="A241" s="33">
        <v>6</v>
      </c>
      <c r="B241" s="33">
        <v>19</v>
      </c>
      <c r="C241" s="33">
        <v>0</v>
      </c>
      <c r="D241" s="34">
        <v>0</v>
      </c>
      <c r="E241" s="35"/>
      <c r="F241" s="27" t="s">
        <v>19</v>
      </c>
      <c r="G241" s="54" t="s">
        <v>38</v>
      </c>
      <c r="H241" s="28">
        <v>11150709.27</v>
      </c>
      <c r="I241" s="28">
        <v>0</v>
      </c>
      <c r="J241" s="28">
        <v>11150709.27</v>
      </c>
      <c r="K241" s="28">
        <v>0</v>
      </c>
      <c r="L241" s="29">
        <v>0</v>
      </c>
      <c r="M241" s="29">
        <v>100</v>
      </c>
      <c r="N241" s="29">
        <v>0</v>
      </c>
    </row>
    <row r="242" spans="1:14" ht="12.75">
      <c r="A242" s="33">
        <v>6</v>
      </c>
      <c r="B242" s="33">
        <v>20</v>
      </c>
      <c r="C242" s="33">
        <v>0</v>
      </c>
      <c r="D242" s="34">
        <v>0</v>
      </c>
      <c r="E242" s="35"/>
      <c r="F242" s="27" t="s">
        <v>19</v>
      </c>
      <c r="G242" s="54" t="s">
        <v>39</v>
      </c>
      <c r="H242" s="28">
        <v>5100000</v>
      </c>
      <c r="I242" s="28">
        <v>0</v>
      </c>
      <c r="J242" s="28">
        <v>5100000</v>
      </c>
      <c r="K242" s="28">
        <v>0</v>
      </c>
      <c r="L242" s="29">
        <v>0</v>
      </c>
      <c r="M242" s="29">
        <v>100</v>
      </c>
      <c r="N242" s="29">
        <v>0</v>
      </c>
    </row>
    <row r="243" spans="1:14" ht="12.75">
      <c r="A243" s="33">
        <v>6</v>
      </c>
      <c r="B243" s="33">
        <v>0</v>
      </c>
      <c r="C243" s="33">
        <v>0</v>
      </c>
      <c r="D243" s="34">
        <v>0</v>
      </c>
      <c r="E243" s="35"/>
      <c r="F243" s="27" t="s">
        <v>40</v>
      </c>
      <c r="G243" s="54" t="s">
        <v>41</v>
      </c>
      <c r="H243" s="28">
        <v>593703577.31</v>
      </c>
      <c r="I243" s="28">
        <v>0</v>
      </c>
      <c r="J243" s="28">
        <v>593703577.31</v>
      </c>
      <c r="K243" s="28">
        <v>0</v>
      </c>
      <c r="L243" s="29">
        <v>0</v>
      </c>
      <c r="M243" s="29">
        <v>100</v>
      </c>
      <c r="N243" s="29">
        <v>0</v>
      </c>
    </row>
    <row r="244" spans="1:14" ht="12.75">
      <c r="A244" s="33">
        <v>6</v>
      </c>
      <c r="B244" s="33">
        <v>8</v>
      </c>
      <c r="C244" s="33">
        <v>1</v>
      </c>
      <c r="D244" s="34" t="s">
        <v>42</v>
      </c>
      <c r="E244" s="35">
        <v>271</v>
      </c>
      <c r="F244" s="27" t="s">
        <v>42</v>
      </c>
      <c r="G244" s="54" t="s">
        <v>43</v>
      </c>
      <c r="H244" s="28">
        <v>1363000</v>
      </c>
      <c r="I244" s="28">
        <v>0</v>
      </c>
      <c r="J244" s="28">
        <v>1363000</v>
      </c>
      <c r="K244" s="28">
        <v>0</v>
      </c>
      <c r="L244" s="29">
        <v>0</v>
      </c>
      <c r="M244" s="29">
        <v>100</v>
      </c>
      <c r="N244" s="29">
        <v>0</v>
      </c>
    </row>
    <row r="245" spans="1:14" ht="24">
      <c r="A245" s="33">
        <v>6</v>
      </c>
      <c r="B245" s="33">
        <v>19</v>
      </c>
      <c r="C245" s="33">
        <v>1</v>
      </c>
      <c r="D245" s="34" t="s">
        <v>42</v>
      </c>
      <c r="E245" s="35">
        <v>270</v>
      </c>
      <c r="F245" s="27" t="s">
        <v>42</v>
      </c>
      <c r="G245" s="54" t="s">
        <v>44</v>
      </c>
      <c r="H245" s="28">
        <v>2278480</v>
      </c>
      <c r="I245" s="28">
        <v>0</v>
      </c>
      <c r="J245" s="28">
        <v>2278480</v>
      </c>
      <c r="K245" s="28">
        <v>0</v>
      </c>
      <c r="L245" s="29">
        <v>0</v>
      </c>
      <c r="M245" s="29">
        <v>100</v>
      </c>
      <c r="N245" s="29">
        <v>0</v>
      </c>
    </row>
    <row r="246" spans="1:14" ht="12.75">
      <c r="A246" s="33">
        <v>6</v>
      </c>
      <c r="B246" s="33">
        <v>1</v>
      </c>
      <c r="C246" s="33">
        <v>1</v>
      </c>
      <c r="D246" s="34" t="s">
        <v>42</v>
      </c>
      <c r="E246" s="35">
        <v>188</v>
      </c>
      <c r="F246" s="27" t="s">
        <v>42</v>
      </c>
      <c r="G246" s="54" t="s">
        <v>45</v>
      </c>
      <c r="H246" s="28">
        <v>0</v>
      </c>
      <c r="I246" s="28">
        <v>0</v>
      </c>
      <c r="J246" s="28">
        <v>0</v>
      </c>
      <c r="K246" s="28">
        <v>0</v>
      </c>
      <c r="L246" s="29"/>
      <c r="M246" s="29"/>
      <c r="N246" s="29"/>
    </row>
    <row r="247" spans="1:14" ht="12.75">
      <c r="A247" s="33">
        <v>6</v>
      </c>
      <c r="B247" s="33">
        <v>7</v>
      </c>
      <c r="C247" s="33">
        <v>1</v>
      </c>
      <c r="D247" s="34" t="s">
        <v>42</v>
      </c>
      <c r="E247" s="35">
        <v>187</v>
      </c>
      <c r="F247" s="27" t="s">
        <v>42</v>
      </c>
      <c r="G247" s="54" t="s">
        <v>45</v>
      </c>
      <c r="H247" s="28">
        <v>0</v>
      </c>
      <c r="I247" s="28">
        <v>0</v>
      </c>
      <c r="J247" s="28">
        <v>0</v>
      </c>
      <c r="K247" s="28">
        <v>0</v>
      </c>
      <c r="L247" s="29"/>
      <c r="M247" s="29"/>
      <c r="N247" s="29"/>
    </row>
    <row r="248" spans="1:14" ht="12.75">
      <c r="A248" s="33">
        <v>6</v>
      </c>
      <c r="B248" s="33">
        <v>13</v>
      </c>
      <c r="C248" s="33">
        <v>4</v>
      </c>
      <c r="D248" s="34" t="s">
        <v>42</v>
      </c>
      <c r="E248" s="35">
        <v>186</v>
      </c>
      <c r="F248" s="27" t="s">
        <v>42</v>
      </c>
      <c r="G248" s="54" t="s">
        <v>46</v>
      </c>
      <c r="H248" s="28">
        <v>0</v>
      </c>
      <c r="I248" s="28">
        <v>0</v>
      </c>
      <c r="J248" s="28">
        <v>0</v>
      </c>
      <c r="K248" s="28">
        <v>0</v>
      </c>
      <c r="L248" s="29"/>
      <c r="M248" s="29"/>
      <c r="N248" s="29"/>
    </row>
    <row r="249" spans="1:14" ht="24">
      <c r="A249" s="33">
        <v>6</v>
      </c>
      <c r="B249" s="33">
        <v>4</v>
      </c>
      <c r="C249" s="33">
        <v>3</v>
      </c>
      <c r="D249" s="34" t="s">
        <v>42</v>
      </c>
      <c r="E249" s="35">
        <v>218</v>
      </c>
      <c r="F249" s="27" t="s">
        <v>42</v>
      </c>
      <c r="G249" s="54" t="s">
        <v>47</v>
      </c>
      <c r="H249" s="28">
        <v>0</v>
      </c>
      <c r="I249" s="28">
        <v>0</v>
      </c>
      <c r="J249" s="28">
        <v>0</v>
      </c>
      <c r="K249" s="28">
        <v>0</v>
      </c>
      <c r="L249" s="29"/>
      <c r="M249" s="29"/>
      <c r="N249" s="29"/>
    </row>
    <row r="250" spans="1:14" ht="24">
      <c r="A250" s="33">
        <v>6</v>
      </c>
      <c r="B250" s="33">
        <v>15</v>
      </c>
      <c r="C250" s="33">
        <v>0</v>
      </c>
      <c r="D250" s="34" t="s">
        <v>42</v>
      </c>
      <c r="E250" s="35">
        <v>220</v>
      </c>
      <c r="F250" s="27" t="s">
        <v>42</v>
      </c>
      <c r="G250" s="54" t="s">
        <v>48</v>
      </c>
      <c r="H250" s="28">
        <v>0</v>
      </c>
      <c r="I250" s="28">
        <v>0</v>
      </c>
      <c r="J250" s="28">
        <v>0</v>
      </c>
      <c r="K250" s="28">
        <v>0</v>
      </c>
      <c r="L250" s="29"/>
      <c r="M250" s="29"/>
      <c r="N250" s="29"/>
    </row>
    <row r="251" spans="1:14" ht="12.75">
      <c r="A251" s="33">
        <v>6</v>
      </c>
      <c r="B251" s="33">
        <v>9</v>
      </c>
      <c r="C251" s="33">
        <v>1</v>
      </c>
      <c r="D251" s="34" t="s">
        <v>42</v>
      </c>
      <c r="E251" s="35">
        <v>140</v>
      </c>
      <c r="F251" s="27" t="s">
        <v>42</v>
      </c>
      <c r="G251" s="54" t="s">
        <v>49</v>
      </c>
      <c r="H251" s="28">
        <v>0</v>
      </c>
      <c r="I251" s="28">
        <v>0</v>
      </c>
      <c r="J251" s="28">
        <v>0</v>
      </c>
      <c r="K251" s="28">
        <v>0</v>
      </c>
      <c r="L251" s="29"/>
      <c r="M251" s="29"/>
      <c r="N251" s="29"/>
    </row>
    <row r="252" spans="1:14" ht="12.75">
      <c r="A252" s="33">
        <v>6</v>
      </c>
      <c r="B252" s="33">
        <v>62</v>
      </c>
      <c r="C252" s="33">
        <v>1</v>
      </c>
      <c r="D252" s="34" t="s">
        <v>42</v>
      </c>
      <c r="E252" s="35">
        <v>198</v>
      </c>
      <c r="F252" s="27" t="s">
        <v>42</v>
      </c>
      <c r="G252" s="54" t="s">
        <v>50</v>
      </c>
      <c r="H252" s="28">
        <v>0</v>
      </c>
      <c r="I252" s="28">
        <v>0</v>
      </c>
      <c r="J252" s="28">
        <v>0</v>
      </c>
      <c r="K252" s="28">
        <v>0</v>
      </c>
      <c r="L252" s="29"/>
      <c r="M252" s="29"/>
      <c r="N252" s="29"/>
    </row>
    <row r="253" spans="1:14" ht="12.75">
      <c r="A253" s="33">
        <v>6</v>
      </c>
      <c r="B253" s="33">
        <v>8</v>
      </c>
      <c r="C253" s="33">
        <v>1</v>
      </c>
      <c r="D253" s="34" t="s">
        <v>42</v>
      </c>
      <c r="E253" s="35">
        <v>265</v>
      </c>
      <c r="F253" s="27" t="s">
        <v>42</v>
      </c>
      <c r="G253" s="54" t="s">
        <v>51</v>
      </c>
      <c r="H253" s="28">
        <v>5432108.06</v>
      </c>
      <c r="I253" s="28">
        <v>0</v>
      </c>
      <c r="J253" s="28">
        <v>5432108.06</v>
      </c>
      <c r="K253" s="28">
        <v>0</v>
      </c>
      <c r="L253" s="29">
        <v>0</v>
      </c>
      <c r="M253" s="29">
        <v>100</v>
      </c>
      <c r="N253" s="29">
        <v>0</v>
      </c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2"/>
  <sheetViews>
    <sheetView tabSelected="1" zoomScale="75" zoomScaleNormal="75" zoomScalePageLayoutView="0" workbookViewId="0" topLeftCell="A1">
      <pane xSplit="7" ySplit="8" topLeftCell="H2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48" sqref="H248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3 kwartału 2018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45" t="s">
        <v>52</v>
      </c>
      <c r="B4" s="145" t="s">
        <v>53</v>
      </c>
      <c r="C4" s="145" t="s">
        <v>54</v>
      </c>
      <c r="D4" s="145" t="s">
        <v>55</v>
      </c>
      <c r="E4" s="145" t="s">
        <v>105</v>
      </c>
      <c r="F4" s="145" t="s">
        <v>108</v>
      </c>
      <c r="G4" s="145"/>
      <c r="H4" s="148" t="s">
        <v>81</v>
      </c>
      <c r="I4" s="148"/>
      <c r="J4" s="148"/>
      <c r="K4" s="148"/>
      <c r="L4" s="148" t="s">
        <v>82</v>
      </c>
      <c r="M4" s="148"/>
      <c r="N4" s="148"/>
      <c r="O4" s="148"/>
      <c r="P4" s="148" t="s">
        <v>83</v>
      </c>
      <c r="Q4" s="148"/>
      <c r="R4" s="148"/>
      <c r="S4" s="148"/>
      <c r="T4" s="160" t="s">
        <v>116</v>
      </c>
      <c r="U4" s="160"/>
      <c r="V4" s="160"/>
      <c r="W4" s="160" t="s">
        <v>102</v>
      </c>
      <c r="X4" s="148"/>
      <c r="Y4" s="148"/>
      <c r="Z4" s="148"/>
    </row>
    <row r="5" spans="1:26" ht="16.5" customHeight="1">
      <c r="A5" s="145"/>
      <c r="B5" s="145"/>
      <c r="C5" s="145"/>
      <c r="D5" s="145"/>
      <c r="E5" s="145"/>
      <c r="F5" s="145"/>
      <c r="G5" s="145"/>
      <c r="H5" s="150" t="s">
        <v>84</v>
      </c>
      <c r="I5" s="150" t="s">
        <v>67</v>
      </c>
      <c r="J5" s="150"/>
      <c r="K5" s="150"/>
      <c r="L5" s="150" t="s">
        <v>84</v>
      </c>
      <c r="M5" s="150" t="s">
        <v>67</v>
      </c>
      <c r="N5" s="150"/>
      <c r="O5" s="150"/>
      <c r="P5" s="163" t="s">
        <v>69</v>
      </c>
      <c r="Q5" s="150" t="s">
        <v>67</v>
      </c>
      <c r="R5" s="150"/>
      <c r="S5" s="150"/>
      <c r="T5" s="160"/>
      <c r="U5" s="160"/>
      <c r="V5" s="160"/>
      <c r="W5" s="159" t="s">
        <v>69</v>
      </c>
      <c r="X5" s="158" t="s">
        <v>85</v>
      </c>
      <c r="Y5" s="158" t="s">
        <v>131</v>
      </c>
      <c r="Z5" s="158" t="s">
        <v>86</v>
      </c>
    </row>
    <row r="6" spans="1:26" ht="99" customHeight="1">
      <c r="A6" s="145"/>
      <c r="B6" s="145"/>
      <c r="C6" s="145"/>
      <c r="D6" s="145"/>
      <c r="E6" s="145"/>
      <c r="F6" s="145"/>
      <c r="G6" s="145"/>
      <c r="H6" s="150"/>
      <c r="I6" s="39" t="s">
        <v>85</v>
      </c>
      <c r="J6" s="39" t="s">
        <v>86</v>
      </c>
      <c r="K6" s="39" t="s">
        <v>131</v>
      </c>
      <c r="L6" s="150"/>
      <c r="M6" s="39" t="s">
        <v>85</v>
      </c>
      <c r="N6" s="39" t="s">
        <v>86</v>
      </c>
      <c r="O6" s="39" t="s">
        <v>131</v>
      </c>
      <c r="P6" s="163"/>
      <c r="Q6" s="56" t="s">
        <v>85</v>
      </c>
      <c r="R6" s="56" t="s">
        <v>86</v>
      </c>
      <c r="S6" s="56" t="s">
        <v>131</v>
      </c>
      <c r="T6" s="56" t="s">
        <v>85</v>
      </c>
      <c r="U6" s="56" t="s">
        <v>86</v>
      </c>
      <c r="V6" s="56" t="s">
        <v>131</v>
      </c>
      <c r="W6" s="159"/>
      <c r="X6" s="158"/>
      <c r="Y6" s="158"/>
      <c r="Z6" s="158"/>
    </row>
    <row r="7" spans="1:26" ht="15.75">
      <c r="A7" s="145"/>
      <c r="B7" s="145"/>
      <c r="C7" s="145"/>
      <c r="D7" s="145"/>
      <c r="E7" s="145"/>
      <c r="F7" s="145"/>
      <c r="G7" s="145"/>
      <c r="H7" s="162" t="s">
        <v>87</v>
      </c>
      <c r="I7" s="162"/>
      <c r="J7" s="162"/>
      <c r="K7" s="162"/>
      <c r="L7" s="162"/>
      <c r="M7" s="162"/>
      <c r="N7" s="162"/>
      <c r="O7" s="162"/>
      <c r="P7" s="161" t="s">
        <v>63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1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152">
        <v>6</v>
      </c>
      <c r="G8" s="152"/>
      <c r="H8" s="42">
        <v>7</v>
      </c>
      <c r="I8" s="42">
        <v>8</v>
      </c>
      <c r="J8" s="42">
        <v>9</v>
      </c>
      <c r="K8" s="42">
        <v>10</v>
      </c>
      <c r="L8" s="42">
        <v>11</v>
      </c>
      <c r="M8" s="42">
        <v>12</v>
      </c>
      <c r="N8" s="42">
        <v>13</v>
      </c>
      <c r="O8" s="42">
        <v>14</v>
      </c>
      <c r="P8" s="42">
        <v>15</v>
      </c>
      <c r="Q8" s="42">
        <v>16</v>
      </c>
      <c r="R8" s="42">
        <v>17</v>
      </c>
      <c r="S8" s="42">
        <v>18</v>
      </c>
      <c r="T8" s="42">
        <v>19</v>
      </c>
      <c r="U8" s="42">
        <v>20</v>
      </c>
      <c r="V8" s="42">
        <v>21</v>
      </c>
      <c r="W8" s="42">
        <v>22</v>
      </c>
      <c r="X8" s="42">
        <v>23</v>
      </c>
      <c r="Y8" s="42">
        <v>24</v>
      </c>
      <c r="Z8" s="42">
        <v>25</v>
      </c>
    </row>
    <row r="9" spans="1:26" ht="12.75">
      <c r="A9" s="33">
        <v>6</v>
      </c>
      <c r="B9" s="33">
        <v>2</v>
      </c>
      <c r="C9" s="33">
        <v>1</v>
      </c>
      <c r="D9" s="34">
        <v>1</v>
      </c>
      <c r="E9" s="35"/>
      <c r="F9" s="30" t="s">
        <v>312</v>
      </c>
      <c r="G9" s="55" t="s">
        <v>313</v>
      </c>
      <c r="H9" s="32">
        <v>106645208.74</v>
      </c>
      <c r="I9" s="32">
        <v>46024196</v>
      </c>
      <c r="J9" s="32">
        <v>36780662.74</v>
      </c>
      <c r="K9" s="32">
        <v>23840350</v>
      </c>
      <c r="L9" s="32">
        <v>81041199.42</v>
      </c>
      <c r="M9" s="32">
        <v>34734851.79</v>
      </c>
      <c r="N9" s="32">
        <v>26308781.63</v>
      </c>
      <c r="O9" s="32">
        <v>19997566</v>
      </c>
      <c r="P9" s="9">
        <v>75.99</v>
      </c>
      <c r="Q9" s="9">
        <v>75.47</v>
      </c>
      <c r="R9" s="9">
        <v>71.52</v>
      </c>
      <c r="S9" s="9">
        <v>83.88</v>
      </c>
      <c r="T9" s="31">
        <v>42.86</v>
      </c>
      <c r="U9" s="31">
        <v>32.46</v>
      </c>
      <c r="V9" s="31">
        <v>24.67</v>
      </c>
      <c r="W9" s="31">
        <v>109.37</v>
      </c>
      <c r="X9" s="31">
        <v>111.03</v>
      </c>
      <c r="Y9" s="31">
        <v>111.01</v>
      </c>
      <c r="Z9" s="31">
        <v>104.62</v>
      </c>
    </row>
    <row r="10" spans="1:26" ht="12.75">
      <c r="A10" s="33">
        <v>6</v>
      </c>
      <c r="B10" s="33">
        <v>16</v>
      </c>
      <c r="C10" s="33">
        <v>1</v>
      </c>
      <c r="D10" s="34">
        <v>1</v>
      </c>
      <c r="E10" s="35"/>
      <c r="F10" s="30" t="s">
        <v>312</v>
      </c>
      <c r="G10" s="55" t="s">
        <v>314</v>
      </c>
      <c r="H10" s="32">
        <v>64020762.31</v>
      </c>
      <c r="I10" s="32">
        <v>30599425</v>
      </c>
      <c r="J10" s="32">
        <v>20804115.31</v>
      </c>
      <c r="K10" s="32">
        <v>12617222</v>
      </c>
      <c r="L10" s="32">
        <v>46786007.13</v>
      </c>
      <c r="M10" s="32">
        <v>23147321.98</v>
      </c>
      <c r="N10" s="32">
        <v>12958831.15</v>
      </c>
      <c r="O10" s="32">
        <v>10679854</v>
      </c>
      <c r="P10" s="9">
        <v>73.07</v>
      </c>
      <c r="Q10" s="9">
        <v>75.64</v>
      </c>
      <c r="R10" s="9">
        <v>62.28</v>
      </c>
      <c r="S10" s="9">
        <v>84.64</v>
      </c>
      <c r="T10" s="31">
        <v>49.47</v>
      </c>
      <c r="U10" s="31">
        <v>27.69</v>
      </c>
      <c r="V10" s="31">
        <v>22.82</v>
      </c>
      <c r="W10" s="31">
        <v>104.14</v>
      </c>
      <c r="X10" s="31">
        <v>104.83</v>
      </c>
      <c r="Y10" s="31">
        <v>106.59</v>
      </c>
      <c r="Z10" s="31">
        <v>99.94</v>
      </c>
    </row>
    <row r="11" spans="1:26" ht="12.75">
      <c r="A11" s="33">
        <v>6</v>
      </c>
      <c r="B11" s="33">
        <v>4</v>
      </c>
      <c r="C11" s="33">
        <v>1</v>
      </c>
      <c r="D11" s="34">
        <v>1</v>
      </c>
      <c r="E11" s="35"/>
      <c r="F11" s="30" t="s">
        <v>312</v>
      </c>
      <c r="G11" s="55" t="s">
        <v>315</v>
      </c>
      <c r="H11" s="32">
        <v>72045242.91</v>
      </c>
      <c r="I11" s="32">
        <v>30871776</v>
      </c>
      <c r="J11" s="32">
        <v>26451411.91</v>
      </c>
      <c r="K11" s="32">
        <v>14722055</v>
      </c>
      <c r="L11" s="32">
        <v>50504441.24</v>
      </c>
      <c r="M11" s="32">
        <v>22629523</v>
      </c>
      <c r="N11" s="32">
        <v>15707226.24</v>
      </c>
      <c r="O11" s="32">
        <v>12167692</v>
      </c>
      <c r="P11" s="9">
        <v>70.1</v>
      </c>
      <c r="Q11" s="9">
        <v>73.3</v>
      </c>
      <c r="R11" s="9">
        <v>59.38</v>
      </c>
      <c r="S11" s="9">
        <v>82.64</v>
      </c>
      <c r="T11" s="31">
        <v>44.8</v>
      </c>
      <c r="U11" s="31">
        <v>31.1</v>
      </c>
      <c r="V11" s="31">
        <v>24.09</v>
      </c>
      <c r="W11" s="31">
        <v>104.13</v>
      </c>
      <c r="X11" s="31">
        <v>109.11</v>
      </c>
      <c r="Y11" s="31">
        <v>98.07</v>
      </c>
      <c r="Z11" s="31">
        <v>103.61</v>
      </c>
    </row>
    <row r="12" spans="1:26" ht="12.75">
      <c r="A12" s="33">
        <v>6</v>
      </c>
      <c r="B12" s="33">
        <v>6</v>
      </c>
      <c r="C12" s="33">
        <v>1</v>
      </c>
      <c r="D12" s="34">
        <v>1</v>
      </c>
      <c r="E12" s="35"/>
      <c r="F12" s="30" t="s">
        <v>312</v>
      </c>
      <c r="G12" s="55" t="s">
        <v>317</v>
      </c>
      <c r="H12" s="32">
        <v>68027427.17</v>
      </c>
      <c r="I12" s="32">
        <v>32391372.86</v>
      </c>
      <c r="J12" s="32">
        <v>22282773.31</v>
      </c>
      <c r="K12" s="32">
        <v>13353281</v>
      </c>
      <c r="L12" s="32">
        <v>50732207.73</v>
      </c>
      <c r="M12" s="32">
        <v>23996988.08</v>
      </c>
      <c r="N12" s="32">
        <v>15532544.65</v>
      </c>
      <c r="O12" s="32">
        <v>11202675</v>
      </c>
      <c r="P12" s="9">
        <v>74.57</v>
      </c>
      <c r="Q12" s="9">
        <v>74.08</v>
      </c>
      <c r="R12" s="9">
        <v>69.7</v>
      </c>
      <c r="S12" s="9">
        <v>83.89</v>
      </c>
      <c r="T12" s="31">
        <v>47.3</v>
      </c>
      <c r="U12" s="31">
        <v>30.61</v>
      </c>
      <c r="V12" s="31">
        <v>22.08</v>
      </c>
      <c r="W12" s="31">
        <v>102.68</v>
      </c>
      <c r="X12" s="31">
        <v>101.83</v>
      </c>
      <c r="Y12" s="31">
        <v>100.96</v>
      </c>
      <c r="Z12" s="31">
        <v>107.11</v>
      </c>
    </row>
    <row r="13" spans="1:26" ht="12.75">
      <c r="A13" s="33">
        <v>6</v>
      </c>
      <c r="B13" s="33">
        <v>7</v>
      </c>
      <c r="C13" s="33">
        <v>1</v>
      </c>
      <c r="D13" s="34">
        <v>1</v>
      </c>
      <c r="E13" s="35"/>
      <c r="F13" s="30" t="s">
        <v>312</v>
      </c>
      <c r="G13" s="55" t="s">
        <v>318</v>
      </c>
      <c r="H13" s="32">
        <v>145282295.68</v>
      </c>
      <c r="I13" s="32">
        <v>62756171</v>
      </c>
      <c r="J13" s="32">
        <v>53119770.68</v>
      </c>
      <c r="K13" s="32">
        <v>29406354</v>
      </c>
      <c r="L13" s="32">
        <v>97726597.83</v>
      </c>
      <c r="M13" s="32">
        <v>45555596.89</v>
      </c>
      <c r="N13" s="32">
        <v>27959042.94</v>
      </c>
      <c r="O13" s="32">
        <v>24211958</v>
      </c>
      <c r="P13" s="9">
        <v>67.26</v>
      </c>
      <c r="Q13" s="9">
        <v>72.59</v>
      </c>
      <c r="R13" s="9">
        <v>52.63</v>
      </c>
      <c r="S13" s="9">
        <v>82.33</v>
      </c>
      <c r="T13" s="31">
        <v>46.61</v>
      </c>
      <c r="U13" s="31">
        <v>28.6</v>
      </c>
      <c r="V13" s="31">
        <v>24.77</v>
      </c>
      <c r="W13" s="31">
        <v>108.34</v>
      </c>
      <c r="X13" s="31">
        <v>115.55</v>
      </c>
      <c r="Y13" s="31">
        <v>104.21</v>
      </c>
      <c r="Z13" s="31">
        <v>101.12</v>
      </c>
    </row>
    <row r="14" spans="1:26" ht="12.75">
      <c r="A14" s="33">
        <v>6</v>
      </c>
      <c r="B14" s="33">
        <v>8</v>
      </c>
      <c r="C14" s="33">
        <v>1</v>
      </c>
      <c r="D14" s="34">
        <v>1</v>
      </c>
      <c r="E14" s="35"/>
      <c r="F14" s="30" t="s">
        <v>312</v>
      </c>
      <c r="G14" s="55" t="s">
        <v>319</v>
      </c>
      <c r="H14" s="32">
        <v>107733789.94</v>
      </c>
      <c r="I14" s="32">
        <v>44693891.88</v>
      </c>
      <c r="J14" s="32">
        <v>44327930.06</v>
      </c>
      <c r="K14" s="32">
        <v>18711968</v>
      </c>
      <c r="L14" s="32">
        <v>67391547.8</v>
      </c>
      <c r="M14" s="32">
        <v>30219850.67</v>
      </c>
      <c r="N14" s="32">
        <v>21331081.13</v>
      </c>
      <c r="O14" s="32">
        <v>15840616</v>
      </c>
      <c r="P14" s="9">
        <v>62.55</v>
      </c>
      <c r="Q14" s="9">
        <v>67.61</v>
      </c>
      <c r="R14" s="9">
        <v>48.12</v>
      </c>
      <c r="S14" s="9">
        <v>84.65</v>
      </c>
      <c r="T14" s="31">
        <v>44.84</v>
      </c>
      <c r="U14" s="31">
        <v>31.65</v>
      </c>
      <c r="V14" s="31">
        <v>23.5</v>
      </c>
      <c r="W14" s="31">
        <v>109.37</v>
      </c>
      <c r="X14" s="31">
        <v>108.89</v>
      </c>
      <c r="Y14" s="31">
        <v>113.47</v>
      </c>
      <c r="Z14" s="31">
        <v>105.14</v>
      </c>
    </row>
    <row r="15" spans="1:26" ht="12.75">
      <c r="A15" s="33">
        <v>6</v>
      </c>
      <c r="B15" s="33">
        <v>11</v>
      </c>
      <c r="C15" s="33">
        <v>1</v>
      </c>
      <c r="D15" s="34">
        <v>1</v>
      </c>
      <c r="E15" s="35"/>
      <c r="F15" s="30" t="s">
        <v>312</v>
      </c>
      <c r="G15" s="55" t="s">
        <v>320</v>
      </c>
      <c r="H15" s="32">
        <v>126503526.73</v>
      </c>
      <c r="I15" s="32">
        <v>56794591.61</v>
      </c>
      <c r="J15" s="32">
        <v>44440523.12</v>
      </c>
      <c r="K15" s="32">
        <v>25268412</v>
      </c>
      <c r="L15" s="32">
        <v>97267658.55</v>
      </c>
      <c r="M15" s="32">
        <v>45553242.1</v>
      </c>
      <c r="N15" s="32">
        <v>30403278.45</v>
      </c>
      <c r="O15" s="32">
        <v>21311138</v>
      </c>
      <c r="P15" s="9">
        <v>76.88</v>
      </c>
      <c r="Q15" s="9">
        <v>80.2</v>
      </c>
      <c r="R15" s="9">
        <v>68.41</v>
      </c>
      <c r="S15" s="9">
        <v>84.33</v>
      </c>
      <c r="T15" s="31">
        <v>46.83</v>
      </c>
      <c r="U15" s="31">
        <v>31.25</v>
      </c>
      <c r="V15" s="31">
        <v>21.9</v>
      </c>
      <c r="W15" s="31">
        <v>111.76</v>
      </c>
      <c r="X15" s="31">
        <v>116.72</v>
      </c>
      <c r="Y15" s="31">
        <v>109.72</v>
      </c>
      <c r="Z15" s="31">
        <v>105</v>
      </c>
    </row>
    <row r="16" spans="1:26" ht="12.75">
      <c r="A16" s="33">
        <v>6</v>
      </c>
      <c r="B16" s="33">
        <v>1</v>
      </c>
      <c r="C16" s="33">
        <v>1</v>
      </c>
      <c r="D16" s="34">
        <v>1</v>
      </c>
      <c r="E16" s="35"/>
      <c r="F16" s="30" t="s">
        <v>312</v>
      </c>
      <c r="G16" s="55" t="s">
        <v>321</v>
      </c>
      <c r="H16" s="32">
        <v>81330609.93</v>
      </c>
      <c r="I16" s="32">
        <v>28046018.99</v>
      </c>
      <c r="J16" s="32">
        <v>34624629.94</v>
      </c>
      <c r="K16" s="32">
        <v>18659961</v>
      </c>
      <c r="L16" s="32">
        <v>60369691.76</v>
      </c>
      <c r="M16" s="32">
        <v>20316010.3</v>
      </c>
      <c r="N16" s="32">
        <v>24640519.46</v>
      </c>
      <c r="O16" s="32">
        <v>15413162</v>
      </c>
      <c r="P16" s="9">
        <v>74.22</v>
      </c>
      <c r="Q16" s="9">
        <v>72.43</v>
      </c>
      <c r="R16" s="9">
        <v>71.16</v>
      </c>
      <c r="S16" s="9">
        <v>82.6</v>
      </c>
      <c r="T16" s="31">
        <v>33.65</v>
      </c>
      <c r="U16" s="31">
        <v>40.81</v>
      </c>
      <c r="V16" s="31">
        <v>25.53</v>
      </c>
      <c r="W16" s="31">
        <v>115.98</v>
      </c>
      <c r="X16" s="31">
        <v>107.37</v>
      </c>
      <c r="Y16" s="31">
        <v>134.74</v>
      </c>
      <c r="Z16" s="31">
        <v>103.85</v>
      </c>
    </row>
    <row r="17" spans="1:26" ht="12.75">
      <c r="A17" s="33">
        <v>6</v>
      </c>
      <c r="B17" s="33">
        <v>14</v>
      </c>
      <c r="C17" s="33">
        <v>1</v>
      </c>
      <c r="D17" s="34">
        <v>1</v>
      </c>
      <c r="E17" s="35"/>
      <c r="F17" s="30" t="s">
        <v>312</v>
      </c>
      <c r="G17" s="55" t="s">
        <v>322</v>
      </c>
      <c r="H17" s="32">
        <v>276842128.07</v>
      </c>
      <c r="I17" s="32">
        <v>165841150</v>
      </c>
      <c r="J17" s="32">
        <v>73637826.07</v>
      </c>
      <c r="K17" s="32">
        <v>37363152</v>
      </c>
      <c r="L17" s="32">
        <v>195366339.07</v>
      </c>
      <c r="M17" s="32">
        <v>118894370.2</v>
      </c>
      <c r="N17" s="32">
        <v>44852672.87</v>
      </c>
      <c r="O17" s="32">
        <v>31619296</v>
      </c>
      <c r="P17" s="9">
        <v>70.56</v>
      </c>
      <c r="Q17" s="9">
        <v>71.69</v>
      </c>
      <c r="R17" s="9">
        <v>60.9</v>
      </c>
      <c r="S17" s="9">
        <v>84.62</v>
      </c>
      <c r="T17" s="31">
        <v>60.85</v>
      </c>
      <c r="U17" s="31">
        <v>22.95</v>
      </c>
      <c r="V17" s="31">
        <v>16.18</v>
      </c>
      <c r="W17" s="31">
        <v>114.12</v>
      </c>
      <c r="X17" s="31">
        <v>119.36</v>
      </c>
      <c r="Y17" s="31">
        <v>109.77</v>
      </c>
      <c r="Z17" s="31">
        <v>102.92</v>
      </c>
    </row>
    <row r="18" spans="1:26" ht="12.75">
      <c r="A18" s="33">
        <v>6</v>
      </c>
      <c r="B18" s="33">
        <v>15</v>
      </c>
      <c r="C18" s="33">
        <v>1</v>
      </c>
      <c r="D18" s="34">
        <v>1</v>
      </c>
      <c r="E18" s="35"/>
      <c r="F18" s="30" t="s">
        <v>312</v>
      </c>
      <c r="G18" s="55" t="s">
        <v>323</v>
      </c>
      <c r="H18" s="32">
        <v>71460860.83</v>
      </c>
      <c r="I18" s="32">
        <v>32192901.18</v>
      </c>
      <c r="J18" s="32">
        <v>27818644.65</v>
      </c>
      <c r="K18" s="32">
        <v>11449315</v>
      </c>
      <c r="L18" s="32">
        <v>52051534.15</v>
      </c>
      <c r="M18" s="32">
        <v>22498467.93</v>
      </c>
      <c r="N18" s="32">
        <v>19956548.22</v>
      </c>
      <c r="O18" s="32">
        <v>9596518</v>
      </c>
      <c r="P18" s="9">
        <v>72.83</v>
      </c>
      <c r="Q18" s="9">
        <v>69.88</v>
      </c>
      <c r="R18" s="9">
        <v>71.73</v>
      </c>
      <c r="S18" s="9">
        <v>83.81</v>
      </c>
      <c r="T18" s="31">
        <v>43.22</v>
      </c>
      <c r="U18" s="31">
        <v>38.33</v>
      </c>
      <c r="V18" s="31">
        <v>18.43</v>
      </c>
      <c r="W18" s="31">
        <v>109.95</v>
      </c>
      <c r="X18" s="31">
        <v>100.96</v>
      </c>
      <c r="Y18" s="31">
        <v>127.37</v>
      </c>
      <c r="Z18" s="31">
        <v>102.22</v>
      </c>
    </row>
    <row r="19" spans="1:26" ht="12.75">
      <c r="A19" s="33">
        <v>6</v>
      </c>
      <c r="B19" s="33">
        <v>3</v>
      </c>
      <c r="C19" s="33">
        <v>1</v>
      </c>
      <c r="D19" s="34">
        <v>1</v>
      </c>
      <c r="E19" s="35"/>
      <c r="F19" s="30" t="s">
        <v>312</v>
      </c>
      <c r="G19" s="55" t="s">
        <v>324</v>
      </c>
      <c r="H19" s="32">
        <v>24734246.27</v>
      </c>
      <c r="I19" s="32">
        <v>9331967.99</v>
      </c>
      <c r="J19" s="32">
        <v>11266062.28</v>
      </c>
      <c r="K19" s="32">
        <v>4136216</v>
      </c>
      <c r="L19" s="32">
        <v>14240100.73</v>
      </c>
      <c r="M19" s="32">
        <v>5360532.55</v>
      </c>
      <c r="N19" s="32">
        <v>5487356.18</v>
      </c>
      <c r="O19" s="32">
        <v>3392212</v>
      </c>
      <c r="P19" s="9">
        <v>57.57</v>
      </c>
      <c r="Q19" s="9">
        <v>57.44</v>
      </c>
      <c r="R19" s="9">
        <v>48.7</v>
      </c>
      <c r="S19" s="9">
        <v>82.01</v>
      </c>
      <c r="T19" s="31">
        <v>37.64</v>
      </c>
      <c r="U19" s="31">
        <v>38.53</v>
      </c>
      <c r="V19" s="31">
        <v>23.82</v>
      </c>
      <c r="W19" s="31">
        <v>111.57</v>
      </c>
      <c r="X19" s="31">
        <v>109.77</v>
      </c>
      <c r="Y19" s="31">
        <v>110.74</v>
      </c>
      <c r="Z19" s="31">
        <v>115.99</v>
      </c>
    </row>
    <row r="20" spans="1:26" ht="12.75">
      <c r="A20" s="33">
        <v>6</v>
      </c>
      <c r="B20" s="33">
        <v>11</v>
      </c>
      <c r="C20" s="33">
        <v>2</v>
      </c>
      <c r="D20" s="34">
        <v>1</v>
      </c>
      <c r="E20" s="35"/>
      <c r="F20" s="30" t="s">
        <v>312</v>
      </c>
      <c r="G20" s="55" t="s">
        <v>325</v>
      </c>
      <c r="H20" s="32">
        <v>10813467.32</v>
      </c>
      <c r="I20" s="32">
        <v>4416005</v>
      </c>
      <c r="J20" s="32">
        <v>3722689.32</v>
      </c>
      <c r="K20" s="32">
        <v>2674773</v>
      </c>
      <c r="L20" s="32">
        <v>8303421.75</v>
      </c>
      <c r="M20" s="32">
        <v>3324123.85</v>
      </c>
      <c r="N20" s="32">
        <v>2735539.9</v>
      </c>
      <c r="O20" s="32">
        <v>2243758</v>
      </c>
      <c r="P20" s="9">
        <v>76.78</v>
      </c>
      <c r="Q20" s="9">
        <v>75.27</v>
      </c>
      <c r="R20" s="9">
        <v>73.48</v>
      </c>
      <c r="S20" s="9">
        <v>83.88</v>
      </c>
      <c r="T20" s="31">
        <v>40.03</v>
      </c>
      <c r="U20" s="31">
        <v>32.94</v>
      </c>
      <c r="V20" s="31">
        <v>27.02</v>
      </c>
      <c r="W20" s="31">
        <v>102.11</v>
      </c>
      <c r="X20" s="31">
        <v>111.19</v>
      </c>
      <c r="Y20" s="31">
        <v>92.26</v>
      </c>
      <c r="Z20" s="31">
        <v>103.06</v>
      </c>
    </row>
    <row r="21" spans="1:26" ht="12.75">
      <c r="A21" s="33">
        <v>6</v>
      </c>
      <c r="B21" s="33">
        <v>17</v>
      </c>
      <c r="C21" s="33">
        <v>1</v>
      </c>
      <c r="D21" s="34">
        <v>1</v>
      </c>
      <c r="E21" s="35"/>
      <c r="F21" s="30" t="s">
        <v>312</v>
      </c>
      <c r="G21" s="55" t="s">
        <v>326</v>
      </c>
      <c r="H21" s="32">
        <v>149973333.33</v>
      </c>
      <c r="I21" s="32">
        <v>78408575.78</v>
      </c>
      <c r="J21" s="32">
        <v>43930848.55</v>
      </c>
      <c r="K21" s="32">
        <v>27633909</v>
      </c>
      <c r="L21" s="32">
        <v>110368676.42</v>
      </c>
      <c r="M21" s="32">
        <v>55120350.21</v>
      </c>
      <c r="N21" s="32">
        <v>32082579.21</v>
      </c>
      <c r="O21" s="32">
        <v>23165747</v>
      </c>
      <c r="P21" s="9">
        <v>73.59</v>
      </c>
      <c r="Q21" s="9">
        <v>70.29</v>
      </c>
      <c r="R21" s="9">
        <v>73.02</v>
      </c>
      <c r="S21" s="9">
        <v>83.83</v>
      </c>
      <c r="T21" s="31">
        <v>49.94</v>
      </c>
      <c r="U21" s="31">
        <v>29.06</v>
      </c>
      <c r="V21" s="31">
        <v>20.98</v>
      </c>
      <c r="W21" s="31">
        <v>107.22</v>
      </c>
      <c r="X21" s="31">
        <v>106.09</v>
      </c>
      <c r="Y21" s="31">
        <v>117.91</v>
      </c>
      <c r="Z21" s="31">
        <v>97.47</v>
      </c>
    </row>
    <row r="22" spans="1:26" ht="12.75">
      <c r="A22" s="33">
        <v>6</v>
      </c>
      <c r="B22" s="33">
        <v>1</v>
      </c>
      <c r="C22" s="33">
        <v>2</v>
      </c>
      <c r="D22" s="34">
        <v>1</v>
      </c>
      <c r="E22" s="35"/>
      <c r="F22" s="30" t="s">
        <v>312</v>
      </c>
      <c r="G22" s="55" t="s">
        <v>327</v>
      </c>
      <c r="H22" s="32">
        <v>22553634.76</v>
      </c>
      <c r="I22" s="32">
        <v>9256860.63</v>
      </c>
      <c r="J22" s="32">
        <v>8795448.13</v>
      </c>
      <c r="K22" s="32">
        <v>4501326</v>
      </c>
      <c r="L22" s="32">
        <v>15252371.98</v>
      </c>
      <c r="M22" s="32">
        <v>7002978.71</v>
      </c>
      <c r="N22" s="32">
        <v>4553149.27</v>
      </c>
      <c r="O22" s="32">
        <v>3696244</v>
      </c>
      <c r="P22" s="9">
        <v>67.62</v>
      </c>
      <c r="Q22" s="9">
        <v>75.65</v>
      </c>
      <c r="R22" s="9">
        <v>51.76</v>
      </c>
      <c r="S22" s="9">
        <v>82.11</v>
      </c>
      <c r="T22" s="31">
        <v>45.91</v>
      </c>
      <c r="U22" s="31">
        <v>29.85</v>
      </c>
      <c r="V22" s="31">
        <v>24.23</v>
      </c>
      <c r="W22" s="31">
        <v>107.18</v>
      </c>
      <c r="X22" s="31">
        <v>116.66</v>
      </c>
      <c r="Y22" s="31">
        <v>97.79</v>
      </c>
      <c r="Z22" s="31">
        <v>103.49</v>
      </c>
    </row>
    <row r="23" spans="1:26" ht="12.75">
      <c r="A23" s="33">
        <v>6</v>
      </c>
      <c r="B23" s="33">
        <v>18</v>
      </c>
      <c r="C23" s="33">
        <v>1</v>
      </c>
      <c r="D23" s="34">
        <v>1</v>
      </c>
      <c r="E23" s="35"/>
      <c r="F23" s="30" t="s">
        <v>312</v>
      </c>
      <c r="G23" s="55" t="s">
        <v>328</v>
      </c>
      <c r="H23" s="32">
        <v>82996491.4</v>
      </c>
      <c r="I23" s="32">
        <v>36905999</v>
      </c>
      <c r="J23" s="32">
        <v>28996462.4</v>
      </c>
      <c r="K23" s="32">
        <v>17094030</v>
      </c>
      <c r="L23" s="32">
        <v>58475904.86</v>
      </c>
      <c r="M23" s="32">
        <v>27558584.1</v>
      </c>
      <c r="N23" s="32">
        <v>16595337.76</v>
      </c>
      <c r="O23" s="32">
        <v>14321983</v>
      </c>
      <c r="P23" s="9">
        <v>70.45</v>
      </c>
      <c r="Q23" s="9">
        <v>74.67</v>
      </c>
      <c r="R23" s="9">
        <v>57.23</v>
      </c>
      <c r="S23" s="9">
        <v>83.78</v>
      </c>
      <c r="T23" s="31">
        <v>47.12</v>
      </c>
      <c r="U23" s="31">
        <v>28.37</v>
      </c>
      <c r="V23" s="31">
        <v>24.49</v>
      </c>
      <c r="W23" s="31">
        <v>104.69</v>
      </c>
      <c r="X23" s="31">
        <v>106.98</v>
      </c>
      <c r="Y23" s="31">
        <v>101.83</v>
      </c>
      <c r="Z23" s="31">
        <v>103.78</v>
      </c>
    </row>
    <row r="24" spans="1:26" ht="12.75">
      <c r="A24" s="33">
        <v>6</v>
      </c>
      <c r="B24" s="33">
        <v>19</v>
      </c>
      <c r="C24" s="33">
        <v>1</v>
      </c>
      <c r="D24" s="34">
        <v>1</v>
      </c>
      <c r="E24" s="35"/>
      <c r="F24" s="30" t="s">
        <v>312</v>
      </c>
      <c r="G24" s="55" t="s">
        <v>329</v>
      </c>
      <c r="H24" s="32">
        <v>55744948.3</v>
      </c>
      <c r="I24" s="32">
        <v>22060921</v>
      </c>
      <c r="J24" s="32">
        <v>20282607.3</v>
      </c>
      <c r="K24" s="32">
        <v>13401420</v>
      </c>
      <c r="L24" s="32">
        <v>40121507.18</v>
      </c>
      <c r="M24" s="32">
        <v>16409453.51</v>
      </c>
      <c r="N24" s="32">
        <v>12781463.67</v>
      </c>
      <c r="O24" s="32">
        <v>10930590</v>
      </c>
      <c r="P24" s="9">
        <v>71.97</v>
      </c>
      <c r="Q24" s="9">
        <v>74.38</v>
      </c>
      <c r="R24" s="9">
        <v>63.01</v>
      </c>
      <c r="S24" s="9">
        <v>81.56</v>
      </c>
      <c r="T24" s="31">
        <v>40.89</v>
      </c>
      <c r="U24" s="31">
        <v>31.85</v>
      </c>
      <c r="V24" s="31">
        <v>27.24</v>
      </c>
      <c r="W24" s="31">
        <v>107.8</v>
      </c>
      <c r="X24" s="31">
        <v>106.4</v>
      </c>
      <c r="Y24" s="31">
        <v>105.26</v>
      </c>
      <c r="Z24" s="31">
        <v>113.23</v>
      </c>
    </row>
    <row r="25" spans="1:26" ht="12.75">
      <c r="A25" s="33">
        <v>6</v>
      </c>
      <c r="B25" s="33">
        <v>8</v>
      </c>
      <c r="C25" s="33">
        <v>2</v>
      </c>
      <c r="D25" s="34">
        <v>2</v>
      </c>
      <c r="E25" s="35"/>
      <c r="F25" s="30" t="s">
        <v>312</v>
      </c>
      <c r="G25" s="55" t="s">
        <v>330</v>
      </c>
      <c r="H25" s="32">
        <v>18359677.63</v>
      </c>
      <c r="I25" s="32">
        <v>4345940.78</v>
      </c>
      <c r="J25" s="32">
        <v>7165336.85</v>
      </c>
      <c r="K25" s="32">
        <v>6848400</v>
      </c>
      <c r="L25" s="32">
        <v>13960972.24</v>
      </c>
      <c r="M25" s="32">
        <v>2760638.05</v>
      </c>
      <c r="N25" s="32">
        <v>5725089.19</v>
      </c>
      <c r="O25" s="32">
        <v>5475245</v>
      </c>
      <c r="P25" s="9">
        <v>76.04</v>
      </c>
      <c r="Q25" s="9">
        <v>63.52</v>
      </c>
      <c r="R25" s="9">
        <v>79.89</v>
      </c>
      <c r="S25" s="9">
        <v>79.94</v>
      </c>
      <c r="T25" s="31">
        <v>19.77</v>
      </c>
      <c r="U25" s="31">
        <v>41</v>
      </c>
      <c r="V25" s="31">
        <v>39.21</v>
      </c>
      <c r="W25" s="31">
        <v>106.67</v>
      </c>
      <c r="X25" s="31">
        <v>92.01</v>
      </c>
      <c r="Y25" s="31">
        <v>118.01</v>
      </c>
      <c r="Z25" s="31">
        <v>104.58</v>
      </c>
    </row>
    <row r="26" spans="1:26" ht="12.75">
      <c r="A26" s="33">
        <v>6</v>
      </c>
      <c r="B26" s="33">
        <v>11</v>
      </c>
      <c r="C26" s="33">
        <v>3</v>
      </c>
      <c r="D26" s="34">
        <v>2</v>
      </c>
      <c r="E26" s="35"/>
      <c r="F26" s="30" t="s">
        <v>312</v>
      </c>
      <c r="G26" s="55" t="s">
        <v>331</v>
      </c>
      <c r="H26" s="32">
        <v>27890022.84</v>
      </c>
      <c r="I26" s="32">
        <v>5340894.82</v>
      </c>
      <c r="J26" s="32">
        <v>12525703.02</v>
      </c>
      <c r="K26" s="32">
        <v>10023425</v>
      </c>
      <c r="L26" s="32">
        <v>21400970.63</v>
      </c>
      <c r="M26" s="32">
        <v>3717171.57</v>
      </c>
      <c r="N26" s="32">
        <v>9675700.06</v>
      </c>
      <c r="O26" s="32">
        <v>8008099</v>
      </c>
      <c r="P26" s="9">
        <v>76.73</v>
      </c>
      <c r="Q26" s="9">
        <v>69.59</v>
      </c>
      <c r="R26" s="9">
        <v>77.24</v>
      </c>
      <c r="S26" s="9">
        <v>79.89</v>
      </c>
      <c r="T26" s="31">
        <v>17.36</v>
      </c>
      <c r="U26" s="31">
        <v>45.21</v>
      </c>
      <c r="V26" s="31">
        <v>37.41</v>
      </c>
      <c r="W26" s="31">
        <v>106.55</v>
      </c>
      <c r="X26" s="31">
        <v>107.7</v>
      </c>
      <c r="Y26" s="31">
        <v>109.72</v>
      </c>
      <c r="Z26" s="31">
        <v>102.45</v>
      </c>
    </row>
    <row r="27" spans="1:26" ht="12.75">
      <c r="A27" s="33">
        <v>6</v>
      </c>
      <c r="B27" s="33">
        <v>20</v>
      </c>
      <c r="C27" s="33">
        <v>1</v>
      </c>
      <c r="D27" s="34">
        <v>2</v>
      </c>
      <c r="E27" s="35"/>
      <c r="F27" s="30" t="s">
        <v>312</v>
      </c>
      <c r="G27" s="55" t="s">
        <v>331</v>
      </c>
      <c r="H27" s="32">
        <v>23607660.51</v>
      </c>
      <c r="I27" s="32">
        <v>4728859</v>
      </c>
      <c r="J27" s="32">
        <v>11138116.51</v>
      </c>
      <c r="K27" s="32">
        <v>7740685</v>
      </c>
      <c r="L27" s="32">
        <v>16017234.71</v>
      </c>
      <c r="M27" s="32">
        <v>3627730.61</v>
      </c>
      <c r="N27" s="32">
        <v>6232491.1</v>
      </c>
      <c r="O27" s="32">
        <v>6157013</v>
      </c>
      <c r="P27" s="9">
        <v>67.84</v>
      </c>
      <c r="Q27" s="9">
        <v>76.71</v>
      </c>
      <c r="R27" s="9">
        <v>55.95</v>
      </c>
      <c r="S27" s="9">
        <v>79.54</v>
      </c>
      <c r="T27" s="31">
        <v>22.64</v>
      </c>
      <c r="U27" s="31">
        <v>38.91</v>
      </c>
      <c r="V27" s="31">
        <v>38.43</v>
      </c>
      <c r="W27" s="31">
        <v>115.6</v>
      </c>
      <c r="X27" s="31">
        <v>119.49</v>
      </c>
      <c r="Y27" s="31">
        <v>119.54</v>
      </c>
      <c r="Z27" s="31">
        <v>109.82</v>
      </c>
    </row>
    <row r="28" spans="1:26" ht="12.75">
      <c r="A28" s="33">
        <v>6</v>
      </c>
      <c r="B28" s="33">
        <v>2</v>
      </c>
      <c r="C28" s="33">
        <v>2</v>
      </c>
      <c r="D28" s="34">
        <v>2</v>
      </c>
      <c r="E28" s="35"/>
      <c r="F28" s="30" t="s">
        <v>312</v>
      </c>
      <c r="G28" s="55" t="s">
        <v>332</v>
      </c>
      <c r="H28" s="32">
        <v>18221674.71</v>
      </c>
      <c r="I28" s="32">
        <v>2405963</v>
      </c>
      <c r="J28" s="32">
        <v>9133359.71</v>
      </c>
      <c r="K28" s="32">
        <v>6682352</v>
      </c>
      <c r="L28" s="32">
        <v>14800935.19</v>
      </c>
      <c r="M28" s="32">
        <v>1851090.56</v>
      </c>
      <c r="N28" s="32">
        <v>7646850.63</v>
      </c>
      <c r="O28" s="32">
        <v>5302994</v>
      </c>
      <c r="P28" s="9">
        <v>81.22</v>
      </c>
      <c r="Q28" s="9">
        <v>76.93</v>
      </c>
      <c r="R28" s="9">
        <v>83.72</v>
      </c>
      <c r="S28" s="9">
        <v>79.35</v>
      </c>
      <c r="T28" s="31">
        <v>12.5</v>
      </c>
      <c r="U28" s="31">
        <v>51.66</v>
      </c>
      <c r="V28" s="31">
        <v>35.82</v>
      </c>
      <c r="W28" s="31">
        <v>137.93</v>
      </c>
      <c r="X28" s="31">
        <v>126.98</v>
      </c>
      <c r="Y28" s="31">
        <v>178.83</v>
      </c>
      <c r="Z28" s="31">
        <v>106.12</v>
      </c>
    </row>
    <row r="29" spans="1:26" ht="12.75">
      <c r="A29" s="33">
        <v>6</v>
      </c>
      <c r="B29" s="33">
        <v>14</v>
      </c>
      <c r="C29" s="33">
        <v>2</v>
      </c>
      <c r="D29" s="34">
        <v>2</v>
      </c>
      <c r="E29" s="35"/>
      <c r="F29" s="30" t="s">
        <v>312</v>
      </c>
      <c r="G29" s="55" t="s">
        <v>333</v>
      </c>
      <c r="H29" s="32">
        <v>17227468.67</v>
      </c>
      <c r="I29" s="32">
        <v>5146638.25</v>
      </c>
      <c r="J29" s="32">
        <v>6538109.42</v>
      </c>
      <c r="K29" s="32">
        <v>5542721</v>
      </c>
      <c r="L29" s="32">
        <v>13586109.02</v>
      </c>
      <c r="M29" s="32">
        <v>4405193.37</v>
      </c>
      <c r="N29" s="32">
        <v>4735119.65</v>
      </c>
      <c r="O29" s="32">
        <v>4445796</v>
      </c>
      <c r="P29" s="9">
        <v>78.86</v>
      </c>
      <c r="Q29" s="9">
        <v>85.59</v>
      </c>
      <c r="R29" s="9">
        <v>72.42</v>
      </c>
      <c r="S29" s="9">
        <v>80.2</v>
      </c>
      <c r="T29" s="31">
        <v>32.42</v>
      </c>
      <c r="U29" s="31">
        <v>34.85</v>
      </c>
      <c r="V29" s="31">
        <v>32.72</v>
      </c>
      <c r="W29" s="31">
        <v>112.55</v>
      </c>
      <c r="X29" s="31">
        <v>115.75</v>
      </c>
      <c r="Y29" s="31">
        <v>114.89</v>
      </c>
      <c r="Z29" s="31">
        <v>107.29</v>
      </c>
    </row>
    <row r="30" spans="1:26" ht="12.75">
      <c r="A30" s="33">
        <v>6</v>
      </c>
      <c r="B30" s="33">
        <v>5</v>
      </c>
      <c r="C30" s="33">
        <v>1</v>
      </c>
      <c r="D30" s="34">
        <v>2</v>
      </c>
      <c r="E30" s="35"/>
      <c r="F30" s="30" t="s">
        <v>312</v>
      </c>
      <c r="G30" s="55" t="s">
        <v>334</v>
      </c>
      <c r="H30" s="32">
        <v>16607921.78</v>
      </c>
      <c r="I30" s="32">
        <v>3771509.56</v>
      </c>
      <c r="J30" s="32">
        <v>7611518.22</v>
      </c>
      <c r="K30" s="32">
        <v>5224894</v>
      </c>
      <c r="L30" s="32">
        <v>11569638.99</v>
      </c>
      <c r="M30" s="32">
        <v>2326856.38</v>
      </c>
      <c r="N30" s="32">
        <v>5072270.61</v>
      </c>
      <c r="O30" s="32">
        <v>4170512</v>
      </c>
      <c r="P30" s="9">
        <v>69.66</v>
      </c>
      <c r="Q30" s="9">
        <v>61.69</v>
      </c>
      <c r="R30" s="9">
        <v>66.63</v>
      </c>
      <c r="S30" s="9">
        <v>79.82</v>
      </c>
      <c r="T30" s="31">
        <v>20.11</v>
      </c>
      <c r="U30" s="31">
        <v>43.84</v>
      </c>
      <c r="V30" s="31">
        <v>36.04</v>
      </c>
      <c r="W30" s="31">
        <v>114.63</v>
      </c>
      <c r="X30" s="31">
        <v>96.77</v>
      </c>
      <c r="Y30" s="31">
        <v>134.34</v>
      </c>
      <c r="Z30" s="31">
        <v>106.57</v>
      </c>
    </row>
    <row r="31" spans="1:26" ht="12.75">
      <c r="A31" s="33">
        <v>6</v>
      </c>
      <c r="B31" s="33">
        <v>18</v>
      </c>
      <c r="C31" s="33">
        <v>2</v>
      </c>
      <c r="D31" s="34">
        <v>2</v>
      </c>
      <c r="E31" s="35"/>
      <c r="F31" s="30" t="s">
        <v>312</v>
      </c>
      <c r="G31" s="55" t="s">
        <v>335</v>
      </c>
      <c r="H31" s="32">
        <v>14334068.69</v>
      </c>
      <c r="I31" s="32">
        <v>3873310.4</v>
      </c>
      <c r="J31" s="32">
        <v>5471468.29</v>
      </c>
      <c r="K31" s="32">
        <v>4989290</v>
      </c>
      <c r="L31" s="32">
        <v>10373596.7</v>
      </c>
      <c r="M31" s="32">
        <v>2563602.4</v>
      </c>
      <c r="N31" s="32">
        <v>3802253.3</v>
      </c>
      <c r="O31" s="32">
        <v>4007741</v>
      </c>
      <c r="P31" s="9">
        <v>72.37</v>
      </c>
      <c r="Q31" s="9">
        <v>66.18</v>
      </c>
      <c r="R31" s="9">
        <v>69.49</v>
      </c>
      <c r="S31" s="9">
        <v>80.32</v>
      </c>
      <c r="T31" s="31">
        <v>24.71</v>
      </c>
      <c r="U31" s="31">
        <v>36.65</v>
      </c>
      <c r="V31" s="31">
        <v>38.63</v>
      </c>
      <c r="W31" s="31">
        <v>100.02</v>
      </c>
      <c r="X31" s="31">
        <v>97.26</v>
      </c>
      <c r="Y31" s="31">
        <v>97.81</v>
      </c>
      <c r="Z31" s="31">
        <v>104.14</v>
      </c>
    </row>
    <row r="32" spans="1:26" ht="12.75">
      <c r="A32" s="33">
        <v>6</v>
      </c>
      <c r="B32" s="33">
        <v>1</v>
      </c>
      <c r="C32" s="33">
        <v>3</v>
      </c>
      <c r="D32" s="34">
        <v>2</v>
      </c>
      <c r="E32" s="35"/>
      <c r="F32" s="30" t="s">
        <v>312</v>
      </c>
      <c r="G32" s="55" t="s">
        <v>336</v>
      </c>
      <c r="H32" s="32">
        <v>65835475.38</v>
      </c>
      <c r="I32" s="32">
        <v>16280876</v>
      </c>
      <c r="J32" s="32">
        <v>30144700.38</v>
      </c>
      <c r="K32" s="32">
        <v>19409899</v>
      </c>
      <c r="L32" s="32">
        <v>49122540.52</v>
      </c>
      <c r="M32" s="32">
        <v>13466361.67</v>
      </c>
      <c r="N32" s="32">
        <v>20122805.85</v>
      </c>
      <c r="O32" s="32">
        <v>15533373</v>
      </c>
      <c r="P32" s="9">
        <v>74.61</v>
      </c>
      <c r="Q32" s="9">
        <v>82.71</v>
      </c>
      <c r="R32" s="9">
        <v>66.75</v>
      </c>
      <c r="S32" s="9">
        <v>80.02</v>
      </c>
      <c r="T32" s="31">
        <v>27.41</v>
      </c>
      <c r="U32" s="31">
        <v>40.96</v>
      </c>
      <c r="V32" s="31">
        <v>31.62</v>
      </c>
      <c r="W32" s="31">
        <v>117.28</v>
      </c>
      <c r="X32" s="31">
        <v>128.86</v>
      </c>
      <c r="Y32" s="31">
        <v>119.56</v>
      </c>
      <c r="Z32" s="31">
        <v>106.36</v>
      </c>
    </row>
    <row r="33" spans="1:26" ht="12.75">
      <c r="A33" s="33">
        <v>6</v>
      </c>
      <c r="B33" s="33">
        <v>3</v>
      </c>
      <c r="C33" s="33">
        <v>2</v>
      </c>
      <c r="D33" s="34">
        <v>2</v>
      </c>
      <c r="E33" s="35"/>
      <c r="F33" s="30" t="s">
        <v>312</v>
      </c>
      <c r="G33" s="55" t="s">
        <v>337</v>
      </c>
      <c r="H33" s="32">
        <v>12567169.08</v>
      </c>
      <c r="I33" s="32">
        <v>2911828.47</v>
      </c>
      <c r="J33" s="32">
        <v>5011088.61</v>
      </c>
      <c r="K33" s="32">
        <v>4644252</v>
      </c>
      <c r="L33" s="32">
        <v>9222820.72</v>
      </c>
      <c r="M33" s="32">
        <v>2065475.19</v>
      </c>
      <c r="N33" s="32">
        <v>3456887.53</v>
      </c>
      <c r="O33" s="32">
        <v>3700458</v>
      </c>
      <c r="P33" s="9">
        <v>73.38</v>
      </c>
      <c r="Q33" s="9">
        <v>70.93</v>
      </c>
      <c r="R33" s="9">
        <v>68.98</v>
      </c>
      <c r="S33" s="9">
        <v>79.67</v>
      </c>
      <c r="T33" s="31">
        <v>22.39</v>
      </c>
      <c r="U33" s="31">
        <v>37.48</v>
      </c>
      <c r="V33" s="31">
        <v>40.12</v>
      </c>
      <c r="W33" s="31">
        <v>104</v>
      </c>
      <c r="X33" s="31">
        <v>103.37</v>
      </c>
      <c r="Y33" s="31">
        <v>108.03</v>
      </c>
      <c r="Z33" s="31">
        <v>100.84</v>
      </c>
    </row>
    <row r="34" spans="1:26" ht="12.75">
      <c r="A34" s="33">
        <v>6</v>
      </c>
      <c r="B34" s="33">
        <v>2</v>
      </c>
      <c r="C34" s="33">
        <v>3</v>
      </c>
      <c r="D34" s="34">
        <v>2</v>
      </c>
      <c r="E34" s="35"/>
      <c r="F34" s="30" t="s">
        <v>312</v>
      </c>
      <c r="G34" s="55" t="s">
        <v>313</v>
      </c>
      <c r="H34" s="32">
        <v>58517630.16</v>
      </c>
      <c r="I34" s="32">
        <v>14070331.27</v>
      </c>
      <c r="J34" s="32">
        <v>22566680.89</v>
      </c>
      <c r="K34" s="32">
        <v>21880618</v>
      </c>
      <c r="L34" s="32">
        <v>45709912.31</v>
      </c>
      <c r="M34" s="32">
        <v>11705107.21</v>
      </c>
      <c r="N34" s="32">
        <v>16541379.1</v>
      </c>
      <c r="O34" s="32">
        <v>17463426</v>
      </c>
      <c r="P34" s="9">
        <v>78.11</v>
      </c>
      <c r="Q34" s="9">
        <v>83.18</v>
      </c>
      <c r="R34" s="9">
        <v>73.3</v>
      </c>
      <c r="S34" s="9">
        <v>79.81</v>
      </c>
      <c r="T34" s="31">
        <v>25.6</v>
      </c>
      <c r="U34" s="31">
        <v>36.18</v>
      </c>
      <c r="V34" s="31">
        <v>38.2</v>
      </c>
      <c r="W34" s="31">
        <v>99.36</v>
      </c>
      <c r="X34" s="31">
        <v>118.53</v>
      </c>
      <c r="Y34" s="31">
        <v>82.04</v>
      </c>
      <c r="Z34" s="31">
        <v>109.36</v>
      </c>
    </row>
    <row r="35" spans="1:26" ht="12.75">
      <c r="A35" s="33">
        <v>6</v>
      </c>
      <c r="B35" s="33">
        <v>2</v>
      </c>
      <c r="C35" s="33">
        <v>4</v>
      </c>
      <c r="D35" s="34">
        <v>2</v>
      </c>
      <c r="E35" s="35"/>
      <c r="F35" s="30" t="s">
        <v>312</v>
      </c>
      <c r="G35" s="55" t="s">
        <v>338</v>
      </c>
      <c r="H35" s="32">
        <v>39593409.77</v>
      </c>
      <c r="I35" s="32">
        <v>6850392</v>
      </c>
      <c r="J35" s="32">
        <v>26615055.77</v>
      </c>
      <c r="K35" s="32">
        <v>6127962</v>
      </c>
      <c r="L35" s="32">
        <v>18768572.38</v>
      </c>
      <c r="M35" s="32">
        <v>4325567.14</v>
      </c>
      <c r="N35" s="32">
        <v>9617428.24</v>
      </c>
      <c r="O35" s="32">
        <v>4825577</v>
      </c>
      <c r="P35" s="9">
        <v>47.4</v>
      </c>
      <c r="Q35" s="9">
        <v>63.14</v>
      </c>
      <c r="R35" s="9">
        <v>36.13</v>
      </c>
      <c r="S35" s="9">
        <v>78.74</v>
      </c>
      <c r="T35" s="31">
        <v>23.04</v>
      </c>
      <c r="U35" s="31">
        <v>51.24</v>
      </c>
      <c r="V35" s="31">
        <v>25.71</v>
      </c>
      <c r="W35" s="31">
        <v>142.12</v>
      </c>
      <c r="X35" s="31">
        <v>143.19</v>
      </c>
      <c r="Y35" s="31">
        <v>160.2</v>
      </c>
      <c r="Z35" s="31">
        <v>115.38</v>
      </c>
    </row>
    <row r="36" spans="1:26" ht="12.75">
      <c r="A36" s="33">
        <v>6</v>
      </c>
      <c r="B36" s="33">
        <v>15</v>
      </c>
      <c r="C36" s="33">
        <v>2</v>
      </c>
      <c r="D36" s="34">
        <v>2</v>
      </c>
      <c r="E36" s="35"/>
      <c r="F36" s="30" t="s">
        <v>312</v>
      </c>
      <c r="G36" s="55" t="s">
        <v>339</v>
      </c>
      <c r="H36" s="32">
        <v>30867851.52</v>
      </c>
      <c r="I36" s="32">
        <v>4955804</v>
      </c>
      <c r="J36" s="32">
        <v>14819749.52</v>
      </c>
      <c r="K36" s="32">
        <v>11092298</v>
      </c>
      <c r="L36" s="32">
        <v>22080276.19</v>
      </c>
      <c r="M36" s="32">
        <v>4061023.51</v>
      </c>
      <c r="N36" s="32">
        <v>9160986.68</v>
      </c>
      <c r="O36" s="32">
        <v>8858266</v>
      </c>
      <c r="P36" s="9">
        <v>71.53</v>
      </c>
      <c r="Q36" s="9">
        <v>81.94</v>
      </c>
      <c r="R36" s="9">
        <v>61.81</v>
      </c>
      <c r="S36" s="9">
        <v>79.85</v>
      </c>
      <c r="T36" s="31">
        <v>18.39</v>
      </c>
      <c r="U36" s="31">
        <v>41.48</v>
      </c>
      <c r="V36" s="31">
        <v>40.11</v>
      </c>
      <c r="W36" s="31">
        <v>114.44</v>
      </c>
      <c r="X36" s="31">
        <v>140.38</v>
      </c>
      <c r="Y36" s="31">
        <v>112.7</v>
      </c>
      <c r="Z36" s="31">
        <v>107.08</v>
      </c>
    </row>
    <row r="37" spans="1:26" ht="12.75">
      <c r="A37" s="33">
        <v>6</v>
      </c>
      <c r="B37" s="33">
        <v>9</v>
      </c>
      <c r="C37" s="33">
        <v>2</v>
      </c>
      <c r="D37" s="34">
        <v>2</v>
      </c>
      <c r="E37" s="35"/>
      <c r="F37" s="30" t="s">
        <v>312</v>
      </c>
      <c r="G37" s="55" t="s">
        <v>340</v>
      </c>
      <c r="H37" s="32">
        <v>15723485</v>
      </c>
      <c r="I37" s="32">
        <v>3009804.05</v>
      </c>
      <c r="J37" s="32">
        <v>6504791.95</v>
      </c>
      <c r="K37" s="32">
        <v>6208889</v>
      </c>
      <c r="L37" s="32">
        <v>12354023.46</v>
      </c>
      <c r="M37" s="32">
        <v>1899857.52</v>
      </c>
      <c r="N37" s="32">
        <v>5535042.94</v>
      </c>
      <c r="O37" s="32">
        <v>4919123</v>
      </c>
      <c r="P37" s="9">
        <v>78.57</v>
      </c>
      <c r="Q37" s="9">
        <v>63.12</v>
      </c>
      <c r="R37" s="9">
        <v>85.09</v>
      </c>
      <c r="S37" s="9">
        <v>79.22</v>
      </c>
      <c r="T37" s="31">
        <v>15.37</v>
      </c>
      <c r="U37" s="31">
        <v>44.8</v>
      </c>
      <c r="V37" s="31">
        <v>39.81</v>
      </c>
      <c r="W37" s="31">
        <v>100.36</v>
      </c>
      <c r="X37" s="31">
        <v>100.43</v>
      </c>
      <c r="Y37" s="31">
        <v>98.71</v>
      </c>
      <c r="Z37" s="31">
        <v>102.24</v>
      </c>
    </row>
    <row r="38" spans="1:26" ht="12.75">
      <c r="A38" s="33">
        <v>6</v>
      </c>
      <c r="B38" s="33">
        <v>3</v>
      </c>
      <c r="C38" s="33">
        <v>3</v>
      </c>
      <c r="D38" s="34">
        <v>2</v>
      </c>
      <c r="E38" s="35"/>
      <c r="F38" s="30" t="s">
        <v>312</v>
      </c>
      <c r="G38" s="55" t="s">
        <v>341</v>
      </c>
      <c r="H38" s="32">
        <v>69154146.43</v>
      </c>
      <c r="I38" s="32">
        <v>20715274.24</v>
      </c>
      <c r="J38" s="32">
        <v>32727203.19</v>
      </c>
      <c r="K38" s="32">
        <v>15711669</v>
      </c>
      <c r="L38" s="32">
        <v>45608595.46</v>
      </c>
      <c r="M38" s="32">
        <v>17016042.15</v>
      </c>
      <c r="N38" s="32">
        <v>15749875.31</v>
      </c>
      <c r="O38" s="32">
        <v>12842678</v>
      </c>
      <c r="P38" s="9">
        <v>65.95</v>
      </c>
      <c r="Q38" s="9">
        <v>82.14</v>
      </c>
      <c r="R38" s="9">
        <v>48.12</v>
      </c>
      <c r="S38" s="9">
        <v>81.73</v>
      </c>
      <c r="T38" s="31">
        <v>37.3</v>
      </c>
      <c r="U38" s="31">
        <v>34.53</v>
      </c>
      <c r="V38" s="31">
        <v>28.15</v>
      </c>
      <c r="W38" s="31">
        <v>106.88</v>
      </c>
      <c r="X38" s="31">
        <v>119.39</v>
      </c>
      <c r="Y38" s="31">
        <v>108.54</v>
      </c>
      <c r="Z38" s="31">
        <v>92.32</v>
      </c>
    </row>
    <row r="39" spans="1:26" ht="12.75">
      <c r="A39" s="33">
        <v>6</v>
      </c>
      <c r="B39" s="33">
        <v>12</v>
      </c>
      <c r="C39" s="33">
        <v>1</v>
      </c>
      <c r="D39" s="34">
        <v>2</v>
      </c>
      <c r="E39" s="35"/>
      <c r="F39" s="30" t="s">
        <v>312</v>
      </c>
      <c r="G39" s="55" t="s">
        <v>342</v>
      </c>
      <c r="H39" s="32">
        <v>30585357.33</v>
      </c>
      <c r="I39" s="32">
        <v>5752904.77</v>
      </c>
      <c r="J39" s="32">
        <v>13747850.56</v>
      </c>
      <c r="K39" s="32">
        <v>11084602</v>
      </c>
      <c r="L39" s="32">
        <v>21983893.38</v>
      </c>
      <c r="M39" s="32">
        <v>4127836.22</v>
      </c>
      <c r="N39" s="32">
        <v>8945460.16</v>
      </c>
      <c r="O39" s="32">
        <v>8910597</v>
      </c>
      <c r="P39" s="9">
        <v>71.87</v>
      </c>
      <c r="Q39" s="9">
        <v>71.75</v>
      </c>
      <c r="R39" s="9">
        <v>65.06</v>
      </c>
      <c r="S39" s="9">
        <v>80.38</v>
      </c>
      <c r="T39" s="31">
        <v>18.77</v>
      </c>
      <c r="U39" s="31">
        <v>40.69</v>
      </c>
      <c r="V39" s="31">
        <v>40.53</v>
      </c>
      <c r="W39" s="31">
        <v>105.39</v>
      </c>
      <c r="X39" s="31">
        <v>116.46</v>
      </c>
      <c r="Y39" s="31">
        <v>104.27</v>
      </c>
      <c r="Z39" s="31">
        <v>101.99</v>
      </c>
    </row>
    <row r="40" spans="1:26" ht="12.75">
      <c r="A40" s="33">
        <v>6</v>
      </c>
      <c r="B40" s="33">
        <v>5</v>
      </c>
      <c r="C40" s="33">
        <v>2</v>
      </c>
      <c r="D40" s="34">
        <v>2</v>
      </c>
      <c r="E40" s="35"/>
      <c r="F40" s="30" t="s">
        <v>312</v>
      </c>
      <c r="G40" s="55" t="s">
        <v>343</v>
      </c>
      <c r="H40" s="32">
        <v>12148739.49</v>
      </c>
      <c r="I40" s="32">
        <v>2217723.16</v>
      </c>
      <c r="J40" s="32">
        <v>4541205.33</v>
      </c>
      <c r="K40" s="32">
        <v>5389811</v>
      </c>
      <c r="L40" s="32">
        <v>9405755.19</v>
      </c>
      <c r="M40" s="32">
        <v>1462563.05</v>
      </c>
      <c r="N40" s="32">
        <v>3645541.14</v>
      </c>
      <c r="O40" s="32">
        <v>4297651</v>
      </c>
      <c r="P40" s="9">
        <v>77.42</v>
      </c>
      <c r="Q40" s="9">
        <v>65.94</v>
      </c>
      <c r="R40" s="9">
        <v>80.27</v>
      </c>
      <c r="S40" s="9">
        <v>79.73</v>
      </c>
      <c r="T40" s="31">
        <v>15.54</v>
      </c>
      <c r="U40" s="31">
        <v>38.75</v>
      </c>
      <c r="V40" s="31">
        <v>45.69</v>
      </c>
      <c r="W40" s="31">
        <v>107.21</v>
      </c>
      <c r="X40" s="31">
        <v>109.96</v>
      </c>
      <c r="Y40" s="31">
        <v>105.77</v>
      </c>
      <c r="Z40" s="31">
        <v>107.53</v>
      </c>
    </row>
    <row r="41" spans="1:26" ht="12.75">
      <c r="A41" s="33">
        <v>6</v>
      </c>
      <c r="B41" s="33">
        <v>10</v>
      </c>
      <c r="C41" s="33">
        <v>1</v>
      </c>
      <c r="D41" s="34">
        <v>2</v>
      </c>
      <c r="E41" s="35"/>
      <c r="F41" s="30" t="s">
        <v>312</v>
      </c>
      <c r="G41" s="55" t="s">
        <v>344</v>
      </c>
      <c r="H41" s="32">
        <v>43423885.56</v>
      </c>
      <c r="I41" s="32">
        <v>19953099.59</v>
      </c>
      <c r="J41" s="32">
        <v>15208125.97</v>
      </c>
      <c r="K41" s="32">
        <v>8262660</v>
      </c>
      <c r="L41" s="32">
        <v>33133439.9</v>
      </c>
      <c r="M41" s="32">
        <v>14623053.14</v>
      </c>
      <c r="N41" s="32">
        <v>11630113.76</v>
      </c>
      <c r="O41" s="32">
        <v>6880273</v>
      </c>
      <c r="P41" s="9">
        <v>76.3</v>
      </c>
      <c r="Q41" s="9">
        <v>73.28</v>
      </c>
      <c r="R41" s="9">
        <v>76.47</v>
      </c>
      <c r="S41" s="9">
        <v>83.26</v>
      </c>
      <c r="T41" s="31">
        <v>44.13</v>
      </c>
      <c r="U41" s="31">
        <v>35.1</v>
      </c>
      <c r="V41" s="31">
        <v>20.76</v>
      </c>
      <c r="W41" s="31">
        <v>116.29</v>
      </c>
      <c r="X41" s="31">
        <v>117.99</v>
      </c>
      <c r="Y41" s="31">
        <v>123.51</v>
      </c>
      <c r="Z41" s="31">
        <v>102.97</v>
      </c>
    </row>
    <row r="42" spans="1:26" ht="12.75">
      <c r="A42" s="33">
        <v>6</v>
      </c>
      <c r="B42" s="33">
        <v>15</v>
      </c>
      <c r="C42" s="33">
        <v>3</v>
      </c>
      <c r="D42" s="34">
        <v>2</v>
      </c>
      <c r="E42" s="35"/>
      <c r="F42" s="30" t="s">
        <v>312</v>
      </c>
      <c r="G42" s="55" t="s">
        <v>345</v>
      </c>
      <c r="H42" s="32">
        <v>20921019.7</v>
      </c>
      <c r="I42" s="32">
        <v>3923610.95</v>
      </c>
      <c r="J42" s="32">
        <v>9581923.75</v>
      </c>
      <c r="K42" s="32">
        <v>7415485</v>
      </c>
      <c r="L42" s="32">
        <v>15402525.97</v>
      </c>
      <c r="M42" s="32">
        <v>2935863.15</v>
      </c>
      <c r="N42" s="32">
        <v>6522437.82</v>
      </c>
      <c r="O42" s="32">
        <v>5944225</v>
      </c>
      <c r="P42" s="9">
        <v>73.62</v>
      </c>
      <c r="Q42" s="9">
        <v>74.82</v>
      </c>
      <c r="R42" s="9">
        <v>68.07</v>
      </c>
      <c r="S42" s="9">
        <v>80.15</v>
      </c>
      <c r="T42" s="31">
        <v>19.06</v>
      </c>
      <c r="U42" s="31">
        <v>42.34</v>
      </c>
      <c r="V42" s="31">
        <v>38.59</v>
      </c>
      <c r="W42" s="31">
        <v>110.04</v>
      </c>
      <c r="X42" s="31">
        <v>90.89</v>
      </c>
      <c r="Y42" s="31">
        <v>128.57</v>
      </c>
      <c r="Z42" s="31">
        <v>104.38</v>
      </c>
    </row>
    <row r="43" spans="1:26" ht="12.75">
      <c r="A43" s="33">
        <v>6</v>
      </c>
      <c r="B43" s="33">
        <v>13</v>
      </c>
      <c r="C43" s="33">
        <v>1</v>
      </c>
      <c r="D43" s="34">
        <v>2</v>
      </c>
      <c r="E43" s="35"/>
      <c r="F43" s="30" t="s">
        <v>312</v>
      </c>
      <c r="G43" s="55" t="s">
        <v>346</v>
      </c>
      <c r="H43" s="32">
        <v>26123589.63</v>
      </c>
      <c r="I43" s="32">
        <v>7171436.59</v>
      </c>
      <c r="J43" s="32">
        <v>13839909.04</v>
      </c>
      <c r="K43" s="32">
        <v>5112244</v>
      </c>
      <c r="L43" s="32">
        <v>17676372.56</v>
      </c>
      <c r="M43" s="32">
        <v>4764969.61</v>
      </c>
      <c r="N43" s="32">
        <v>8777608.95</v>
      </c>
      <c r="O43" s="32">
        <v>4133794</v>
      </c>
      <c r="P43" s="9">
        <v>67.66</v>
      </c>
      <c r="Q43" s="9">
        <v>66.44</v>
      </c>
      <c r="R43" s="9">
        <v>63.42</v>
      </c>
      <c r="S43" s="9">
        <v>80.86</v>
      </c>
      <c r="T43" s="31">
        <v>26.95</v>
      </c>
      <c r="U43" s="31">
        <v>49.65</v>
      </c>
      <c r="V43" s="31">
        <v>23.38</v>
      </c>
      <c r="W43" s="31">
        <v>137.9</v>
      </c>
      <c r="X43" s="31">
        <v>127.96</v>
      </c>
      <c r="Y43" s="31">
        <v>155.76</v>
      </c>
      <c r="Z43" s="31">
        <v>119.49</v>
      </c>
    </row>
    <row r="44" spans="1:26" ht="12.75">
      <c r="A44" s="33">
        <v>6</v>
      </c>
      <c r="B44" s="33">
        <v>4</v>
      </c>
      <c r="C44" s="33">
        <v>2</v>
      </c>
      <c r="D44" s="34">
        <v>2</v>
      </c>
      <c r="E44" s="35"/>
      <c r="F44" s="30" t="s">
        <v>312</v>
      </c>
      <c r="G44" s="55" t="s">
        <v>347</v>
      </c>
      <c r="H44" s="32">
        <v>29267539.62</v>
      </c>
      <c r="I44" s="32">
        <v>6509313</v>
      </c>
      <c r="J44" s="32">
        <v>15997446.62</v>
      </c>
      <c r="K44" s="32">
        <v>6760780</v>
      </c>
      <c r="L44" s="32">
        <v>18088012.83</v>
      </c>
      <c r="M44" s="32">
        <v>4516729.25</v>
      </c>
      <c r="N44" s="32">
        <v>8154724.58</v>
      </c>
      <c r="O44" s="32">
        <v>5416559</v>
      </c>
      <c r="P44" s="9">
        <v>61.8</v>
      </c>
      <c r="Q44" s="9">
        <v>69.38</v>
      </c>
      <c r="R44" s="9">
        <v>50.97</v>
      </c>
      <c r="S44" s="9">
        <v>80.11</v>
      </c>
      <c r="T44" s="31">
        <v>24.97</v>
      </c>
      <c r="U44" s="31">
        <v>45.08</v>
      </c>
      <c r="V44" s="31">
        <v>29.94</v>
      </c>
      <c r="W44" s="31">
        <v>125.74</v>
      </c>
      <c r="X44" s="31">
        <v>110.48</v>
      </c>
      <c r="Y44" s="31">
        <v>146.01</v>
      </c>
      <c r="Z44" s="31">
        <v>114.95</v>
      </c>
    </row>
    <row r="45" spans="1:26" ht="12.75">
      <c r="A45" s="33">
        <v>6</v>
      </c>
      <c r="B45" s="33">
        <v>3</v>
      </c>
      <c r="C45" s="33">
        <v>4</v>
      </c>
      <c r="D45" s="34">
        <v>2</v>
      </c>
      <c r="E45" s="35"/>
      <c r="F45" s="30" t="s">
        <v>312</v>
      </c>
      <c r="G45" s="55" t="s">
        <v>348</v>
      </c>
      <c r="H45" s="32">
        <v>31085403.07</v>
      </c>
      <c r="I45" s="32">
        <v>9201937.95</v>
      </c>
      <c r="J45" s="32">
        <v>12981218.12</v>
      </c>
      <c r="K45" s="32">
        <v>8902247</v>
      </c>
      <c r="L45" s="32">
        <v>21221290.49</v>
      </c>
      <c r="M45" s="32">
        <v>6045858.96</v>
      </c>
      <c r="N45" s="32">
        <v>8022886.53</v>
      </c>
      <c r="O45" s="32">
        <v>7152545</v>
      </c>
      <c r="P45" s="9">
        <v>68.26</v>
      </c>
      <c r="Q45" s="9">
        <v>65.7</v>
      </c>
      <c r="R45" s="9">
        <v>61.8</v>
      </c>
      <c r="S45" s="9">
        <v>80.34</v>
      </c>
      <c r="T45" s="31">
        <v>28.48</v>
      </c>
      <c r="U45" s="31">
        <v>37.8</v>
      </c>
      <c r="V45" s="31">
        <v>33.7</v>
      </c>
      <c r="W45" s="31">
        <v>106.74</v>
      </c>
      <c r="X45" s="31">
        <v>103.37</v>
      </c>
      <c r="Y45" s="31">
        <v>105.59</v>
      </c>
      <c r="Z45" s="31">
        <v>111.17</v>
      </c>
    </row>
    <row r="46" spans="1:26" ht="12.75">
      <c r="A46" s="33">
        <v>6</v>
      </c>
      <c r="B46" s="33">
        <v>1</v>
      </c>
      <c r="C46" s="33">
        <v>4</v>
      </c>
      <c r="D46" s="34">
        <v>2</v>
      </c>
      <c r="E46" s="35"/>
      <c r="F46" s="30" t="s">
        <v>312</v>
      </c>
      <c r="G46" s="55" t="s">
        <v>349</v>
      </c>
      <c r="H46" s="32">
        <v>39463317.46</v>
      </c>
      <c r="I46" s="32">
        <v>8283574.74</v>
      </c>
      <c r="J46" s="32">
        <v>21606547.72</v>
      </c>
      <c r="K46" s="32">
        <v>9573195</v>
      </c>
      <c r="L46" s="32">
        <v>25072314.66</v>
      </c>
      <c r="M46" s="32">
        <v>4280386.61</v>
      </c>
      <c r="N46" s="32">
        <v>13130843.05</v>
      </c>
      <c r="O46" s="32">
        <v>7661085</v>
      </c>
      <c r="P46" s="9">
        <v>63.53</v>
      </c>
      <c r="Q46" s="9">
        <v>51.67</v>
      </c>
      <c r="R46" s="9">
        <v>60.77</v>
      </c>
      <c r="S46" s="9">
        <v>80.02</v>
      </c>
      <c r="T46" s="31">
        <v>17.07</v>
      </c>
      <c r="U46" s="31">
        <v>52.37</v>
      </c>
      <c r="V46" s="31">
        <v>30.55</v>
      </c>
      <c r="W46" s="31">
        <v>141.37</v>
      </c>
      <c r="X46" s="31">
        <v>133.29</v>
      </c>
      <c r="Y46" s="31">
        <v>182.72</v>
      </c>
      <c r="Z46" s="31">
        <v>104.41</v>
      </c>
    </row>
    <row r="47" spans="1:26" ht="12.75">
      <c r="A47" s="33">
        <v>6</v>
      </c>
      <c r="B47" s="33">
        <v>3</v>
      </c>
      <c r="C47" s="33">
        <v>5</v>
      </c>
      <c r="D47" s="34">
        <v>2</v>
      </c>
      <c r="E47" s="35"/>
      <c r="F47" s="30" t="s">
        <v>312</v>
      </c>
      <c r="G47" s="55" t="s">
        <v>350</v>
      </c>
      <c r="H47" s="32">
        <v>9493690.07</v>
      </c>
      <c r="I47" s="32">
        <v>2480171</v>
      </c>
      <c r="J47" s="32">
        <v>3400546.07</v>
      </c>
      <c r="K47" s="32">
        <v>3612973</v>
      </c>
      <c r="L47" s="32">
        <v>7113061.44</v>
      </c>
      <c r="M47" s="32">
        <v>1650956.27</v>
      </c>
      <c r="N47" s="32">
        <v>2612258.17</v>
      </c>
      <c r="O47" s="32">
        <v>2849847</v>
      </c>
      <c r="P47" s="9">
        <v>74.92</v>
      </c>
      <c r="Q47" s="9">
        <v>66.56</v>
      </c>
      <c r="R47" s="9">
        <v>76.81</v>
      </c>
      <c r="S47" s="9">
        <v>78.87</v>
      </c>
      <c r="T47" s="31">
        <v>23.21</v>
      </c>
      <c r="U47" s="31">
        <v>36.72</v>
      </c>
      <c r="V47" s="31">
        <v>40.06</v>
      </c>
      <c r="W47" s="31">
        <v>108.4</v>
      </c>
      <c r="X47" s="31">
        <v>103.3</v>
      </c>
      <c r="Y47" s="31">
        <v>96.14</v>
      </c>
      <c r="Z47" s="31">
        <v>126.86</v>
      </c>
    </row>
    <row r="48" spans="1:26" ht="12.75">
      <c r="A48" s="33">
        <v>6</v>
      </c>
      <c r="B48" s="33">
        <v>7</v>
      </c>
      <c r="C48" s="33">
        <v>3</v>
      </c>
      <c r="D48" s="34">
        <v>2</v>
      </c>
      <c r="E48" s="35"/>
      <c r="F48" s="30" t="s">
        <v>312</v>
      </c>
      <c r="G48" s="55" t="s">
        <v>351</v>
      </c>
      <c r="H48" s="32">
        <v>28018083.61</v>
      </c>
      <c r="I48" s="32">
        <v>4425610</v>
      </c>
      <c r="J48" s="32">
        <v>15330960.61</v>
      </c>
      <c r="K48" s="32">
        <v>8261513</v>
      </c>
      <c r="L48" s="32">
        <v>19890510.63</v>
      </c>
      <c r="M48" s="32">
        <v>3289459.44</v>
      </c>
      <c r="N48" s="32">
        <v>10007495.19</v>
      </c>
      <c r="O48" s="32">
        <v>6593556</v>
      </c>
      <c r="P48" s="9">
        <v>70.99</v>
      </c>
      <c r="Q48" s="9">
        <v>74.32</v>
      </c>
      <c r="R48" s="9">
        <v>65.27</v>
      </c>
      <c r="S48" s="9">
        <v>79.81</v>
      </c>
      <c r="T48" s="31">
        <v>16.53</v>
      </c>
      <c r="U48" s="31">
        <v>50.31</v>
      </c>
      <c r="V48" s="31">
        <v>33.14</v>
      </c>
      <c r="W48" s="31">
        <v>136.45</v>
      </c>
      <c r="X48" s="31">
        <v>109.92</v>
      </c>
      <c r="Y48" s="31">
        <v>180.75</v>
      </c>
      <c r="Z48" s="31">
        <v>109.02</v>
      </c>
    </row>
    <row r="49" spans="1:26" ht="12.75">
      <c r="A49" s="33">
        <v>6</v>
      </c>
      <c r="B49" s="33">
        <v>5</v>
      </c>
      <c r="C49" s="33">
        <v>3</v>
      </c>
      <c r="D49" s="34">
        <v>2</v>
      </c>
      <c r="E49" s="35"/>
      <c r="F49" s="30" t="s">
        <v>312</v>
      </c>
      <c r="G49" s="55" t="s">
        <v>352</v>
      </c>
      <c r="H49" s="32">
        <v>29589344.76</v>
      </c>
      <c r="I49" s="32">
        <v>5576347.67</v>
      </c>
      <c r="J49" s="32">
        <v>13028027.09</v>
      </c>
      <c r="K49" s="32">
        <v>10984970</v>
      </c>
      <c r="L49" s="32">
        <v>23434914.19</v>
      </c>
      <c r="M49" s="32">
        <v>4420616.12</v>
      </c>
      <c r="N49" s="32">
        <v>10274523.07</v>
      </c>
      <c r="O49" s="32">
        <v>8739775</v>
      </c>
      <c r="P49" s="9">
        <v>79.2</v>
      </c>
      <c r="Q49" s="9">
        <v>79.27</v>
      </c>
      <c r="R49" s="9">
        <v>78.86</v>
      </c>
      <c r="S49" s="9">
        <v>79.56</v>
      </c>
      <c r="T49" s="31">
        <v>18.86</v>
      </c>
      <c r="U49" s="31">
        <v>43.84</v>
      </c>
      <c r="V49" s="31">
        <v>37.29</v>
      </c>
      <c r="W49" s="31">
        <v>120.93</v>
      </c>
      <c r="X49" s="31">
        <v>110.96</v>
      </c>
      <c r="Y49" s="31">
        <v>148.75</v>
      </c>
      <c r="Z49" s="31">
        <v>102.97</v>
      </c>
    </row>
    <row r="50" spans="1:26" ht="12.75">
      <c r="A50" s="33">
        <v>6</v>
      </c>
      <c r="B50" s="33">
        <v>6</v>
      </c>
      <c r="C50" s="33">
        <v>2</v>
      </c>
      <c r="D50" s="34">
        <v>2</v>
      </c>
      <c r="E50" s="35"/>
      <c r="F50" s="30" t="s">
        <v>312</v>
      </c>
      <c r="G50" s="55" t="s">
        <v>353</v>
      </c>
      <c r="H50" s="32">
        <v>21380500.58</v>
      </c>
      <c r="I50" s="32">
        <v>5575687.86</v>
      </c>
      <c r="J50" s="32">
        <v>8997878.72</v>
      </c>
      <c r="K50" s="32">
        <v>6806934</v>
      </c>
      <c r="L50" s="32">
        <v>16196185.66</v>
      </c>
      <c r="M50" s="32">
        <v>3926618.47</v>
      </c>
      <c r="N50" s="32">
        <v>6812388.19</v>
      </c>
      <c r="O50" s="32">
        <v>5457179</v>
      </c>
      <c r="P50" s="9">
        <v>75.75</v>
      </c>
      <c r="Q50" s="9">
        <v>70.42</v>
      </c>
      <c r="R50" s="9">
        <v>75.71</v>
      </c>
      <c r="S50" s="9">
        <v>80.17</v>
      </c>
      <c r="T50" s="31">
        <v>24.24</v>
      </c>
      <c r="U50" s="31">
        <v>42.06</v>
      </c>
      <c r="V50" s="31">
        <v>33.69</v>
      </c>
      <c r="W50" s="31">
        <v>119.66</v>
      </c>
      <c r="X50" s="31">
        <v>94.03</v>
      </c>
      <c r="Y50" s="31">
        <v>163.62</v>
      </c>
      <c r="Z50" s="31">
        <v>105.03</v>
      </c>
    </row>
    <row r="51" spans="1:26" ht="12.75">
      <c r="A51" s="33">
        <v>6</v>
      </c>
      <c r="B51" s="33">
        <v>8</v>
      </c>
      <c r="C51" s="33">
        <v>3</v>
      </c>
      <c r="D51" s="34">
        <v>2</v>
      </c>
      <c r="E51" s="35"/>
      <c r="F51" s="30" t="s">
        <v>312</v>
      </c>
      <c r="G51" s="55" t="s">
        <v>354</v>
      </c>
      <c r="H51" s="32">
        <v>31436371.09</v>
      </c>
      <c r="I51" s="32">
        <v>6282613</v>
      </c>
      <c r="J51" s="32">
        <v>15282304.09</v>
      </c>
      <c r="K51" s="32">
        <v>9871454</v>
      </c>
      <c r="L51" s="32">
        <v>23380659.58</v>
      </c>
      <c r="M51" s="32">
        <v>5029000.16</v>
      </c>
      <c r="N51" s="32">
        <v>10441730.42</v>
      </c>
      <c r="O51" s="32">
        <v>7909929</v>
      </c>
      <c r="P51" s="9">
        <v>74.37</v>
      </c>
      <c r="Q51" s="9">
        <v>80.04</v>
      </c>
      <c r="R51" s="9">
        <v>68.32</v>
      </c>
      <c r="S51" s="9">
        <v>80.12</v>
      </c>
      <c r="T51" s="31">
        <v>21.5</v>
      </c>
      <c r="U51" s="31">
        <v>44.65</v>
      </c>
      <c r="V51" s="31">
        <v>33.83</v>
      </c>
      <c r="W51" s="31">
        <v>108.73</v>
      </c>
      <c r="X51" s="31">
        <v>81.1</v>
      </c>
      <c r="Y51" s="31">
        <v>130.61</v>
      </c>
      <c r="Z51" s="31">
        <v>108.24</v>
      </c>
    </row>
    <row r="52" spans="1:26" ht="12.75">
      <c r="A52" s="33">
        <v>6</v>
      </c>
      <c r="B52" s="33">
        <v>9</v>
      </c>
      <c r="C52" s="33">
        <v>4</v>
      </c>
      <c r="D52" s="34">
        <v>2</v>
      </c>
      <c r="E52" s="35"/>
      <c r="F52" s="30" t="s">
        <v>312</v>
      </c>
      <c r="G52" s="55" t="s">
        <v>355</v>
      </c>
      <c r="H52" s="32">
        <v>42992657.39</v>
      </c>
      <c r="I52" s="32">
        <v>12289413.4</v>
      </c>
      <c r="J52" s="32">
        <v>17266324.99</v>
      </c>
      <c r="K52" s="32">
        <v>13436919</v>
      </c>
      <c r="L52" s="32">
        <v>30554734.5</v>
      </c>
      <c r="M52" s="32">
        <v>9674264.56</v>
      </c>
      <c r="N52" s="32">
        <v>10010396.94</v>
      </c>
      <c r="O52" s="32">
        <v>10870073</v>
      </c>
      <c r="P52" s="9">
        <v>71.06</v>
      </c>
      <c r="Q52" s="9">
        <v>78.72</v>
      </c>
      <c r="R52" s="9">
        <v>57.97</v>
      </c>
      <c r="S52" s="9">
        <v>80.89</v>
      </c>
      <c r="T52" s="31">
        <v>31.66</v>
      </c>
      <c r="U52" s="31">
        <v>32.76</v>
      </c>
      <c r="V52" s="31">
        <v>35.57</v>
      </c>
      <c r="W52" s="31">
        <v>111.59</v>
      </c>
      <c r="X52" s="31">
        <v>128.64</v>
      </c>
      <c r="Y52" s="31">
        <v>105.33</v>
      </c>
      <c r="Z52" s="31">
        <v>104.96</v>
      </c>
    </row>
    <row r="53" spans="1:26" ht="12.75">
      <c r="A53" s="33">
        <v>6</v>
      </c>
      <c r="B53" s="33">
        <v>9</v>
      </c>
      <c r="C53" s="33">
        <v>5</v>
      </c>
      <c r="D53" s="34">
        <v>2</v>
      </c>
      <c r="E53" s="35"/>
      <c r="F53" s="30" t="s">
        <v>312</v>
      </c>
      <c r="G53" s="55" t="s">
        <v>356</v>
      </c>
      <c r="H53" s="32">
        <v>73457559.93</v>
      </c>
      <c r="I53" s="32">
        <v>20801006.12</v>
      </c>
      <c r="J53" s="32">
        <v>42311565.81</v>
      </c>
      <c r="K53" s="32">
        <v>10344988</v>
      </c>
      <c r="L53" s="32">
        <v>54135039.06</v>
      </c>
      <c r="M53" s="32">
        <v>16530625.38</v>
      </c>
      <c r="N53" s="32">
        <v>28951485.68</v>
      </c>
      <c r="O53" s="32">
        <v>8652928</v>
      </c>
      <c r="P53" s="9">
        <v>73.69</v>
      </c>
      <c r="Q53" s="9">
        <v>79.47</v>
      </c>
      <c r="R53" s="9">
        <v>68.42</v>
      </c>
      <c r="S53" s="9">
        <v>83.64</v>
      </c>
      <c r="T53" s="31">
        <v>30.53</v>
      </c>
      <c r="U53" s="31">
        <v>53.48</v>
      </c>
      <c r="V53" s="31">
        <v>15.98</v>
      </c>
      <c r="W53" s="31">
        <v>147.84</v>
      </c>
      <c r="X53" s="31">
        <v>117.16</v>
      </c>
      <c r="Y53" s="31">
        <v>202.4</v>
      </c>
      <c r="Z53" s="31">
        <v>105.46</v>
      </c>
    </row>
    <row r="54" spans="1:26" ht="12.75">
      <c r="A54" s="33">
        <v>6</v>
      </c>
      <c r="B54" s="33">
        <v>5</v>
      </c>
      <c r="C54" s="33">
        <v>4</v>
      </c>
      <c r="D54" s="34">
        <v>2</v>
      </c>
      <c r="E54" s="35"/>
      <c r="F54" s="30" t="s">
        <v>312</v>
      </c>
      <c r="G54" s="55" t="s">
        <v>357</v>
      </c>
      <c r="H54" s="32">
        <v>30711901.53</v>
      </c>
      <c r="I54" s="32">
        <v>5547303</v>
      </c>
      <c r="J54" s="32">
        <v>15344398.53</v>
      </c>
      <c r="K54" s="32">
        <v>9820200</v>
      </c>
      <c r="L54" s="32">
        <v>22520832.45</v>
      </c>
      <c r="M54" s="32">
        <v>3587570.08</v>
      </c>
      <c r="N54" s="32">
        <v>11151887.37</v>
      </c>
      <c r="O54" s="32">
        <v>7781375</v>
      </c>
      <c r="P54" s="9">
        <v>73.32</v>
      </c>
      <c r="Q54" s="9">
        <v>64.67</v>
      </c>
      <c r="R54" s="9">
        <v>72.67</v>
      </c>
      <c r="S54" s="9">
        <v>79.23</v>
      </c>
      <c r="T54" s="31">
        <v>15.93</v>
      </c>
      <c r="U54" s="31">
        <v>49.51</v>
      </c>
      <c r="V54" s="31">
        <v>34.55</v>
      </c>
      <c r="W54" s="31">
        <v>127.66</v>
      </c>
      <c r="X54" s="31">
        <v>99.64</v>
      </c>
      <c r="Y54" s="31">
        <v>165.9</v>
      </c>
      <c r="Z54" s="31">
        <v>106.31</v>
      </c>
    </row>
    <row r="55" spans="1:26" ht="12.75">
      <c r="A55" s="33">
        <v>6</v>
      </c>
      <c r="B55" s="33">
        <v>2</v>
      </c>
      <c r="C55" s="33">
        <v>6</v>
      </c>
      <c r="D55" s="34">
        <v>2</v>
      </c>
      <c r="E55" s="35"/>
      <c r="F55" s="30" t="s">
        <v>312</v>
      </c>
      <c r="G55" s="55" t="s">
        <v>358</v>
      </c>
      <c r="H55" s="32">
        <v>18268981.69</v>
      </c>
      <c r="I55" s="32">
        <v>3579680</v>
      </c>
      <c r="J55" s="32">
        <v>8171075.69</v>
      </c>
      <c r="K55" s="32">
        <v>6518226</v>
      </c>
      <c r="L55" s="32">
        <v>13398034.81</v>
      </c>
      <c r="M55" s="32">
        <v>2706210.01</v>
      </c>
      <c r="N55" s="32">
        <v>5569342.8</v>
      </c>
      <c r="O55" s="32">
        <v>5122482</v>
      </c>
      <c r="P55" s="9">
        <v>73.33</v>
      </c>
      <c r="Q55" s="9">
        <v>75.59</v>
      </c>
      <c r="R55" s="9">
        <v>68.15</v>
      </c>
      <c r="S55" s="9">
        <v>78.58</v>
      </c>
      <c r="T55" s="31">
        <v>20.19</v>
      </c>
      <c r="U55" s="31">
        <v>41.56</v>
      </c>
      <c r="V55" s="31">
        <v>38.23</v>
      </c>
      <c r="W55" s="31">
        <v>117.83</v>
      </c>
      <c r="X55" s="31">
        <v>138.68</v>
      </c>
      <c r="Y55" s="31">
        <v>113.76</v>
      </c>
      <c r="Z55" s="31">
        <v>113.23</v>
      </c>
    </row>
    <row r="56" spans="1:26" ht="12.75">
      <c r="A56" s="33">
        <v>6</v>
      </c>
      <c r="B56" s="33">
        <v>6</v>
      </c>
      <c r="C56" s="33">
        <v>3</v>
      </c>
      <c r="D56" s="34">
        <v>2</v>
      </c>
      <c r="E56" s="35"/>
      <c r="F56" s="30" t="s">
        <v>312</v>
      </c>
      <c r="G56" s="55" t="s">
        <v>359</v>
      </c>
      <c r="H56" s="32">
        <v>13869460.24</v>
      </c>
      <c r="I56" s="32">
        <v>3743295.39</v>
      </c>
      <c r="J56" s="32">
        <v>5400560.85</v>
      </c>
      <c r="K56" s="32">
        <v>4725604</v>
      </c>
      <c r="L56" s="32">
        <v>10909993.66</v>
      </c>
      <c r="M56" s="32">
        <v>2837620.8</v>
      </c>
      <c r="N56" s="32">
        <v>4333912.86</v>
      </c>
      <c r="O56" s="32">
        <v>3738460</v>
      </c>
      <c r="P56" s="9">
        <v>78.66</v>
      </c>
      <c r="Q56" s="9">
        <v>75.8</v>
      </c>
      <c r="R56" s="9">
        <v>80.24</v>
      </c>
      <c r="S56" s="9">
        <v>79.11</v>
      </c>
      <c r="T56" s="31">
        <v>26</v>
      </c>
      <c r="U56" s="31">
        <v>39.72</v>
      </c>
      <c r="V56" s="31">
        <v>34.26</v>
      </c>
      <c r="W56" s="31">
        <v>121.22</v>
      </c>
      <c r="X56" s="31">
        <v>106.83</v>
      </c>
      <c r="Y56" s="31">
        <v>133.11</v>
      </c>
      <c r="Z56" s="31">
        <v>121.06</v>
      </c>
    </row>
    <row r="57" spans="1:26" ht="12.75">
      <c r="A57" s="33">
        <v>6</v>
      </c>
      <c r="B57" s="33">
        <v>7</v>
      </c>
      <c r="C57" s="33">
        <v>4</v>
      </c>
      <c r="D57" s="34">
        <v>2</v>
      </c>
      <c r="E57" s="35"/>
      <c r="F57" s="30" t="s">
        <v>312</v>
      </c>
      <c r="G57" s="55" t="s">
        <v>360</v>
      </c>
      <c r="H57" s="32">
        <v>38601565.69</v>
      </c>
      <c r="I57" s="32">
        <v>9920367.29</v>
      </c>
      <c r="J57" s="32">
        <v>16556340.4</v>
      </c>
      <c r="K57" s="32">
        <v>12124858</v>
      </c>
      <c r="L57" s="32">
        <v>28147703.9</v>
      </c>
      <c r="M57" s="32">
        <v>7508506.75</v>
      </c>
      <c r="N57" s="32">
        <v>11028239.15</v>
      </c>
      <c r="O57" s="32">
        <v>9610958</v>
      </c>
      <c r="P57" s="9">
        <v>72.91</v>
      </c>
      <c r="Q57" s="9">
        <v>75.68</v>
      </c>
      <c r="R57" s="9">
        <v>66.61</v>
      </c>
      <c r="S57" s="9">
        <v>79.26</v>
      </c>
      <c r="T57" s="31">
        <v>26.67</v>
      </c>
      <c r="U57" s="31">
        <v>39.17</v>
      </c>
      <c r="V57" s="31">
        <v>34.14</v>
      </c>
      <c r="W57" s="31">
        <v>127.55</v>
      </c>
      <c r="X57" s="31">
        <v>169.8</v>
      </c>
      <c r="Y57" s="31">
        <v>126.07</v>
      </c>
      <c r="Z57" s="31">
        <v>108</v>
      </c>
    </row>
    <row r="58" spans="1:26" ht="12.75">
      <c r="A58" s="33">
        <v>6</v>
      </c>
      <c r="B58" s="33">
        <v>20</v>
      </c>
      <c r="C58" s="33">
        <v>2</v>
      </c>
      <c r="D58" s="34">
        <v>2</v>
      </c>
      <c r="E58" s="35"/>
      <c r="F58" s="30" t="s">
        <v>312</v>
      </c>
      <c r="G58" s="55" t="s">
        <v>361</v>
      </c>
      <c r="H58" s="32">
        <v>16599300</v>
      </c>
      <c r="I58" s="32">
        <v>3908739</v>
      </c>
      <c r="J58" s="32">
        <v>6198610</v>
      </c>
      <c r="K58" s="32">
        <v>6491951</v>
      </c>
      <c r="L58" s="32">
        <v>12161558.25</v>
      </c>
      <c r="M58" s="32">
        <v>3051323.39</v>
      </c>
      <c r="N58" s="32">
        <v>3915849.86</v>
      </c>
      <c r="O58" s="32">
        <v>5194385</v>
      </c>
      <c r="P58" s="9">
        <v>73.26</v>
      </c>
      <c r="Q58" s="9">
        <v>78.06</v>
      </c>
      <c r="R58" s="9">
        <v>63.17</v>
      </c>
      <c r="S58" s="9">
        <v>80.01</v>
      </c>
      <c r="T58" s="31">
        <v>25.08</v>
      </c>
      <c r="U58" s="31">
        <v>32.19</v>
      </c>
      <c r="V58" s="31">
        <v>42.71</v>
      </c>
      <c r="W58" s="31">
        <v>100.71</v>
      </c>
      <c r="X58" s="31">
        <v>108.22</v>
      </c>
      <c r="Y58" s="31">
        <v>90.71</v>
      </c>
      <c r="Z58" s="31">
        <v>105.16</v>
      </c>
    </row>
    <row r="59" spans="1:26" ht="12.75">
      <c r="A59" s="33">
        <v>6</v>
      </c>
      <c r="B59" s="33">
        <v>19</v>
      </c>
      <c r="C59" s="33">
        <v>2</v>
      </c>
      <c r="D59" s="34">
        <v>2</v>
      </c>
      <c r="E59" s="35"/>
      <c r="F59" s="30" t="s">
        <v>312</v>
      </c>
      <c r="G59" s="55" t="s">
        <v>362</v>
      </c>
      <c r="H59" s="32">
        <v>20994669.05</v>
      </c>
      <c r="I59" s="32">
        <v>4438958.36</v>
      </c>
      <c r="J59" s="32">
        <v>11353049.69</v>
      </c>
      <c r="K59" s="32">
        <v>5202661</v>
      </c>
      <c r="L59" s="32">
        <v>13871164.87</v>
      </c>
      <c r="M59" s="32">
        <v>2299362.55</v>
      </c>
      <c r="N59" s="32">
        <v>7473321.32</v>
      </c>
      <c r="O59" s="32">
        <v>4098481</v>
      </c>
      <c r="P59" s="9">
        <v>66.06</v>
      </c>
      <c r="Q59" s="9">
        <v>51.79</v>
      </c>
      <c r="R59" s="9">
        <v>65.82</v>
      </c>
      <c r="S59" s="9">
        <v>78.77</v>
      </c>
      <c r="T59" s="31">
        <v>16.57</v>
      </c>
      <c r="U59" s="31">
        <v>53.87</v>
      </c>
      <c r="V59" s="31">
        <v>29.54</v>
      </c>
      <c r="W59" s="31">
        <v>150.52</v>
      </c>
      <c r="X59" s="31">
        <v>121.21</v>
      </c>
      <c r="Y59" s="31">
        <v>202.76</v>
      </c>
      <c r="Z59" s="31">
        <v>112.81</v>
      </c>
    </row>
    <row r="60" spans="1:26" ht="12.75">
      <c r="A60" s="33">
        <v>6</v>
      </c>
      <c r="B60" s="33">
        <v>19</v>
      </c>
      <c r="C60" s="33">
        <v>3</v>
      </c>
      <c r="D60" s="34">
        <v>2</v>
      </c>
      <c r="E60" s="35"/>
      <c r="F60" s="30" t="s">
        <v>312</v>
      </c>
      <c r="G60" s="55" t="s">
        <v>363</v>
      </c>
      <c r="H60" s="32">
        <v>18636474.03</v>
      </c>
      <c r="I60" s="32">
        <v>3477391.18</v>
      </c>
      <c r="J60" s="32">
        <v>9524420.85</v>
      </c>
      <c r="K60" s="32">
        <v>5634662</v>
      </c>
      <c r="L60" s="32">
        <v>12015576</v>
      </c>
      <c r="M60" s="32">
        <v>2745946.75</v>
      </c>
      <c r="N60" s="32">
        <v>4733870.25</v>
      </c>
      <c r="O60" s="32">
        <v>4535759</v>
      </c>
      <c r="P60" s="9">
        <v>64.47</v>
      </c>
      <c r="Q60" s="9">
        <v>78.96</v>
      </c>
      <c r="R60" s="9">
        <v>49.7</v>
      </c>
      <c r="S60" s="9">
        <v>80.49</v>
      </c>
      <c r="T60" s="31">
        <v>22.85</v>
      </c>
      <c r="U60" s="31">
        <v>39.39</v>
      </c>
      <c r="V60" s="31">
        <v>37.74</v>
      </c>
      <c r="W60" s="31">
        <v>97.46</v>
      </c>
      <c r="X60" s="31">
        <v>104.63</v>
      </c>
      <c r="Y60" s="31">
        <v>91.55</v>
      </c>
      <c r="Z60" s="31">
        <v>100.06</v>
      </c>
    </row>
    <row r="61" spans="1:26" ht="12.75">
      <c r="A61" s="33">
        <v>6</v>
      </c>
      <c r="B61" s="33">
        <v>4</v>
      </c>
      <c r="C61" s="33">
        <v>3</v>
      </c>
      <c r="D61" s="34">
        <v>2</v>
      </c>
      <c r="E61" s="35"/>
      <c r="F61" s="30" t="s">
        <v>312</v>
      </c>
      <c r="G61" s="55" t="s">
        <v>364</v>
      </c>
      <c r="H61" s="32">
        <v>23425233.54</v>
      </c>
      <c r="I61" s="32">
        <v>6344539.98</v>
      </c>
      <c r="J61" s="32">
        <v>10707363.56</v>
      </c>
      <c r="K61" s="32">
        <v>6373330</v>
      </c>
      <c r="L61" s="32">
        <v>16590991.85</v>
      </c>
      <c r="M61" s="32">
        <v>4638802.38</v>
      </c>
      <c r="N61" s="32">
        <v>6817280.47</v>
      </c>
      <c r="O61" s="32">
        <v>5134909</v>
      </c>
      <c r="P61" s="9">
        <v>70.82</v>
      </c>
      <c r="Q61" s="9">
        <v>73.11</v>
      </c>
      <c r="R61" s="9">
        <v>63.66</v>
      </c>
      <c r="S61" s="9">
        <v>80.56</v>
      </c>
      <c r="T61" s="31">
        <v>27.95</v>
      </c>
      <c r="U61" s="31">
        <v>41.09</v>
      </c>
      <c r="V61" s="31">
        <v>30.94</v>
      </c>
      <c r="W61" s="31">
        <v>104.82</v>
      </c>
      <c r="X61" s="31">
        <v>99.18</v>
      </c>
      <c r="Y61" s="31">
        <v>111.51</v>
      </c>
      <c r="Z61" s="31">
        <v>101.92</v>
      </c>
    </row>
    <row r="62" spans="1:26" ht="12.75">
      <c r="A62" s="33">
        <v>6</v>
      </c>
      <c r="B62" s="33">
        <v>4</v>
      </c>
      <c r="C62" s="33">
        <v>4</v>
      </c>
      <c r="D62" s="34">
        <v>2</v>
      </c>
      <c r="E62" s="35"/>
      <c r="F62" s="30" t="s">
        <v>312</v>
      </c>
      <c r="G62" s="55" t="s">
        <v>315</v>
      </c>
      <c r="H62" s="32">
        <v>39992047.59</v>
      </c>
      <c r="I62" s="32">
        <v>11407403</v>
      </c>
      <c r="J62" s="32">
        <v>14931214.59</v>
      </c>
      <c r="K62" s="32">
        <v>13653430</v>
      </c>
      <c r="L62" s="32">
        <v>30159626.01</v>
      </c>
      <c r="M62" s="32">
        <v>8362926.11</v>
      </c>
      <c r="N62" s="32">
        <v>10864688.9</v>
      </c>
      <c r="O62" s="32">
        <v>10932011</v>
      </c>
      <c r="P62" s="9">
        <v>75.41</v>
      </c>
      <c r="Q62" s="9">
        <v>73.31</v>
      </c>
      <c r="R62" s="9">
        <v>72.76</v>
      </c>
      <c r="S62" s="9">
        <v>80.06</v>
      </c>
      <c r="T62" s="31">
        <v>27.72</v>
      </c>
      <c r="U62" s="31">
        <v>36.02</v>
      </c>
      <c r="V62" s="31">
        <v>36.24</v>
      </c>
      <c r="W62" s="31">
        <v>104.5</v>
      </c>
      <c r="X62" s="31">
        <v>108.74</v>
      </c>
      <c r="Y62" s="31">
        <v>98.87</v>
      </c>
      <c r="Z62" s="31">
        <v>107.39</v>
      </c>
    </row>
    <row r="63" spans="1:26" ht="12.75">
      <c r="A63" s="33">
        <v>6</v>
      </c>
      <c r="B63" s="33">
        <v>6</v>
      </c>
      <c r="C63" s="33">
        <v>4</v>
      </c>
      <c r="D63" s="34">
        <v>2</v>
      </c>
      <c r="E63" s="35"/>
      <c r="F63" s="30" t="s">
        <v>312</v>
      </c>
      <c r="G63" s="55" t="s">
        <v>365</v>
      </c>
      <c r="H63" s="32">
        <v>33903985.49</v>
      </c>
      <c r="I63" s="32">
        <v>7324565.13</v>
      </c>
      <c r="J63" s="32">
        <v>13757051.36</v>
      </c>
      <c r="K63" s="32">
        <v>12822369</v>
      </c>
      <c r="L63" s="32">
        <v>24748579.52</v>
      </c>
      <c r="M63" s="32">
        <v>5388428.76</v>
      </c>
      <c r="N63" s="32">
        <v>9154641.76</v>
      </c>
      <c r="O63" s="32">
        <v>10205509</v>
      </c>
      <c r="P63" s="9">
        <v>72.99</v>
      </c>
      <c r="Q63" s="9">
        <v>73.56</v>
      </c>
      <c r="R63" s="9">
        <v>66.54</v>
      </c>
      <c r="S63" s="9">
        <v>79.59</v>
      </c>
      <c r="T63" s="31">
        <v>21.77</v>
      </c>
      <c r="U63" s="31">
        <v>36.99</v>
      </c>
      <c r="V63" s="31">
        <v>41.23</v>
      </c>
      <c r="W63" s="31">
        <v>102.9</v>
      </c>
      <c r="X63" s="31">
        <v>113.44</v>
      </c>
      <c r="Y63" s="31">
        <v>96.8</v>
      </c>
      <c r="Z63" s="31">
        <v>103.68</v>
      </c>
    </row>
    <row r="64" spans="1:26" ht="12.75">
      <c r="A64" s="33">
        <v>6</v>
      </c>
      <c r="B64" s="33">
        <v>9</v>
      </c>
      <c r="C64" s="33">
        <v>6</v>
      </c>
      <c r="D64" s="34">
        <v>2</v>
      </c>
      <c r="E64" s="35"/>
      <c r="F64" s="30" t="s">
        <v>312</v>
      </c>
      <c r="G64" s="55" t="s">
        <v>366</v>
      </c>
      <c r="H64" s="32">
        <v>39408117.7</v>
      </c>
      <c r="I64" s="32">
        <v>9743468.96</v>
      </c>
      <c r="J64" s="32">
        <v>17388852.74</v>
      </c>
      <c r="K64" s="32">
        <v>12275796</v>
      </c>
      <c r="L64" s="32">
        <v>25499262.59</v>
      </c>
      <c r="M64" s="32">
        <v>6830445.8</v>
      </c>
      <c r="N64" s="32">
        <v>8744326.79</v>
      </c>
      <c r="O64" s="32">
        <v>9924490</v>
      </c>
      <c r="P64" s="9">
        <v>64.7</v>
      </c>
      <c r="Q64" s="9">
        <v>70.1</v>
      </c>
      <c r="R64" s="9">
        <v>50.28</v>
      </c>
      <c r="S64" s="9">
        <v>80.84</v>
      </c>
      <c r="T64" s="31">
        <v>26.78</v>
      </c>
      <c r="U64" s="31">
        <v>34.29</v>
      </c>
      <c r="V64" s="31">
        <v>38.92</v>
      </c>
      <c r="W64" s="31">
        <v>109.77</v>
      </c>
      <c r="X64" s="31">
        <v>108.26</v>
      </c>
      <c r="Y64" s="31">
        <v>113.49</v>
      </c>
      <c r="Z64" s="31">
        <v>107.69</v>
      </c>
    </row>
    <row r="65" spans="1:26" ht="12.75">
      <c r="A65" s="33">
        <v>6</v>
      </c>
      <c r="B65" s="33">
        <v>13</v>
      </c>
      <c r="C65" s="33">
        <v>2</v>
      </c>
      <c r="D65" s="34">
        <v>2</v>
      </c>
      <c r="E65" s="35"/>
      <c r="F65" s="30" t="s">
        <v>312</v>
      </c>
      <c r="G65" s="55" t="s">
        <v>367</v>
      </c>
      <c r="H65" s="32">
        <v>21978048.41</v>
      </c>
      <c r="I65" s="32">
        <v>3669002</v>
      </c>
      <c r="J65" s="32">
        <v>11499207.41</v>
      </c>
      <c r="K65" s="32">
        <v>6809839</v>
      </c>
      <c r="L65" s="32">
        <v>15506097.83</v>
      </c>
      <c r="M65" s="32">
        <v>2881412.09</v>
      </c>
      <c r="N65" s="32">
        <v>7215236.74</v>
      </c>
      <c r="O65" s="32">
        <v>5409449</v>
      </c>
      <c r="P65" s="9">
        <v>70.55</v>
      </c>
      <c r="Q65" s="9">
        <v>78.53</v>
      </c>
      <c r="R65" s="9">
        <v>62.74</v>
      </c>
      <c r="S65" s="9">
        <v>79.43</v>
      </c>
      <c r="T65" s="31">
        <v>18.58</v>
      </c>
      <c r="U65" s="31">
        <v>46.53</v>
      </c>
      <c r="V65" s="31">
        <v>34.88</v>
      </c>
      <c r="W65" s="31">
        <v>134.93</v>
      </c>
      <c r="X65" s="31">
        <v>116.89</v>
      </c>
      <c r="Y65" s="31">
        <v>171.44</v>
      </c>
      <c r="Z65" s="31">
        <v>112.28</v>
      </c>
    </row>
    <row r="66" spans="1:26" ht="12.75">
      <c r="A66" s="33">
        <v>6</v>
      </c>
      <c r="B66" s="33">
        <v>14</v>
      </c>
      <c r="C66" s="33">
        <v>3</v>
      </c>
      <c r="D66" s="34">
        <v>2</v>
      </c>
      <c r="E66" s="35"/>
      <c r="F66" s="30" t="s">
        <v>312</v>
      </c>
      <c r="G66" s="55" t="s">
        <v>368</v>
      </c>
      <c r="H66" s="32">
        <v>14752447.19</v>
      </c>
      <c r="I66" s="32">
        <v>5213655</v>
      </c>
      <c r="J66" s="32">
        <v>4944641.19</v>
      </c>
      <c r="K66" s="32">
        <v>4594151</v>
      </c>
      <c r="L66" s="32">
        <v>11114016.06</v>
      </c>
      <c r="M66" s="32">
        <v>3687021.36</v>
      </c>
      <c r="N66" s="32">
        <v>3719091.7</v>
      </c>
      <c r="O66" s="32">
        <v>3707903</v>
      </c>
      <c r="P66" s="9">
        <v>75.33</v>
      </c>
      <c r="Q66" s="9">
        <v>70.71</v>
      </c>
      <c r="R66" s="9">
        <v>75.21</v>
      </c>
      <c r="S66" s="9">
        <v>80.7</v>
      </c>
      <c r="T66" s="31">
        <v>33.17</v>
      </c>
      <c r="U66" s="31">
        <v>33.46</v>
      </c>
      <c r="V66" s="31">
        <v>33.36</v>
      </c>
      <c r="W66" s="31">
        <v>102.66</v>
      </c>
      <c r="X66" s="31">
        <v>107.78</v>
      </c>
      <c r="Y66" s="31">
        <v>105.98</v>
      </c>
      <c r="Z66" s="31">
        <v>95.19</v>
      </c>
    </row>
    <row r="67" spans="1:26" ht="12.75">
      <c r="A67" s="33">
        <v>6</v>
      </c>
      <c r="B67" s="33">
        <v>1</v>
      </c>
      <c r="C67" s="33">
        <v>5</v>
      </c>
      <c r="D67" s="34">
        <v>2</v>
      </c>
      <c r="E67" s="35"/>
      <c r="F67" s="30" t="s">
        <v>312</v>
      </c>
      <c r="G67" s="55" t="s">
        <v>369</v>
      </c>
      <c r="H67" s="32">
        <v>27711313.88</v>
      </c>
      <c r="I67" s="32">
        <v>7659869.9</v>
      </c>
      <c r="J67" s="32">
        <v>12016211.98</v>
      </c>
      <c r="K67" s="32">
        <v>8035232</v>
      </c>
      <c r="L67" s="32">
        <v>20529989.56</v>
      </c>
      <c r="M67" s="32">
        <v>5951713.97</v>
      </c>
      <c r="N67" s="32">
        <v>8106942.59</v>
      </c>
      <c r="O67" s="32">
        <v>6471333</v>
      </c>
      <c r="P67" s="9">
        <v>74.08</v>
      </c>
      <c r="Q67" s="9">
        <v>77.69</v>
      </c>
      <c r="R67" s="9">
        <v>67.46</v>
      </c>
      <c r="S67" s="9">
        <v>80.53</v>
      </c>
      <c r="T67" s="31">
        <v>28.99</v>
      </c>
      <c r="U67" s="31">
        <v>39.48</v>
      </c>
      <c r="V67" s="31">
        <v>31.52</v>
      </c>
      <c r="W67" s="31">
        <v>122.39</v>
      </c>
      <c r="X67" s="31">
        <v>122.02</v>
      </c>
      <c r="Y67" s="31">
        <v>139.71</v>
      </c>
      <c r="Z67" s="31">
        <v>106.21</v>
      </c>
    </row>
    <row r="68" spans="1:26" ht="12.75">
      <c r="A68" s="33">
        <v>6</v>
      </c>
      <c r="B68" s="33">
        <v>18</v>
      </c>
      <c r="C68" s="33">
        <v>3</v>
      </c>
      <c r="D68" s="34">
        <v>2</v>
      </c>
      <c r="E68" s="35"/>
      <c r="F68" s="30" t="s">
        <v>312</v>
      </c>
      <c r="G68" s="55" t="s">
        <v>370</v>
      </c>
      <c r="H68" s="32">
        <v>13333804.89</v>
      </c>
      <c r="I68" s="32">
        <v>4750370</v>
      </c>
      <c r="J68" s="32">
        <v>4979916.89</v>
      </c>
      <c r="K68" s="32">
        <v>3603518</v>
      </c>
      <c r="L68" s="32">
        <v>10271840.31</v>
      </c>
      <c r="M68" s="32">
        <v>3268417.18</v>
      </c>
      <c r="N68" s="32">
        <v>4089928.13</v>
      </c>
      <c r="O68" s="32">
        <v>2913495</v>
      </c>
      <c r="P68" s="9">
        <v>77.03</v>
      </c>
      <c r="Q68" s="9">
        <v>68.8</v>
      </c>
      <c r="R68" s="9">
        <v>82.12</v>
      </c>
      <c r="S68" s="9">
        <v>80.85</v>
      </c>
      <c r="T68" s="31">
        <v>31.81</v>
      </c>
      <c r="U68" s="31">
        <v>39.81</v>
      </c>
      <c r="V68" s="31">
        <v>28.36</v>
      </c>
      <c r="W68" s="31">
        <v>93.71</v>
      </c>
      <c r="X68" s="31">
        <v>104.43</v>
      </c>
      <c r="Y68" s="31">
        <v>106.33</v>
      </c>
      <c r="Z68" s="31">
        <v>73.11</v>
      </c>
    </row>
    <row r="69" spans="1:26" ht="12.75">
      <c r="A69" s="33">
        <v>6</v>
      </c>
      <c r="B69" s="33">
        <v>9</v>
      </c>
      <c r="C69" s="33">
        <v>7</v>
      </c>
      <c r="D69" s="34">
        <v>2</v>
      </c>
      <c r="E69" s="35"/>
      <c r="F69" s="30" t="s">
        <v>312</v>
      </c>
      <c r="G69" s="55" t="s">
        <v>371</v>
      </c>
      <c r="H69" s="32">
        <v>71471258.5</v>
      </c>
      <c r="I69" s="32">
        <v>27864348</v>
      </c>
      <c r="J69" s="32">
        <v>32714603.5</v>
      </c>
      <c r="K69" s="32">
        <v>10892307</v>
      </c>
      <c r="L69" s="32">
        <v>48196006.32</v>
      </c>
      <c r="M69" s="32">
        <v>20876621.56</v>
      </c>
      <c r="N69" s="32">
        <v>18260626.76</v>
      </c>
      <c r="O69" s="32">
        <v>9058758</v>
      </c>
      <c r="P69" s="9">
        <v>67.43</v>
      </c>
      <c r="Q69" s="9">
        <v>74.92</v>
      </c>
      <c r="R69" s="9">
        <v>55.81</v>
      </c>
      <c r="S69" s="9">
        <v>83.16</v>
      </c>
      <c r="T69" s="31">
        <v>43.31</v>
      </c>
      <c r="U69" s="31">
        <v>37.88</v>
      </c>
      <c r="V69" s="31">
        <v>18.79</v>
      </c>
      <c r="W69" s="31">
        <v>121.72</v>
      </c>
      <c r="X69" s="31">
        <v>112.31</v>
      </c>
      <c r="Y69" s="31">
        <v>138.24</v>
      </c>
      <c r="Z69" s="31">
        <v>116.18</v>
      </c>
    </row>
    <row r="70" spans="1:26" ht="12.75">
      <c r="A70" s="33">
        <v>6</v>
      </c>
      <c r="B70" s="33">
        <v>8</v>
      </c>
      <c r="C70" s="33">
        <v>4</v>
      </c>
      <c r="D70" s="34">
        <v>2</v>
      </c>
      <c r="E70" s="35"/>
      <c r="F70" s="30" t="s">
        <v>312</v>
      </c>
      <c r="G70" s="55" t="s">
        <v>372</v>
      </c>
      <c r="H70" s="32">
        <v>18025337.49</v>
      </c>
      <c r="I70" s="32">
        <v>4008295.9</v>
      </c>
      <c r="J70" s="32">
        <v>9847066.59</v>
      </c>
      <c r="K70" s="32">
        <v>4169975</v>
      </c>
      <c r="L70" s="32">
        <v>11546877.47</v>
      </c>
      <c r="M70" s="32">
        <v>2108501.51</v>
      </c>
      <c r="N70" s="32">
        <v>6142918.96</v>
      </c>
      <c r="O70" s="32">
        <v>3295457</v>
      </c>
      <c r="P70" s="9">
        <v>64.05</v>
      </c>
      <c r="Q70" s="9">
        <v>52.6</v>
      </c>
      <c r="R70" s="9">
        <v>62.38</v>
      </c>
      <c r="S70" s="9">
        <v>79.02</v>
      </c>
      <c r="T70" s="31">
        <v>18.26</v>
      </c>
      <c r="U70" s="31">
        <v>53.19</v>
      </c>
      <c r="V70" s="31">
        <v>28.53</v>
      </c>
      <c r="W70" s="31">
        <v>139.71</v>
      </c>
      <c r="X70" s="31">
        <v>116.84</v>
      </c>
      <c r="Y70" s="31">
        <v>179.42</v>
      </c>
      <c r="Z70" s="31">
        <v>108.53</v>
      </c>
    </row>
    <row r="71" spans="1:26" ht="12.75">
      <c r="A71" s="33">
        <v>6</v>
      </c>
      <c r="B71" s="33">
        <v>3</v>
      </c>
      <c r="C71" s="33">
        <v>6</v>
      </c>
      <c r="D71" s="34">
        <v>2</v>
      </c>
      <c r="E71" s="35"/>
      <c r="F71" s="30" t="s">
        <v>312</v>
      </c>
      <c r="G71" s="55" t="s">
        <v>373</v>
      </c>
      <c r="H71" s="32">
        <v>18889612.86</v>
      </c>
      <c r="I71" s="32">
        <v>4882329.3</v>
      </c>
      <c r="J71" s="32">
        <v>8077361.56</v>
      </c>
      <c r="K71" s="32">
        <v>5929922</v>
      </c>
      <c r="L71" s="32">
        <v>13759797.07</v>
      </c>
      <c r="M71" s="32">
        <v>3628266.81</v>
      </c>
      <c r="N71" s="32">
        <v>5368683.26</v>
      </c>
      <c r="O71" s="32">
        <v>4762847</v>
      </c>
      <c r="P71" s="9">
        <v>72.84</v>
      </c>
      <c r="Q71" s="9">
        <v>74.31</v>
      </c>
      <c r="R71" s="9">
        <v>66.46</v>
      </c>
      <c r="S71" s="9">
        <v>80.31</v>
      </c>
      <c r="T71" s="31">
        <v>26.36</v>
      </c>
      <c r="U71" s="31">
        <v>39.01</v>
      </c>
      <c r="V71" s="31">
        <v>34.61</v>
      </c>
      <c r="W71" s="31">
        <v>111.85</v>
      </c>
      <c r="X71" s="31">
        <v>110.07</v>
      </c>
      <c r="Y71" s="31">
        <v>115.84</v>
      </c>
      <c r="Z71" s="31">
        <v>108.95</v>
      </c>
    </row>
    <row r="72" spans="1:26" ht="12.75">
      <c r="A72" s="33">
        <v>6</v>
      </c>
      <c r="B72" s="33">
        <v>8</v>
      </c>
      <c r="C72" s="33">
        <v>5</v>
      </c>
      <c r="D72" s="34">
        <v>2</v>
      </c>
      <c r="E72" s="35"/>
      <c r="F72" s="30" t="s">
        <v>312</v>
      </c>
      <c r="G72" s="55" t="s">
        <v>374</v>
      </c>
      <c r="H72" s="32">
        <v>38778808.12</v>
      </c>
      <c r="I72" s="32">
        <v>9117690.95</v>
      </c>
      <c r="J72" s="32">
        <v>19099104.17</v>
      </c>
      <c r="K72" s="32">
        <v>10562013</v>
      </c>
      <c r="L72" s="32">
        <v>23529754.81</v>
      </c>
      <c r="M72" s="32">
        <v>5946134.82</v>
      </c>
      <c r="N72" s="32">
        <v>9069505.99</v>
      </c>
      <c r="O72" s="32">
        <v>8514114</v>
      </c>
      <c r="P72" s="9">
        <v>60.67</v>
      </c>
      <c r="Q72" s="9">
        <v>65.21</v>
      </c>
      <c r="R72" s="9">
        <v>47.48</v>
      </c>
      <c r="S72" s="9">
        <v>80.61</v>
      </c>
      <c r="T72" s="31">
        <v>25.27</v>
      </c>
      <c r="U72" s="31">
        <v>38.54</v>
      </c>
      <c r="V72" s="31">
        <v>36.18</v>
      </c>
      <c r="W72" s="31">
        <v>119.69</v>
      </c>
      <c r="X72" s="31">
        <v>130.59</v>
      </c>
      <c r="Y72" s="31">
        <v>129.94</v>
      </c>
      <c r="Z72" s="31">
        <v>104.78</v>
      </c>
    </row>
    <row r="73" spans="1:26" ht="12.75">
      <c r="A73" s="33">
        <v>6</v>
      </c>
      <c r="B73" s="33">
        <v>12</v>
      </c>
      <c r="C73" s="33">
        <v>3</v>
      </c>
      <c r="D73" s="34">
        <v>2</v>
      </c>
      <c r="E73" s="35"/>
      <c r="F73" s="30" t="s">
        <v>312</v>
      </c>
      <c r="G73" s="55" t="s">
        <v>375</v>
      </c>
      <c r="H73" s="32">
        <v>25994670.97</v>
      </c>
      <c r="I73" s="32">
        <v>6744197.25</v>
      </c>
      <c r="J73" s="32">
        <v>10183291.72</v>
      </c>
      <c r="K73" s="32">
        <v>9067182</v>
      </c>
      <c r="L73" s="32">
        <v>17733848.96</v>
      </c>
      <c r="M73" s="32">
        <v>4427385.99</v>
      </c>
      <c r="N73" s="32">
        <v>6079416.97</v>
      </c>
      <c r="O73" s="32">
        <v>7227046</v>
      </c>
      <c r="P73" s="9">
        <v>68.22</v>
      </c>
      <c r="Q73" s="9">
        <v>65.64</v>
      </c>
      <c r="R73" s="9">
        <v>59.69</v>
      </c>
      <c r="S73" s="9">
        <v>79.7</v>
      </c>
      <c r="T73" s="31">
        <v>24.96</v>
      </c>
      <c r="U73" s="31">
        <v>34.28</v>
      </c>
      <c r="V73" s="31">
        <v>40.75</v>
      </c>
      <c r="W73" s="31">
        <v>105.32</v>
      </c>
      <c r="X73" s="31">
        <v>106.89</v>
      </c>
      <c r="Y73" s="31">
        <v>98.69</v>
      </c>
      <c r="Z73" s="31">
        <v>110.58</v>
      </c>
    </row>
    <row r="74" spans="1:26" ht="12.75">
      <c r="A74" s="33">
        <v>6</v>
      </c>
      <c r="B74" s="33">
        <v>15</v>
      </c>
      <c r="C74" s="33">
        <v>4</v>
      </c>
      <c r="D74" s="34">
        <v>2</v>
      </c>
      <c r="E74" s="35"/>
      <c r="F74" s="30" t="s">
        <v>312</v>
      </c>
      <c r="G74" s="55" t="s">
        <v>376</v>
      </c>
      <c r="H74" s="32">
        <v>37519178.23</v>
      </c>
      <c r="I74" s="32">
        <v>7999683.17</v>
      </c>
      <c r="J74" s="32">
        <v>15975568.06</v>
      </c>
      <c r="K74" s="32">
        <v>13543927</v>
      </c>
      <c r="L74" s="32">
        <v>27896886.33</v>
      </c>
      <c r="M74" s="32">
        <v>5669373.16</v>
      </c>
      <c r="N74" s="32">
        <v>11369070.17</v>
      </c>
      <c r="O74" s="32">
        <v>10858443</v>
      </c>
      <c r="P74" s="9">
        <v>74.35</v>
      </c>
      <c r="Q74" s="9">
        <v>70.86</v>
      </c>
      <c r="R74" s="9">
        <v>71.16</v>
      </c>
      <c r="S74" s="9">
        <v>80.17</v>
      </c>
      <c r="T74" s="31">
        <v>20.32</v>
      </c>
      <c r="U74" s="31">
        <v>40.75</v>
      </c>
      <c r="V74" s="31">
        <v>38.92</v>
      </c>
      <c r="W74" s="31">
        <v>106.96</v>
      </c>
      <c r="X74" s="31">
        <v>115.65</v>
      </c>
      <c r="Y74" s="31">
        <v>106.57</v>
      </c>
      <c r="Z74" s="31">
        <v>103.3</v>
      </c>
    </row>
    <row r="75" spans="1:26" ht="12.75">
      <c r="A75" s="33">
        <v>6</v>
      </c>
      <c r="B75" s="33">
        <v>16</v>
      </c>
      <c r="C75" s="33">
        <v>2</v>
      </c>
      <c r="D75" s="34">
        <v>2</v>
      </c>
      <c r="E75" s="35"/>
      <c r="F75" s="30" t="s">
        <v>312</v>
      </c>
      <c r="G75" s="55" t="s">
        <v>377</v>
      </c>
      <c r="H75" s="32">
        <v>35440354.03</v>
      </c>
      <c r="I75" s="32">
        <v>7862543</v>
      </c>
      <c r="J75" s="32">
        <v>15530647.03</v>
      </c>
      <c r="K75" s="32">
        <v>12047164</v>
      </c>
      <c r="L75" s="32">
        <v>26379861.93</v>
      </c>
      <c r="M75" s="32">
        <v>5488387.83</v>
      </c>
      <c r="N75" s="32">
        <v>11258162.1</v>
      </c>
      <c r="O75" s="32">
        <v>9633312</v>
      </c>
      <c r="P75" s="9">
        <v>74.43</v>
      </c>
      <c r="Q75" s="9">
        <v>69.8</v>
      </c>
      <c r="R75" s="9">
        <v>72.48</v>
      </c>
      <c r="S75" s="9">
        <v>79.96</v>
      </c>
      <c r="T75" s="31">
        <v>20.8</v>
      </c>
      <c r="U75" s="31">
        <v>42.67</v>
      </c>
      <c r="V75" s="31">
        <v>36.51</v>
      </c>
      <c r="W75" s="31">
        <v>110.66</v>
      </c>
      <c r="X75" s="31">
        <v>112.95</v>
      </c>
      <c r="Y75" s="31">
        <v>112.25</v>
      </c>
      <c r="Z75" s="31">
        <v>107.62</v>
      </c>
    </row>
    <row r="76" spans="1:26" ht="12.75">
      <c r="A76" s="33">
        <v>6</v>
      </c>
      <c r="B76" s="33">
        <v>1</v>
      </c>
      <c r="C76" s="33">
        <v>6</v>
      </c>
      <c r="D76" s="34">
        <v>2</v>
      </c>
      <c r="E76" s="35"/>
      <c r="F76" s="30" t="s">
        <v>312</v>
      </c>
      <c r="G76" s="55" t="s">
        <v>378</v>
      </c>
      <c r="H76" s="32">
        <v>21030098.14</v>
      </c>
      <c r="I76" s="32">
        <v>4022504</v>
      </c>
      <c r="J76" s="32">
        <v>11155201.14</v>
      </c>
      <c r="K76" s="32">
        <v>5852393</v>
      </c>
      <c r="L76" s="32">
        <v>14027229.46</v>
      </c>
      <c r="M76" s="32">
        <v>3008982.68</v>
      </c>
      <c r="N76" s="32">
        <v>6368030.78</v>
      </c>
      <c r="O76" s="32">
        <v>4650216</v>
      </c>
      <c r="P76" s="9">
        <v>66.7</v>
      </c>
      <c r="Q76" s="9">
        <v>74.8</v>
      </c>
      <c r="R76" s="9">
        <v>57.08</v>
      </c>
      <c r="S76" s="9">
        <v>79.45</v>
      </c>
      <c r="T76" s="31">
        <v>21.45</v>
      </c>
      <c r="U76" s="31">
        <v>45.39</v>
      </c>
      <c r="V76" s="31">
        <v>33.15</v>
      </c>
      <c r="W76" s="31">
        <v>121.85</v>
      </c>
      <c r="X76" s="31">
        <v>89.34</v>
      </c>
      <c r="Y76" s="31">
        <v>156.92</v>
      </c>
      <c r="Z76" s="31">
        <v>113.8</v>
      </c>
    </row>
    <row r="77" spans="1:26" ht="12.75">
      <c r="A77" s="33">
        <v>6</v>
      </c>
      <c r="B77" s="33">
        <v>15</v>
      </c>
      <c r="C77" s="33">
        <v>5</v>
      </c>
      <c r="D77" s="34">
        <v>2</v>
      </c>
      <c r="E77" s="35"/>
      <c r="F77" s="30" t="s">
        <v>312</v>
      </c>
      <c r="G77" s="55" t="s">
        <v>379</v>
      </c>
      <c r="H77" s="32">
        <v>21645371.57</v>
      </c>
      <c r="I77" s="32">
        <v>3868109.09</v>
      </c>
      <c r="J77" s="32">
        <v>9371493.48</v>
      </c>
      <c r="K77" s="32">
        <v>8405769</v>
      </c>
      <c r="L77" s="32">
        <v>16439658.55</v>
      </c>
      <c r="M77" s="32">
        <v>3117762.98</v>
      </c>
      <c r="N77" s="32">
        <v>6576827.57</v>
      </c>
      <c r="O77" s="32">
        <v>6745068</v>
      </c>
      <c r="P77" s="9">
        <v>75.94</v>
      </c>
      <c r="Q77" s="9">
        <v>80.6</v>
      </c>
      <c r="R77" s="9">
        <v>70.17</v>
      </c>
      <c r="S77" s="9">
        <v>80.24</v>
      </c>
      <c r="T77" s="31">
        <v>18.96</v>
      </c>
      <c r="U77" s="31">
        <v>40</v>
      </c>
      <c r="V77" s="31">
        <v>41.02</v>
      </c>
      <c r="W77" s="31">
        <v>117.03</v>
      </c>
      <c r="X77" s="31">
        <v>121.49</v>
      </c>
      <c r="Y77" s="31">
        <v>121.86</v>
      </c>
      <c r="Z77" s="31">
        <v>110.86</v>
      </c>
    </row>
    <row r="78" spans="1:26" ht="12.75">
      <c r="A78" s="33">
        <v>6</v>
      </c>
      <c r="B78" s="33">
        <v>20</v>
      </c>
      <c r="C78" s="33">
        <v>3</v>
      </c>
      <c r="D78" s="34">
        <v>2</v>
      </c>
      <c r="E78" s="35"/>
      <c r="F78" s="30" t="s">
        <v>312</v>
      </c>
      <c r="G78" s="55" t="s">
        <v>380</v>
      </c>
      <c r="H78" s="32">
        <v>21108344.16</v>
      </c>
      <c r="I78" s="32">
        <v>6103347.97</v>
      </c>
      <c r="J78" s="32">
        <v>7671492.19</v>
      </c>
      <c r="K78" s="32">
        <v>7333504</v>
      </c>
      <c r="L78" s="32">
        <v>15351502.4</v>
      </c>
      <c r="M78" s="32">
        <v>3300002.36</v>
      </c>
      <c r="N78" s="32">
        <v>6225492.04</v>
      </c>
      <c r="O78" s="32">
        <v>5826008</v>
      </c>
      <c r="P78" s="9">
        <v>72.72</v>
      </c>
      <c r="Q78" s="9">
        <v>54.06</v>
      </c>
      <c r="R78" s="9">
        <v>81.15</v>
      </c>
      <c r="S78" s="9">
        <v>79.44</v>
      </c>
      <c r="T78" s="31">
        <v>21.49</v>
      </c>
      <c r="U78" s="31">
        <v>40.55</v>
      </c>
      <c r="V78" s="31">
        <v>37.95</v>
      </c>
      <c r="W78" s="31">
        <v>110.21</v>
      </c>
      <c r="X78" s="31">
        <v>97.74</v>
      </c>
      <c r="Y78" s="31">
        <v>113.95</v>
      </c>
      <c r="Z78" s="31">
        <v>114.46</v>
      </c>
    </row>
    <row r="79" spans="1:26" ht="12.75">
      <c r="A79" s="33">
        <v>6</v>
      </c>
      <c r="B79" s="33">
        <v>9</v>
      </c>
      <c r="C79" s="33">
        <v>8</v>
      </c>
      <c r="D79" s="34">
        <v>2</v>
      </c>
      <c r="E79" s="35"/>
      <c r="F79" s="30" t="s">
        <v>312</v>
      </c>
      <c r="G79" s="55" t="s">
        <v>381</v>
      </c>
      <c r="H79" s="32">
        <v>58564129.36</v>
      </c>
      <c r="I79" s="32">
        <v>27560696.65</v>
      </c>
      <c r="J79" s="32">
        <v>23010499.71</v>
      </c>
      <c r="K79" s="32">
        <v>7992933</v>
      </c>
      <c r="L79" s="32">
        <v>42157126.35</v>
      </c>
      <c r="M79" s="32">
        <v>21463125.14</v>
      </c>
      <c r="N79" s="32">
        <v>13927285.21</v>
      </c>
      <c r="O79" s="32">
        <v>6766716</v>
      </c>
      <c r="P79" s="9">
        <v>71.98</v>
      </c>
      <c r="Q79" s="9">
        <v>77.87</v>
      </c>
      <c r="R79" s="9">
        <v>60.52</v>
      </c>
      <c r="S79" s="9">
        <v>84.65</v>
      </c>
      <c r="T79" s="31">
        <v>50.91</v>
      </c>
      <c r="U79" s="31">
        <v>33.03</v>
      </c>
      <c r="V79" s="31">
        <v>16.05</v>
      </c>
      <c r="W79" s="31">
        <v>113.3</v>
      </c>
      <c r="X79" s="31">
        <v>114.95</v>
      </c>
      <c r="Y79" s="31">
        <v>110.93</v>
      </c>
      <c r="Z79" s="31">
        <v>113.13</v>
      </c>
    </row>
    <row r="80" spans="1:26" ht="12.75">
      <c r="A80" s="33">
        <v>6</v>
      </c>
      <c r="B80" s="33">
        <v>1</v>
      </c>
      <c r="C80" s="33">
        <v>7</v>
      </c>
      <c r="D80" s="34">
        <v>2</v>
      </c>
      <c r="E80" s="35"/>
      <c r="F80" s="30" t="s">
        <v>312</v>
      </c>
      <c r="G80" s="55" t="s">
        <v>382</v>
      </c>
      <c r="H80" s="32">
        <v>24790181.09</v>
      </c>
      <c r="I80" s="32">
        <v>5253594</v>
      </c>
      <c r="J80" s="32">
        <v>12607387.09</v>
      </c>
      <c r="K80" s="32">
        <v>6929200</v>
      </c>
      <c r="L80" s="32">
        <v>17283510.82</v>
      </c>
      <c r="M80" s="32">
        <v>3556092.5</v>
      </c>
      <c r="N80" s="32">
        <v>8143669.32</v>
      </c>
      <c r="O80" s="32">
        <v>5583749</v>
      </c>
      <c r="P80" s="9">
        <v>69.71</v>
      </c>
      <c r="Q80" s="9">
        <v>67.68</v>
      </c>
      <c r="R80" s="9">
        <v>64.59</v>
      </c>
      <c r="S80" s="9">
        <v>80.58</v>
      </c>
      <c r="T80" s="31">
        <v>20.57</v>
      </c>
      <c r="U80" s="31">
        <v>47.11</v>
      </c>
      <c r="V80" s="31">
        <v>32.3</v>
      </c>
      <c r="W80" s="31">
        <v>126.16</v>
      </c>
      <c r="X80" s="31">
        <v>111.8</v>
      </c>
      <c r="Y80" s="31">
        <v>150.71</v>
      </c>
      <c r="Z80" s="31">
        <v>109.16</v>
      </c>
    </row>
    <row r="81" spans="1:26" ht="12.75">
      <c r="A81" s="33">
        <v>6</v>
      </c>
      <c r="B81" s="33">
        <v>14</v>
      </c>
      <c r="C81" s="33">
        <v>5</v>
      </c>
      <c r="D81" s="34">
        <v>2</v>
      </c>
      <c r="E81" s="35"/>
      <c r="F81" s="30" t="s">
        <v>312</v>
      </c>
      <c r="G81" s="55" t="s">
        <v>383</v>
      </c>
      <c r="H81" s="32">
        <v>43424043.4</v>
      </c>
      <c r="I81" s="32">
        <v>13721429</v>
      </c>
      <c r="J81" s="32">
        <v>20282724.4</v>
      </c>
      <c r="K81" s="32">
        <v>9419890</v>
      </c>
      <c r="L81" s="32">
        <v>29462604.48</v>
      </c>
      <c r="M81" s="32">
        <v>10896877.87</v>
      </c>
      <c r="N81" s="32">
        <v>10850396.61</v>
      </c>
      <c r="O81" s="32">
        <v>7715330</v>
      </c>
      <c r="P81" s="9">
        <v>67.84</v>
      </c>
      <c r="Q81" s="9">
        <v>79.41</v>
      </c>
      <c r="R81" s="9">
        <v>53.49</v>
      </c>
      <c r="S81" s="9">
        <v>81.9</v>
      </c>
      <c r="T81" s="31">
        <v>36.98</v>
      </c>
      <c r="U81" s="31">
        <v>36.82</v>
      </c>
      <c r="V81" s="31">
        <v>26.18</v>
      </c>
      <c r="W81" s="31">
        <v>111.3</v>
      </c>
      <c r="X81" s="31">
        <v>115.18</v>
      </c>
      <c r="Y81" s="31">
        <v>113.12</v>
      </c>
      <c r="Z81" s="31">
        <v>103.98</v>
      </c>
    </row>
    <row r="82" spans="1:26" ht="12.75">
      <c r="A82" s="33">
        <v>6</v>
      </c>
      <c r="B82" s="33">
        <v>6</v>
      </c>
      <c r="C82" s="33">
        <v>5</v>
      </c>
      <c r="D82" s="34">
        <v>2</v>
      </c>
      <c r="E82" s="35"/>
      <c r="F82" s="30" t="s">
        <v>312</v>
      </c>
      <c r="G82" s="55" t="s">
        <v>317</v>
      </c>
      <c r="H82" s="32">
        <v>36958529.41</v>
      </c>
      <c r="I82" s="32">
        <v>14844154</v>
      </c>
      <c r="J82" s="32">
        <v>13544121.41</v>
      </c>
      <c r="K82" s="32">
        <v>8570254</v>
      </c>
      <c r="L82" s="32">
        <v>27109185.46</v>
      </c>
      <c r="M82" s="32">
        <v>11648026.76</v>
      </c>
      <c r="N82" s="32">
        <v>8460726.7</v>
      </c>
      <c r="O82" s="32">
        <v>7000432</v>
      </c>
      <c r="P82" s="9">
        <v>73.35</v>
      </c>
      <c r="Q82" s="9">
        <v>78.46</v>
      </c>
      <c r="R82" s="9">
        <v>62.46</v>
      </c>
      <c r="S82" s="9">
        <v>81.68</v>
      </c>
      <c r="T82" s="31">
        <v>42.96</v>
      </c>
      <c r="U82" s="31">
        <v>31.2</v>
      </c>
      <c r="V82" s="31">
        <v>25.82</v>
      </c>
      <c r="W82" s="31">
        <v>112.03</v>
      </c>
      <c r="X82" s="31">
        <v>116</v>
      </c>
      <c r="Y82" s="31">
        <v>110.02</v>
      </c>
      <c r="Z82" s="31">
        <v>108.25</v>
      </c>
    </row>
    <row r="83" spans="1:26" ht="12.75">
      <c r="A83" s="33">
        <v>6</v>
      </c>
      <c r="B83" s="33">
        <v>6</v>
      </c>
      <c r="C83" s="33">
        <v>6</v>
      </c>
      <c r="D83" s="34">
        <v>2</v>
      </c>
      <c r="E83" s="35"/>
      <c r="F83" s="30" t="s">
        <v>312</v>
      </c>
      <c r="G83" s="55" t="s">
        <v>384</v>
      </c>
      <c r="H83" s="32">
        <v>12912330.28</v>
      </c>
      <c r="I83" s="32">
        <v>4373633</v>
      </c>
      <c r="J83" s="32">
        <v>4201158.28</v>
      </c>
      <c r="K83" s="32">
        <v>4337539</v>
      </c>
      <c r="L83" s="32">
        <v>9868439.97</v>
      </c>
      <c r="M83" s="32">
        <v>3118060.19</v>
      </c>
      <c r="N83" s="32">
        <v>3324520.78</v>
      </c>
      <c r="O83" s="32">
        <v>3425859</v>
      </c>
      <c r="P83" s="9">
        <v>76.42</v>
      </c>
      <c r="Q83" s="9">
        <v>71.29</v>
      </c>
      <c r="R83" s="9">
        <v>79.13</v>
      </c>
      <c r="S83" s="9">
        <v>78.98</v>
      </c>
      <c r="T83" s="31">
        <v>31.59</v>
      </c>
      <c r="U83" s="31">
        <v>33.68</v>
      </c>
      <c r="V83" s="31">
        <v>34.71</v>
      </c>
      <c r="W83" s="31">
        <v>101.71</v>
      </c>
      <c r="X83" s="31">
        <v>106.16</v>
      </c>
      <c r="Y83" s="31">
        <v>90.99</v>
      </c>
      <c r="Z83" s="31">
        <v>110.09</v>
      </c>
    </row>
    <row r="84" spans="1:26" ht="12.75">
      <c r="A84" s="33">
        <v>6</v>
      </c>
      <c r="B84" s="33">
        <v>7</v>
      </c>
      <c r="C84" s="33">
        <v>5</v>
      </c>
      <c r="D84" s="34">
        <v>2</v>
      </c>
      <c r="E84" s="35"/>
      <c r="F84" s="30" t="s">
        <v>312</v>
      </c>
      <c r="G84" s="55" t="s">
        <v>318</v>
      </c>
      <c r="H84" s="32">
        <v>31801662.33</v>
      </c>
      <c r="I84" s="32">
        <v>9862697.17</v>
      </c>
      <c r="J84" s="32">
        <v>12651075.16</v>
      </c>
      <c r="K84" s="32">
        <v>9287890</v>
      </c>
      <c r="L84" s="32">
        <v>23993981.51</v>
      </c>
      <c r="M84" s="32">
        <v>6631001.04</v>
      </c>
      <c r="N84" s="32">
        <v>9950251.47</v>
      </c>
      <c r="O84" s="32">
        <v>7412729</v>
      </c>
      <c r="P84" s="9">
        <v>75.44</v>
      </c>
      <c r="Q84" s="9">
        <v>67.23</v>
      </c>
      <c r="R84" s="9">
        <v>78.65</v>
      </c>
      <c r="S84" s="9">
        <v>79.81</v>
      </c>
      <c r="T84" s="31">
        <v>27.63</v>
      </c>
      <c r="U84" s="31">
        <v>41.46</v>
      </c>
      <c r="V84" s="31">
        <v>30.89</v>
      </c>
      <c r="W84" s="31">
        <v>119.38</v>
      </c>
      <c r="X84" s="31">
        <v>108.01</v>
      </c>
      <c r="Y84" s="31">
        <v>143.78</v>
      </c>
      <c r="Z84" s="31">
        <v>105.3</v>
      </c>
    </row>
    <row r="85" spans="1:26" ht="12.75">
      <c r="A85" s="33">
        <v>6</v>
      </c>
      <c r="B85" s="33">
        <v>18</v>
      </c>
      <c r="C85" s="33">
        <v>4</v>
      </c>
      <c r="D85" s="34">
        <v>2</v>
      </c>
      <c r="E85" s="35"/>
      <c r="F85" s="30" t="s">
        <v>312</v>
      </c>
      <c r="G85" s="55" t="s">
        <v>385</v>
      </c>
      <c r="H85" s="32">
        <v>14287277.33</v>
      </c>
      <c r="I85" s="32">
        <v>3338384.09</v>
      </c>
      <c r="J85" s="32">
        <v>5887787.24</v>
      </c>
      <c r="K85" s="32">
        <v>5061106</v>
      </c>
      <c r="L85" s="32">
        <v>9891855.86</v>
      </c>
      <c r="M85" s="32">
        <v>2209425.52</v>
      </c>
      <c r="N85" s="32">
        <v>3638163.34</v>
      </c>
      <c r="O85" s="32">
        <v>4044267</v>
      </c>
      <c r="P85" s="9">
        <v>69.23</v>
      </c>
      <c r="Q85" s="9">
        <v>66.18</v>
      </c>
      <c r="R85" s="9">
        <v>61.79</v>
      </c>
      <c r="S85" s="9">
        <v>79.9</v>
      </c>
      <c r="T85" s="31">
        <v>22.33</v>
      </c>
      <c r="U85" s="31">
        <v>36.77</v>
      </c>
      <c r="V85" s="31">
        <v>40.88</v>
      </c>
      <c r="W85" s="31">
        <v>102.86</v>
      </c>
      <c r="X85" s="31">
        <v>90.54</v>
      </c>
      <c r="Y85" s="31">
        <v>111.81</v>
      </c>
      <c r="Z85" s="31">
        <v>103.09</v>
      </c>
    </row>
    <row r="86" spans="1:26" ht="12.75">
      <c r="A86" s="33">
        <v>6</v>
      </c>
      <c r="B86" s="33">
        <v>9</v>
      </c>
      <c r="C86" s="33">
        <v>9</v>
      </c>
      <c r="D86" s="34">
        <v>2</v>
      </c>
      <c r="E86" s="35"/>
      <c r="F86" s="30" t="s">
        <v>312</v>
      </c>
      <c r="G86" s="55" t="s">
        <v>386</v>
      </c>
      <c r="H86" s="32">
        <v>24537113.96</v>
      </c>
      <c r="I86" s="32">
        <v>5133295.48</v>
      </c>
      <c r="J86" s="32">
        <v>13015227.48</v>
      </c>
      <c r="K86" s="32">
        <v>6388591</v>
      </c>
      <c r="L86" s="32">
        <v>16385315.44</v>
      </c>
      <c r="M86" s="32">
        <v>3944275.3</v>
      </c>
      <c r="N86" s="32">
        <v>7339560.14</v>
      </c>
      <c r="O86" s="32">
        <v>5101480</v>
      </c>
      <c r="P86" s="9">
        <v>66.77</v>
      </c>
      <c r="Q86" s="9">
        <v>76.83</v>
      </c>
      <c r="R86" s="9">
        <v>56.39</v>
      </c>
      <c r="S86" s="9">
        <v>79.85</v>
      </c>
      <c r="T86" s="31">
        <v>24.07</v>
      </c>
      <c r="U86" s="31">
        <v>44.79</v>
      </c>
      <c r="V86" s="31">
        <v>31.13</v>
      </c>
      <c r="W86" s="31">
        <v>123.52</v>
      </c>
      <c r="X86" s="31">
        <v>92.81</v>
      </c>
      <c r="Y86" s="31">
        <v>165.57</v>
      </c>
      <c r="Z86" s="31">
        <v>111.33</v>
      </c>
    </row>
    <row r="87" spans="1:26" ht="12.75">
      <c r="A87" s="33">
        <v>6</v>
      </c>
      <c r="B87" s="33">
        <v>11</v>
      </c>
      <c r="C87" s="33">
        <v>4</v>
      </c>
      <c r="D87" s="34">
        <v>2</v>
      </c>
      <c r="E87" s="35"/>
      <c r="F87" s="30" t="s">
        <v>312</v>
      </c>
      <c r="G87" s="55" t="s">
        <v>387</v>
      </c>
      <c r="H87" s="32">
        <v>51810406.91</v>
      </c>
      <c r="I87" s="32">
        <v>9488119</v>
      </c>
      <c r="J87" s="32">
        <v>21892266.91</v>
      </c>
      <c r="K87" s="32">
        <v>20430021</v>
      </c>
      <c r="L87" s="32">
        <v>40662931.93</v>
      </c>
      <c r="M87" s="32">
        <v>7484357.2</v>
      </c>
      <c r="N87" s="32">
        <v>16742325.73</v>
      </c>
      <c r="O87" s="32">
        <v>16436249</v>
      </c>
      <c r="P87" s="9">
        <v>78.48</v>
      </c>
      <c r="Q87" s="9">
        <v>78.88</v>
      </c>
      <c r="R87" s="9">
        <v>76.47</v>
      </c>
      <c r="S87" s="9">
        <v>80.45</v>
      </c>
      <c r="T87" s="31">
        <v>18.4</v>
      </c>
      <c r="U87" s="31">
        <v>41.17</v>
      </c>
      <c r="V87" s="31">
        <v>40.42</v>
      </c>
      <c r="W87" s="31">
        <v>113.25</v>
      </c>
      <c r="X87" s="31">
        <v>121.51</v>
      </c>
      <c r="Y87" s="31">
        <v>113.58</v>
      </c>
      <c r="Z87" s="31">
        <v>109.54</v>
      </c>
    </row>
    <row r="88" spans="1:26" ht="12.75">
      <c r="A88" s="33">
        <v>6</v>
      </c>
      <c r="B88" s="33">
        <v>2</v>
      </c>
      <c r="C88" s="33">
        <v>8</v>
      </c>
      <c r="D88" s="34">
        <v>2</v>
      </c>
      <c r="E88" s="35"/>
      <c r="F88" s="30" t="s">
        <v>312</v>
      </c>
      <c r="G88" s="55" t="s">
        <v>388</v>
      </c>
      <c r="H88" s="32">
        <v>36433304.79</v>
      </c>
      <c r="I88" s="32">
        <v>6949444.79</v>
      </c>
      <c r="J88" s="32">
        <v>17369091</v>
      </c>
      <c r="K88" s="32">
        <v>12114769</v>
      </c>
      <c r="L88" s="32">
        <v>28482281.92</v>
      </c>
      <c r="M88" s="32">
        <v>5708485.81</v>
      </c>
      <c r="N88" s="32">
        <v>13095024.11</v>
      </c>
      <c r="O88" s="32">
        <v>9678772</v>
      </c>
      <c r="P88" s="9">
        <v>78.17</v>
      </c>
      <c r="Q88" s="9">
        <v>82.14</v>
      </c>
      <c r="R88" s="9">
        <v>75.39</v>
      </c>
      <c r="S88" s="9">
        <v>79.89</v>
      </c>
      <c r="T88" s="31">
        <v>20.04</v>
      </c>
      <c r="U88" s="31">
        <v>45.97</v>
      </c>
      <c r="V88" s="31">
        <v>33.98</v>
      </c>
      <c r="W88" s="31">
        <v>132.39</v>
      </c>
      <c r="X88" s="31">
        <v>122.95</v>
      </c>
      <c r="Y88" s="31">
        <v>153.39</v>
      </c>
      <c r="Z88" s="31">
        <v>116.13</v>
      </c>
    </row>
    <row r="89" spans="1:26" ht="12.75">
      <c r="A89" s="33">
        <v>6</v>
      </c>
      <c r="B89" s="33">
        <v>14</v>
      </c>
      <c r="C89" s="33">
        <v>6</v>
      </c>
      <c r="D89" s="34">
        <v>2</v>
      </c>
      <c r="E89" s="35"/>
      <c r="F89" s="30" t="s">
        <v>312</v>
      </c>
      <c r="G89" s="55" t="s">
        <v>389</v>
      </c>
      <c r="H89" s="32">
        <v>40160562.52</v>
      </c>
      <c r="I89" s="32">
        <v>10648670.4</v>
      </c>
      <c r="J89" s="32">
        <v>18407817.12</v>
      </c>
      <c r="K89" s="32">
        <v>11104075</v>
      </c>
      <c r="L89" s="32">
        <v>26874630.6</v>
      </c>
      <c r="M89" s="32">
        <v>8426289.98</v>
      </c>
      <c r="N89" s="32">
        <v>9473746.62</v>
      </c>
      <c r="O89" s="32">
        <v>8974594</v>
      </c>
      <c r="P89" s="9">
        <v>66.91</v>
      </c>
      <c r="Q89" s="9">
        <v>79.12</v>
      </c>
      <c r="R89" s="9">
        <v>51.46</v>
      </c>
      <c r="S89" s="9">
        <v>80.82</v>
      </c>
      <c r="T89" s="31">
        <v>31.35</v>
      </c>
      <c r="U89" s="31">
        <v>35.25</v>
      </c>
      <c r="V89" s="31">
        <v>33.39</v>
      </c>
      <c r="W89" s="31">
        <v>119.15</v>
      </c>
      <c r="X89" s="31">
        <v>124.66</v>
      </c>
      <c r="Y89" s="31">
        <v>121.36</v>
      </c>
      <c r="Z89" s="31">
        <v>112.34</v>
      </c>
    </row>
    <row r="90" spans="1:26" ht="12.75">
      <c r="A90" s="33">
        <v>6</v>
      </c>
      <c r="B90" s="33">
        <v>1</v>
      </c>
      <c r="C90" s="33">
        <v>8</v>
      </c>
      <c r="D90" s="34">
        <v>2</v>
      </c>
      <c r="E90" s="35"/>
      <c r="F90" s="30" t="s">
        <v>312</v>
      </c>
      <c r="G90" s="55" t="s">
        <v>390</v>
      </c>
      <c r="H90" s="32">
        <v>23258170.48</v>
      </c>
      <c r="I90" s="32">
        <v>4484635</v>
      </c>
      <c r="J90" s="32">
        <v>11741363.48</v>
      </c>
      <c r="K90" s="32">
        <v>7032172</v>
      </c>
      <c r="L90" s="32">
        <v>16257582.59</v>
      </c>
      <c r="M90" s="32">
        <v>2901302.45</v>
      </c>
      <c r="N90" s="32">
        <v>7770146.14</v>
      </c>
      <c r="O90" s="32">
        <v>5586134</v>
      </c>
      <c r="P90" s="9">
        <v>69.9</v>
      </c>
      <c r="Q90" s="9">
        <v>64.69</v>
      </c>
      <c r="R90" s="9">
        <v>66.17</v>
      </c>
      <c r="S90" s="9">
        <v>79.43</v>
      </c>
      <c r="T90" s="31">
        <v>17.84</v>
      </c>
      <c r="U90" s="31">
        <v>47.79</v>
      </c>
      <c r="V90" s="31">
        <v>34.36</v>
      </c>
      <c r="W90" s="31">
        <v>112.75</v>
      </c>
      <c r="X90" s="31">
        <v>85.64</v>
      </c>
      <c r="Y90" s="31">
        <v>132.17</v>
      </c>
      <c r="Z90" s="31">
        <v>108.41</v>
      </c>
    </row>
    <row r="91" spans="1:26" ht="12.75">
      <c r="A91" s="33">
        <v>6</v>
      </c>
      <c r="B91" s="33">
        <v>3</v>
      </c>
      <c r="C91" s="33">
        <v>7</v>
      </c>
      <c r="D91" s="34">
        <v>2</v>
      </c>
      <c r="E91" s="35"/>
      <c r="F91" s="30" t="s">
        <v>312</v>
      </c>
      <c r="G91" s="55" t="s">
        <v>391</v>
      </c>
      <c r="H91" s="32">
        <v>19932793.02</v>
      </c>
      <c r="I91" s="32">
        <v>3753321.37</v>
      </c>
      <c r="J91" s="32">
        <v>10372503.65</v>
      </c>
      <c r="K91" s="32">
        <v>5806968</v>
      </c>
      <c r="L91" s="32">
        <v>13503815.35</v>
      </c>
      <c r="M91" s="32">
        <v>3154714.69</v>
      </c>
      <c r="N91" s="32">
        <v>5717127.66</v>
      </c>
      <c r="O91" s="32">
        <v>4631973</v>
      </c>
      <c r="P91" s="9">
        <v>67.74</v>
      </c>
      <c r="Q91" s="9">
        <v>84.05</v>
      </c>
      <c r="R91" s="9">
        <v>55.11</v>
      </c>
      <c r="S91" s="9">
        <v>79.76</v>
      </c>
      <c r="T91" s="31">
        <v>23.36</v>
      </c>
      <c r="U91" s="31">
        <v>42.33</v>
      </c>
      <c r="V91" s="31">
        <v>34.3</v>
      </c>
      <c r="W91" s="31">
        <v>115.86</v>
      </c>
      <c r="X91" s="31">
        <v>119.96</v>
      </c>
      <c r="Y91" s="31">
        <v>108.58</v>
      </c>
      <c r="Z91" s="31">
        <v>123.17</v>
      </c>
    </row>
    <row r="92" spans="1:26" ht="12.75">
      <c r="A92" s="33">
        <v>6</v>
      </c>
      <c r="B92" s="33">
        <v>8</v>
      </c>
      <c r="C92" s="33">
        <v>7</v>
      </c>
      <c r="D92" s="34">
        <v>2</v>
      </c>
      <c r="E92" s="35"/>
      <c r="F92" s="30" t="s">
        <v>312</v>
      </c>
      <c r="G92" s="55" t="s">
        <v>319</v>
      </c>
      <c r="H92" s="32">
        <v>64733399.65</v>
      </c>
      <c r="I92" s="32">
        <v>17184115.75</v>
      </c>
      <c r="J92" s="32">
        <v>35773555.9</v>
      </c>
      <c r="K92" s="32">
        <v>11775728</v>
      </c>
      <c r="L92" s="32">
        <v>40024742.97</v>
      </c>
      <c r="M92" s="32">
        <v>14332394.01</v>
      </c>
      <c r="N92" s="32">
        <v>16120169.96</v>
      </c>
      <c r="O92" s="32">
        <v>9572179</v>
      </c>
      <c r="P92" s="9">
        <v>61.83</v>
      </c>
      <c r="Q92" s="9">
        <v>83.4</v>
      </c>
      <c r="R92" s="9">
        <v>45.06</v>
      </c>
      <c r="S92" s="9">
        <v>81.28</v>
      </c>
      <c r="T92" s="31">
        <v>35.8</v>
      </c>
      <c r="U92" s="31">
        <v>40.27</v>
      </c>
      <c r="V92" s="31">
        <v>23.91</v>
      </c>
      <c r="W92" s="31">
        <v>117.99</v>
      </c>
      <c r="X92" s="31">
        <v>124.25</v>
      </c>
      <c r="Y92" s="31">
        <v>122.81</v>
      </c>
      <c r="Z92" s="31">
        <v>103.37</v>
      </c>
    </row>
    <row r="93" spans="1:26" ht="12.75">
      <c r="A93" s="33">
        <v>6</v>
      </c>
      <c r="B93" s="33">
        <v>10</v>
      </c>
      <c r="C93" s="33">
        <v>2</v>
      </c>
      <c r="D93" s="34">
        <v>2</v>
      </c>
      <c r="E93" s="35"/>
      <c r="F93" s="30" t="s">
        <v>312</v>
      </c>
      <c r="G93" s="55" t="s">
        <v>392</v>
      </c>
      <c r="H93" s="32">
        <v>25238515.74</v>
      </c>
      <c r="I93" s="32">
        <v>11146699.85</v>
      </c>
      <c r="J93" s="32">
        <v>8134428.89</v>
      </c>
      <c r="K93" s="32">
        <v>5957387</v>
      </c>
      <c r="L93" s="32">
        <v>19027360.61</v>
      </c>
      <c r="M93" s="32">
        <v>7398209.78</v>
      </c>
      <c r="N93" s="32">
        <v>6643520.83</v>
      </c>
      <c r="O93" s="32">
        <v>4985630</v>
      </c>
      <c r="P93" s="9">
        <v>75.39</v>
      </c>
      <c r="Q93" s="9">
        <v>66.37</v>
      </c>
      <c r="R93" s="9">
        <v>81.67</v>
      </c>
      <c r="S93" s="9">
        <v>83.68</v>
      </c>
      <c r="T93" s="31">
        <v>38.88</v>
      </c>
      <c r="U93" s="31">
        <v>34.91</v>
      </c>
      <c r="V93" s="31">
        <v>26.2</v>
      </c>
      <c r="W93" s="31">
        <v>102.58</v>
      </c>
      <c r="X93" s="31">
        <v>111.9</v>
      </c>
      <c r="Y93" s="31">
        <v>103.43</v>
      </c>
      <c r="Z93" s="31">
        <v>90.41</v>
      </c>
    </row>
    <row r="94" spans="1:26" ht="12.75">
      <c r="A94" s="33">
        <v>6</v>
      </c>
      <c r="B94" s="33">
        <v>20</v>
      </c>
      <c r="C94" s="33">
        <v>5</v>
      </c>
      <c r="D94" s="34">
        <v>2</v>
      </c>
      <c r="E94" s="35"/>
      <c r="F94" s="30" t="s">
        <v>312</v>
      </c>
      <c r="G94" s="55" t="s">
        <v>393</v>
      </c>
      <c r="H94" s="32">
        <v>29708436.23</v>
      </c>
      <c r="I94" s="32">
        <v>5836154</v>
      </c>
      <c r="J94" s="32">
        <v>14633025.23</v>
      </c>
      <c r="K94" s="32">
        <v>9239257</v>
      </c>
      <c r="L94" s="32">
        <v>24132073.53</v>
      </c>
      <c r="M94" s="32">
        <v>4638314.9</v>
      </c>
      <c r="N94" s="32">
        <v>12104706.63</v>
      </c>
      <c r="O94" s="32">
        <v>7389052</v>
      </c>
      <c r="P94" s="9">
        <v>81.22</v>
      </c>
      <c r="Q94" s="9">
        <v>79.47</v>
      </c>
      <c r="R94" s="9">
        <v>82.72</v>
      </c>
      <c r="S94" s="9">
        <v>79.97</v>
      </c>
      <c r="T94" s="31">
        <v>19.22</v>
      </c>
      <c r="U94" s="31">
        <v>50.16</v>
      </c>
      <c r="V94" s="31">
        <v>30.61</v>
      </c>
      <c r="W94" s="31">
        <v>138.61</v>
      </c>
      <c r="X94" s="31">
        <v>125.23</v>
      </c>
      <c r="Y94" s="31">
        <v>181.57</v>
      </c>
      <c r="Z94" s="31">
        <v>104.96</v>
      </c>
    </row>
    <row r="95" spans="1:26" ht="12.75">
      <c r="A95" s="33">
        <v>6</v>
      </c>
      <c r="B95" s="33">
        <v>12</v>
      </c>
      <c r="C95" s="33">
        <v>4</v>
      </c>
      <c r="D95" s="34">
        <v>2</v>
      </c>
      <c r="E95" s="35"/>
      <c r="F95" s="30" t="s">
        <v>312</v>
      </c>
      <c r="G95" s="55" t="s">
        <v>394</v>
      </c>
      <c r="H95" s="32">
        <v>20783545.46</v>
      </c>
      <c r="I95" s="32">
        <v>5469142.52</v>
      </c>
      <c r="J95" s="32">
        <v>7753681.94</v>
      </c>
      <c r="K95" s="32">
        <v>7560721</v>
      </c>
      <c r="L95" s="32">
        <v>14852075.33</v>
      </c>
      <c r="M95" s="32">
        <v>3608497.89</v>
      </c>
      <c r="N95" s="32">
        <v>5228717.44</v>
      </c>
      <c r="O95" s="32">
        <v>6014860</v>
      </c>
      <c r="P95" s="9">
        <v>71.46</v>
      </c>
      <c r="Q95" s="9">
        <v>65.97</v>
      </c>
      <c r="R95" s="9">
        <v>67.43</v>
      </c>
      <c r="S95" s="9">
        <v>79.55</v>
      </c>
      <c r="T95" s="31">
        <v>24.29</v>
      </c>
      <c r="U95" s="31">
        <v>35.2</v>
      </c>
      <c r="V95" s="31">
        <v>40.49</v>
      </c>
      <c r="W95" s="31">
        <v>100.44</v>
      </c>
      <c r="X95" s="31">
        <v>108.55</v>
      </c>
      <c r="Y95" s="31">
        <v>91.18</v>
      </c>
      <c r="Z95" s="31">
        <v>105.02</v>
      </c>
    </row>
    <row r="96" spans="1:26" ht="12.75">
      <c r="A96" s="33">
        <v>6</v>
      </c>
      <c r="B96" s="33">
        <v>1</v>
      </c>
      <c r="C96" s="33">
        <v>9</v>
      </c>
      <c r="D96" s="34">
        <v>2</v>
      </c>
      <c r="E96" s="35"/>
      <c r="F96" s="30" t="s">
        <v>312</v>
      </c>
      <c r="G96" s="55" t="s">
        <v>395</v>
      </c>
      <c r="H96" s="32">
        <v>26170245.35</v>
      </c>
      <c r="I96" s="32">
        <v>5862784</v>
      </c>
      <c r="J96" s="32">
        <v>11463492.35</v>
      </c>
      <c r="K96" s="32">
        <v>8843969</v>
      </c>
      <c r="L96" s="32">
        <v>17090124.91</v>
      </c>
      <c r="M96" s="32">
        <v>3659321.05</v>
      </c>
      <c r="N96" s="32">
        <v>6369049.86</v>
      </c>
      <c r="O96" s="32">
        <v>7061754</v>
      </c>
      <c r="P96" s="9">
        <v>65.3</v>
      </c>
      <c r="Q96" s="9">
        <v>62.41</v>
      </c>
      <c r="R96" s="9">
        <v>55.55</v>
      </c>
      <c r="S96" s="9">
        <v>79.84</v>
      </c>
      <c r="T96" s="31">
        <v>21.41</v>
      </c>
      <c r="U96" s="31">
        <v>37.26</v>
      </c>
      <c r="V96" s="31">
        <v>41.32</v>
      </c>
      <c r="W96" s="31">
        <v>100.6</v>
      </c>
      <c r="X96" s="31">
        <v>107.22</v>
      </c>
      <c r="Y96" s="31">
        <v>89.12</v>
      </c>
      <c r="Z96" s="31">
        <v>109.85</v>
      </c>
    </row>
    <row r="97" spans="1:26" ht="12.75">
      <c r="A97" s="33">
        <v>6</v>
      </c>
      <c r="B97" s="33">
        <v>6</v>
      </c>
      <c r="C97" s="33">
        <v>7</v>
      </c>
      <c r="D97" s="34">
        <v>2</v>
      </c>
      <c r="E97" s="35"/>
      <c r="F97" s="30" t="s">
        <v>312</v>
      </c>
      <c r="G97" s="55" t="s">
        <v>396</v>
      </c>
      <c r="H97" s="32">
        <v>17285909.23</v>
      </c>
      <c r="I97" s="32">
        <v>4904717.23</v>
      </c>
      <c r="J97" s="32">
        <v>6810852</v>
      </c>
      <c r="K97" s="32">
        <v>5570340</v>
      </c>
      <c r="L97" s="32">
        <v>11611654.94</v>
      </c>
      <c r="M97" s="32">
        <v>3062739.08</v>
      </c>
      <c r="N97" s="32">
        <v>4112964.86</v>
      </c>
      <c r="O97" s="32">
        <v>4435951</v>
      </c>
      <c r="P97" s="9">
        <v>67.17</v>
      </c>
      <c r="Q97" s="9">
        <v>62.44</v>
      </c>
      <c r="R97" s="9">
        <v>60.38</v>
      </c>
      <c r="S97" s="9">
        <v>79.63</v>
      </c>
      <c r="T97" s="31">
        <v>26.37</v>
      </c>
      <c r="U97" s="31">
        <v>35.42</v>
      </c>
      <c r="V97" s="31">
        <v>38.2</v>
      </c>
      <c r="W97" s="31">
        <v>103.09</v>
      </c>
      <c r="X97" s="31">
        <v>113.21</v>
      </c>
      <c r="Y97" s="31">
        <v>86.8</v>
      </c>
      <c r="Z97" s="31">
        <v>116.15</v>
      </c>
    </row>
    <row r="98" spans="1:26" ht="12.75">
      <c r="A98" s="33">
        <v>6</v>
      </c>
      <c r="B98" s="33">
        <v>2</v>
      </c>
      <c r="C98" s="33">
        <v>9</v>
      </c>
      <c r="D98" s="34">
        <v>2</v>
      </c>
      <c r="E98" s="35"/>
      <c r="F98" s="30" t="s">
        <v>312</v>
      </c>
      <c r="G98" s="55" t="s">
        <v>397</v>
      </c>
      <c r="H98" s="32">
        <v>21955212.19</v>
      </c>
      <c r="I98" s="32">
        <v>6354316.39</v>
      </c>
      <c r="J98" s="32">
        <v>9593729.8</v>
      </c>
      <c r="K98" s="32">
        <v>6007166</v>
      </c>
      <c r="L98" s="32">
        <v>14538621.9</v>
      </c>
      <c r="M98" s="32">
        <v>5045280.28</v>
      </c>
      <c r="N98" s="32">
        <v>4667791.62</v>
      </c>
      <c r="O98" s="32">
        <v>4825550</v>
      </c>
      <c r="P98" s="9">
        <v>66.21</v>
      </c>
      <c r="Q98" s="9">
        <v>79.39</v>
      </c>
      <c r="R98" s="9">
        <v>48.65</v>
      </c>
      <c r="S98" s="9">
        <v>80.32</v>
      </c>
      <c r="T98" s="31">
        <v>34.7</v>
      </c>
      <c r="U98" s="31">
        <v>32.1</v>
      </c>
      <c r="V98" s="31">
        <v>33.19</v>
      </c>
      <c r="W98" s="31">
        <v>110.23</v>
      </c>
      <c r="X98" s="31">
        <v>131.87</v>
      </c>
      <c r="Y98" s="31">
        <v>101.58</v>
      </c>
      <c r="Z98" s="31">
        <v>101.21</v>
      </c>
    </row>
    <row r="99" spans="1:26" ht="12.75">
      <c r="A99" s="33">
        <v>6</v>
      </c>
      <c r="B99" s="33">
        <v>11</v>
      </c>
      <c r="C99" s="33">
        <v>5</v>
      </c>
      <c r="D99" s="34">
        <v>2</v>
      </c>
      <c r="E99" s="35"/>
      <c r="F99" s="30" t="s">
        <v>312</v>
      </c>
      <c r="G99" s="55" t="s">
        <v>320</v>
      </c>
      <c r="H99" s="32">
        <v>84690839.13</v>
      </c>
      <c r="I99" s="32">
        <v>18790820.14</v>
      </c>
      <c r="J99" s="32">
        <v>35730845.99</v>
      </c>
      <c r="K99" s="32">
        <v>30169173</v>
      </c>
      <c r="L99" s="32">
        <v>64809803.64</v>
      </c>
      <c r="M99" s="32">
        <v>16207617.24</v>
      </c>
      <c r="N99" s="32">
        <v>24257029.4</v>
      </c>
      <c r="O99" s="32">
        <v>24345157</v>
      </c>
      <c r="P99" s="9">
        <v>76.52</v>
      </c>
      <c r="Q99" s="9">
        <v>86.25</v>
      </c>
      <c r="R99" s="9">
        <v>67.88</v>
      </c>
      <c r="S99" s="9">
        <v>80.69</v>
      </c>
      <c r="T99" s="31">
        <v>25</v>
      </c>
      <c r="U99" s="31">
        <v>37.42</v>
      </c>
      <c r="V99" s="31">
        <v>37.56</v>
      </c>
      <c r="W99" s="31">
        <v>107.57</v>
      </c>
      <c r="X99" s="31">
        <v>128.81</v>
      </c>
      <c r="Y99" s="31">
        <v>102.76</v>
      </c>
      <c r="Z99" s="31">
        <v>101.19</v>
      </c>
    </row>
    <row r="100" spans="1:26" ht="12.75">
      <c r="A100" s="33">
        <v>6</v>
      </c>
      <c r="B100" s="33">
        <v>14</v>
      </c>
      <c r="C100" s="33">
        <v>7</v>
      </c>
      <c r="D100" s="34">
        <v>2</v>
      </c>
      <c r="E100" s="35"/>
      <c r="F100" s="30" t="s">
        <v>312</v>
      </c>
      <c r="G100" s="55" t="s">
        <v>398</v>
      </c>
      <c r="H100" s="32">
        <v>16673350.75</v>
      </c>
      <c r="I100" s="32">
        <v>4804015</v>
      </c>
      <c r="J100" s="32">
        <v>7792214.75</v>
      </c>
      <c r="K100" s="32">
        <v>4077121</v>
      </c>
      <c r="L100" s="32">
        <v>10415057.75</v>
      </c>
      <c r="M100" s="32">
        <v>3490609.38</v>
      </c>
      <c r="N100" s="32">
        <v>3625798.37</v>
      </c>
      <c r="O100" s="32">
        <v>3298650</v>
      </c>
      <c r="P100" s="9">
        <v>62.46</v>
      </c>
      <c r="Q100" s="9">
        <v>72.66</v>
      </c>
      <c r="R100" s="9">
        <v>46.53</v>
      </c>
      <c r="S100" s="9">
        <v>80.9</v>
      </c>
      <c r="T100" s="31">
        <v>33.51</v>
      </c>
      <c r="U100" s="31">
        <v>34.81</v>
      </c>
      <c r="V100" s="31">
        <v>31.67</v>
      </c>
      <c r="W100" s="31">
        <v>107.76</v>
      </c>
      <c r="X100" s="31">
        <v>125.68</v>
      </c>
      <c r="Y100" s="31">
        <v>95.31</v>
      </c>
      <c r="Z100" s="31">
        <v>106.98</v>
      </c>
    </row>
    <row r="101" spans="1:26" ht="12.75">
      <c r="A101" s="33">
        <v>6</v>
      </c>
      <c r="B101" s="33">
        <v>17</v>
      </c>
      <c r="C101" s="33">
        <v>2</v>
      </c>
      <c r="D101" s="34">
        <v>2</v>
      </c>
      <c r="E101" s="35"/>
      <c r="F101" s="30" t="s">
        <v>312</v>
      </c>
      <c r="G101" s="55" t="s">
        <v>399</v>
      </c>
      <c r="H101" s="32">
        <v>41433895.14</v>
      </c>
      <c r="I101" s="32">
        <v>14976454.88</v>
      </c>
      <c r="J101" s="32">
        <v>17423311.26</v>
      </c>
      <c r="K101" s="32">
        <v>9034129</v>
      </c>
      <c r="L101" s="32">
        <v>29430236.48</v>
      </c>
      <c r="M101" s="32">
        <v>11528532.12</v>
      </c>
      <c r="N101" s="32">
        <v>10532983.36</v>
      </c>
      <c r="O101" s="32">
        <v>7368721</v>
      </c>
      <c r="P101" s="9">
        <v>71.02</v>
      </c>
      <c r="Q101" s="9">
        <v>76.97</v>
      </c>
      <c r="R101" s="9">
        <v>60.45</v>
      </c>
      <c r="S101" s="9">
        <v>81.56</v>
      </c>
      <c r="T101" s="31">
        <v>39.17</v>
      </c>
      <c r="U101" s="31">
        <v>35.78</v>
      </c>
      <c r="V101" s="31">
        <v>25.03</v>
      </c>
      <c r="W101" s="31">
        <v>108.43</v>
      </c>
      <c r="X101" s="31">
        <v>116.25</v>
      </c>
      <c r="Y101" s="31">
        <v>98.84</v>
      </c>
      <c r="Z101" s="31">
        <v>112.17</v>
      </c>
    </row>
    <row r="102" spans="1:26" ht="12.75">
      <c r="A102" s="33">
        <v>6</v>
      </c>
      <c r="B102" s="33">
        <v>20</v>
      </c>
      <c r="C102" s="33">
        <v>6</v>
      </c>
      <c r="D102" s="34">
        <v>2</v>
      </c>
      <c r="E102" s="35"/>
      <c r="F102" s="30" t="s">
        <v>312</v>
      </c>
      <c r="G102" s="55" t="s">
        <v>400</v>
      </c>
      <c r="H102" s="32">
        <v>25234832.63</v>
      </c>
      <c r="I102" s="32">
        <v>5701471.53</v>
      </c>
      <c r="J102" s="32">
        <v>10493370.1</v>
      </c>
      <c r="K102" s="32">
        <v>9039991</v>
      </c>
      <c r="L102" s="32">
        <v>17709577.56</v>
      </c>
      <c r="M102" s="32">
        <v>3356978.54</v>
      </c>
      <c r="N102" s="32">
        <v>7103239.02</v>
      </c>
      <c r="O102" s="32">
        <v>7249360</v>
      </c>
      <c r="P102" s="9">
        <v>70.17</v>
      </c>
      <c r="Q102" s="9">
        <v>58.87</v>
      </c>
      <c r="R102" s="9">
        <v>67.69</v>
      </c>
      <c r="S102" s="9">
        <v>80.19</v>
      </c>
      <c r="T102" s="31">
        <v>18.95</v>
      </c>
      <c r="U102" s="31">
        <v>40.1</v>
      </c>
      <c r="V102" s="31">
        <v>40.93</v>
      </c>
      <c r="W102" s="31">
        <v>107.16</v>
      </c>
      <c r="X102" s="31">
        <v>95.63</v>
      </c>
      <c r="Y102" s="31">
        <v>114.92</v>
      </c>
      <c r="Z102" s="31">
        <v>106.07</v>
      </c>
    </row>
    <row r="103" spans="1:26" ht="12.75">
      <c r="A103" s="33">
        <v>6</v>
      </c>
      <c r="B103" s="33">
        <v>8</v>
      </c>
      <c r="C103" s="33">
        <v>8</v>
      </c>
      <c r="D103" s="34">
        <v>2</v>
      </c>
      <c r="E103" s="35"/>
      <c r="F103" s="30" t="s">
        <v>312</v>
      </c>
      <c r="G103" s="55" t="s">
        <v>401</v>
      </c>
      <c r="H103" s="32">
        <v>29958469.1</v>
      </c>
      <c r="I103" s="32">
        <v>8038229.04</v>
      </c>
      <c r="J103" s="32">
        <v>12992811.06</v>
      </c>
      <c r="K103" s="32">
        <v>8927429</v>
      </c>
      <c r="L103" s="32">
        <v>19010834.63</v>
      </c>
      <c r="M103" s="32">
        <v>5261176.9</v>
      </c>
      <c r="N103" s="32">
        <v>6583300.73</v>
      </c>
      <c r="O103" s="32">
        <v>7166357</v>
      </c>
      <c r="P103" s="9">
        <v>63.45</v>
      </c>
      <c r="Q103" s="9">
        <v>65.45</v>
      </c>
      <c r="R103" s="9">
        <v>50.66</v>
      </c>
      <c r="S103" s="9">
        <v>80.27</v>
      </c>
      <c r="T103" s="31">
        <v>27.67</v>
      </c>
      <c r="U103" s="31">
        <v>34.62</v>
      </c>
      <c r="V103" s="31">
        <v>37.69</v>
      </c>
      <c r="W103" s="31">
        <v>88.78</v>
      </c>
      <c r="X103" s="31">
        <v>67.74</v>
      </c>
      <c r="Y103" s="31">
        <v>96.66</v>
      </c>
      <c r="Z103" s="31">
        <v>104.83</v>
      </c>
    </row>
    <row r="104" spans="1:26" ht="12.75">
      <c r="A104" s="33">
        <v>6</v>
      </c>
      <c r="B104" s="33">
        <v>1</v>
      </c>
      <c r="C104" s="33">
        <v>10</v>
      </c>
      <c r="D104" s="34">
        <v>2</v>
      </c>
      <c r="E104" s="35"/>
      <c r="F104" s="30" t="s">
        <v>312</v>
      </c>
      <c r="G104" s="55" t="s">
        <v>321</v>
      </c>
      <c r="H104" s="32">
        <v>63857371.45</v>
      </c>
      <c r="I104" s="32">
        <v>11462840.98</v>
      </c>
      <c r="J104" s="32">
        <v>34153644.47</v>
      </c>
      <c r="K104" s="32">
        <v>18240886</v>
      </c>
      <c r="L104" s="32">
        <v>40264891.85</v>
      </c>
      <c r="M104" s="32">
        <v>7969280.12</v>
      </c>
      <c r="N104" s="32">
        <v>17689383.73</v>
      </c>
      <c r="O104" s="32">
        <v>14606228</v>
      </c>
      <c r="P104" s="9">
        <v>63.05</v>
      </c>
      <c r="Q104" s="9">
        <v>69.52</v>
      </c>
      <c r="R104" s="9">
        <v>51.79</v>
      </c>
      <c r="S104" s="9">
        <v>80.07</v>
      </c>
      <c r="T104" s="31">
        <v>19.79</v>
      </c>
      <c r="U104" s="31">
        <v>43.93</v>
      </c>
      <c r="V104" s="31">
        <v>36.27</v>
      </c>
      <c r="W104" s="31">
        <v>114.12</v>
      </c>
      <c r="X104" s="31">
        <v>99.94</v>
      </c>
      <c r="Y104" s="31">
        <v>124.78</v>
      </c>
      <c r="Z104" s="31">
        <v>111.22</v>
      </c>
    </row>
    <row r="105" spans="1:26" ht="12.75">
      <c r="A105" s="33">
        <v>6</v>
      </c>
      <c r="B105" s="33">
        <v>13</v>
      </c>
      <c r="C105" s="33">
        <v>3</v>
      </c>
      <c r="D105" s="34">
        <v>2</v>
      </c>
      <c r="E105" s="35"/>
      <c r="F105" s="30" t="s">
        <v>312</v>
      </c>
      <c r="G105" s="55" t="s">
        <v>402</v>
      </c>
      <c r="H105" s="32">
        <v>22899283.38</v>
      </c>
      <c r="I105" s="32">
        <v>5274941.38</v>
      </c>
      <c r="J105" s="32">
        <v>10693208</v>
      </c>
      <c r="K105" s="32">
        <v>6931134</v>
      </c>
      <c r="L105" s="32">
        <v>16579722.13</v>
      </c>
      <c r="M105" s="32">
        <v>4084124.94</v>
      </c>
      <c r="N105" s="32">
        <v>6926433.19</v>
      </c>
      <c r="O105" s="32">
        <v>5569164</v>
      </c>
      <c r="P105" s="9">
        <v>72.4</v>
      </c>
      <c r="Q105" s="9">
        <v>77.42</v>
      </c>
      <c r="R105" s="9">
        <v>64.77</v>
      </c>
      <c r="S105" s="9">
        <v>80.34</v>
      </c>
      <c r="T105" s="31">
        <v>24.63</v>
      </c>
      <c r="U105" s="31">
        <v>41.77</v>
      </c>
      <c r="V105" s="31">
        <v>33.59</v>
      </c>
      <c r="W105" s="31">
        <v>123.06</v>
      </c>
      <c r="X105" s="31">
        <v>142.14</v>
      </c>
      <c r="Y105" s="31">
        <v>124.86</v>
      </c>
      <c r="Z105" s="31">
        <v>110.23</v>
      </c>
    </row>
    <row r="106" spans="1:26" ht="12.75">
      <c r="A106" s="33">
        <v>6</v>
      </c>
      <c r="B106" s="33">
        <v>10</v>
      </c>
      <c r="C106" s="33">
        <v>4</v>
      </c>
      <c r="D106" s="34">
        <v>2</v>
      </c>
      <c r="E106" s="35"/>
      <c r="F106" s="30" t="s">
        <v>312</v>
      </c>
      <c r="G106" s="55" t="s">
        <v>403</v>
      </c>
      <c r="H106" s="32">
        <v>48504447.39</v>
      </c>
      <c r="I106" s="32">
        <v>13772320</v>
      </c>
      <c r="J106" s="32">
        <v>22651260.39</v>
      </c>
      <c r="K106" s="32">
        <v>12080867</v>
      </c>
      <c r="L106" s="32">
        <v>32624357.93</v>
      </c>
      <c r="M106" s="32">
        <v>9327614.05</v>
      </c>
      <c r="N106" s="32">
        <v>13529683.88</v>
      </c>
      <c r="O106" s="32">
        <v>9767060</v>
      </c>
      <c r="P106" s="9">
        <v>67.26</v>
      </c>
      <c r="Q106" s="9">
        <v>67.72</v>
      </c>
      <c r="R106" s="9">
        <v>59.73</v>
      </c>
      <c r="S106" s="9">
        <v>80.84</v>
      </c>
      <c r="T106" s="31">
        <v>28.59</v>
      </c>
      <c r="U106" s="31">
        <v>41.47</v>
      </c>
      <c r="V106" s="31">
        <v>29.93</v>
      </c>
      <c r="W106" s="31">
        <v>120.53</v>
      </c>
      <c r="X106" s="31">
        <v>104.81</v>
      </c>
      <c r="Y106" s="31">
        <v>144.04</v>
      </c>
      <c r="Z106" s="31">
        <v>111.31</v>
      </c>
    </row>
    <row r="107" spans="1:26" ht="12.75">
      <c r="A107" s="33">
        <v>6</v>
      </c>
      <c r="B107" s="33">
        <v>4</v>
      </c>
      <c r="C107" s="33">
        <v>5</v>
      </c>
      <c r="D107" s="34">
        <v>2</v>
      </c>
      <c r="E107" s="35"/>
      <c r="F107" s="30" t="s">
        <v>312</v>
      </c>
      <c r="G107" s="55" t="s">
        <v>404</v>
      </c>
      <c r="H107" s="32">
        <v>27505404.97</v>
      </c>
      <c r="I107" s="32">
        <v>8326515</v>
      </c>
      <c r="J107" s="32">
        <v>10055502.97</v>
      </c>
      <c r="K107" s="32">
        <v>9123387</v>
      </c>
      <c r="L107" s="32">
        <v>21007153.04</v>
      </c>
      <c r="M107" s="32">
        <v>6123235.24</v>
      </c>
      <c r="N107" s="32">
        <v>7600813.8</v>
      </c>
      <c r="O107" s="32">
        <v>7283104</v>
      </c>
      <c r="P107" s="9">
        <v>76.37</v>
      </c>
      <c r="Q107" s="9">
        <v>73.53</v>
      </c>
      <c r="R107" s="9">
        <v>75.58</v>
      </c>
      <c r="S107" s="9">
        <v>79.82</v>
      </c>
      <c r="T107" s="31">
        <v>29.14</v>
      </c>
      <c r="U107" s="31">
        <v>36.18</v>
      </c>
      <c r="V107" s="31">
        <v>34.66</v>
      </c>
      <c r="W107" s="31">
        <v>108.15</v>
      </c>
      <c r="X107" s="31">
        <v>100.89</v>
      </c>
      <c r="Y107" s="31">
        <v>102.69</v>
      </c>
      <c r="Z107" s="31">
        <v>122.34</v>
      </c>
    </row>
    <row r="108" spans="1:26" ht="12.75">
      <c r="A108" s="33">
        <v>6</v>
      </c>
      <c r="B108" s="33">
        <v>9</v>
      </c>
      <c r="C108" s="33">
        <v>10</v>
      </c>
      <c r="D108" s="34">
        <v>2</v>
      </c>
      <c r="E108" s="35"/>
      <c r="F108" s="30" t="s">
        <v>312</v>
      </c>
      <c r="G108" s="55" t="s">
        <v>405</v>
      </c>
      <c r="H108" s="32">
        <v>68450465.6</v>
      </c>
      <c r="I108" s="32">
        <v>15152382.59</v>
      </c>
      <c r="J108" s="32">
        <v>36279699.01</v>
      </c>
      <c r="K108" s="32">
        <v>17018384</v>
      </c>
      <c r="L108" s="32">
        <v>47940441.64</v>
      </c>
      <c r="M108" s="32">
        <v>11686488.47</v>
      </c>
      <c r="N108" s="32">
        <v>22338596.17</v>
      </c>
      <c r="O108" s="32">
        <v>13915357</v>
      </c>
      <c r="P108" s="9">
        <v>70.03</v>
      </c>
      <c r="Q108" s="9">
        <v>77.12</v>
      </c>
      <c r="R108" s="9">
        <v>61.57</v>
      </c>
      <c r="S108" s="9">
        <v>81.76</v>
      </c>
      <c r="T108" s="31">
        <v>24.37</v>
      </c>
      <c r="U108" s="31">
        <v>46.59</v>
      </c>
      <c r="V108" s="31">
        <v>29.02</v>
      </c>
      <c r="W108" s="31">
        <v>134.97</v>
      </c>
      <c r="X108" s="31">
        <v>131.64</v>
      </c>
      <c r="Y108" s="31">
        <v>171.13</v>
      </c>
      <c r="Z108" s="31">
        <v>102.41</v>
      </c>
    </row>
    <row r="109" spans="1:26" ht="12.75">
      <c r="A109" s="33">
        <v>6</v>
      </c>
      <c r="B109" s="33">
        <v>8</v>
      </c>
      <c r="C109" s="33">
        <v>9</v>
      </c>
      <c r="D109" s="34">
        <v>2</v>
      </c>
      <c r="E109" s="35"/>
      <c r="F109" s="30" t="s">
        <v>312</v>
      </c>
      <c r="G109" s="55" t="s">
        <v>406</v>
      </c>
      <c r="H109" s="32">
        <v>27514151.46</v>
      </c>
      <c r="I109" s="32">
        <v>5282351</v>
      </c>
      <c r="J109" s="32">
        <v>10401565.46</v>
      </c>
      <c r="K109" s="32">
        <v>11830235</v>
      </c>
      <c r="L109" s="32">
        <v>21331815.02</v>
      </c>
      <c r="M109" s="32">
        <v>4498573.8</v>
      </c>
      <c r="N109" s="32">
        <v>7415754.22</v>
      </c>
      <c r="O109" s="32">
        <v>9417487</v>
      </c>
      <c r="P109" s="9">
        <v>77.53</v>
      </c>
      <c r="Q109" s="9">
        <v>85.16</v>
      </c>
      <c r="R109" s="9">
        <v>71.29</v>
      </c>
      <c r="S109" s="9">
        <v>79.6</v>
      </c>
      <c r="T109" s="31">
        <v>21.08</v>
      </c>
      <c r="U109" s="31">
        <v>34.76</v>
      </c>
      <c r="V109" s="31">
        <v>44.14</v>
      </c>
      <c r="W109" s="31">
        <v>109.32</v>
      </c>
      <c r="X109" s="31">
        <v>136.07</v>
      </c>
      <c r="Y109" s="31">
        <v>99.23</v>
      </c>
      <c r="Z109" s="31">
        <v>107.83</v>
      </c>
    </row>
    <row r="110" spans="1:26" ht="12.75">
      <c r="A110" s="33">
        <v>6</v>
      </c>
      <c r="B110" s="33">
        <v>20</v>
      </c>
      <c r="C110" s="33">
        <v>7</v>
      </c>
      <c r="D110" s="34">
        <v>2</v>
      </c>
      <c r="E110" s="35"/>
      <c r="F110" s="30" t="s">
        <v>312</v>
      </c>
      <c r="G110" s="55" t="s">
        <v>407</v>
      </c>
      <c r="H110" s="32">
        <v>25444201.34</v>
      </c>
      <c r="I110" s="32">
        <v>5457237.36</v>
      </c>
      <c r="J110" s="32">
        <v>11211752.98</v>
      </c>
      <c r="K110" s="32">
        <v>8775211</v>
      </c>
      <c r="L110" s="32">
        <v>17735656.87</v>
      </c>
      <c r="M110" s="32">
        <v>3259100.9</v>
      </c>
      <c r="N110" s="32">
        <v>7516060.97</v>
      </c>
      <c r="O110" s="32">
        <v>6960495</v>
      </c>
      <c r="P110" s="9">
        <v>69.7</v>
      </c>
      <c r="Q110" s="9">
        <v>59.72</v>
      </c>
      <c r="R110" s="9">
        <v>67.03</v>
      </c>
      <c r="S110" s="9">
        <v>79.31</v>
      </c>
      <c r="T110" s="31">
        <v>18.37</v>
      </c>
      <c r="U110" s="31">
        <v>42.37</v>
      </c>
      <c r="V110" s="31">
        <v>39.24</v>
      </c>
      <c r="W110" s="31">
        <v>106.3</v>
      </c>
      <c r="X110" s="31">
        <v>106</v>
      </c>
      <c r="Y110" s="31">
        <v>111.16</v>
      </c>
      <c r="Z110" s="31">
        <v>101.65</v>
      </c>
    </row>
    <row r="111" spans="1:26" ht="12.75">
      <c r="A111" s="33">
        <v>6</v>
      </c>
      <c r="B111" s="33">
        <v>9</v>
      </c>
      <c r="C111" s="33">
        <v>11</v>
      </c>
      <c r="D111" s="34">
        <v>2</v>
      </c>
      <c r="E111" s="35"/>
      <c r="F111" s="30" t="s">
        <v>312</v>
      </c>
      <c r="G111" s="55" t="s">
        <v>408</v>
      </c>
      <c r="H111" s="32">
        <v>95371100.21</v>
      </c>
      <c r="I111" s="32">
        <v>35143145.11</v>
      </c>
      <c r="J111" s="32">
        <v>43481545.1</v>
      </c>
      <c r="K111" s="32">
        <v>16746410</v>
      </c>
      <c r="L111" s="32">
        <v>70368445.41</v>
      </c>
      <c r="M111" s="32">
        <v>26418207.11</v>
      </c>
      <c r="N111" s="32">
        <v>29973810.3</v>
      </c>
      <c r="O111" s="32">
        <v>13976428</v>
      </c>
      <c r="P111" s="9">
        <v>73.78</v>
      </c>
      <c r="Q111" s="9">
        <v>75.17</v>
      </c>
      <c r="R111" s="9">
        <v>68.93</v>
      </c>
      <c r="S111" s="9">
        <v>83.45</v>
      </c>
      <c r="T111" s="31">
        <v>37.54</v>
      </c>
      <c r="U111" s="31">
        <v>42.59</v>
      </c>
      <c r="V111" s="31">
        <v>19.86</v>
      </c>
      <c r="W111" s="31">
        <v>128.14</v>
      </c>
      <c r="X111" s="31">
        <v>124.88</v>
      </c>
      <c r="Y111" s="31">
        <v>146.57</v>
      </c>
      <c r="Z111" s="31">
        <v>105.01</v>
      </c>
    </row>
    <row r="112" spans="1:26" ht="12.75">
      <c r="A112" s="33">
        <v>6</v>
      </c>
      <c r="B112" s="33">
        <v>16</v>
      </c>
      <c r="C112" s="33">
        <v>3</v>
      </c>
      <c r="D112" s="34">
        <v>2</v>
      </c>
      <c r="E112" s="35"/>
      <c r="F112" s="30" t="s">
        <v>312</v>
      </c>
      <c r="G112" s="55" t="s">
        <v>409</v>
      </c>
      <c r="H112" s="32">
        <v>24372158.35</v>
      </c>
      <c r="I112" s="32">
        <v>4336684.87</v>
      </c>
      <c r="J112" s="32">
        <v>11903214.48</v>
      </c>
      <c r="K112" s="32">
        <v>8132259</v>
      </c>
      <c r="L112" s="32">
        <v>18115230.9</v>
      </c>
      <c r="M112" s="32">
        <v>3254588.08</v>
      </c>
      <c r="N112" s="32">
        <v>8364025.82</v>
      </c>
      <c r="O112" s="32">
        <v>6496617</v>
      </c>
      <c r="P112" s="9">
        <v>74.32</v>
      </c>
      <c r="Q112" s="9">
        <v>75.04</v>
      </c>
      <c r="R112" s="9">
        <v>70.26</v>
      </c>
      <c r="S112" s="9">
        <v>79.88</v>
      </c>
      <c r="T112" s="31">
        <v>17.96</v>
      </c>
      <c r="U112" s="31">
        <v>46.17</v>
      </c>
      <c r="V112" s="31">
        <v>35.86</v>
      </c>
      <c r="W112" s="31">
        <v>127.11</v>
      </c>
      <c r="X112" s="31">
        <v>150.66</v>
      </c>
      <c r="Y112" s="31">
        <v>137.95</v>
      </c>
      <c r="Z112" s="31">
        <v>107.76</v>
      </c>
    </row>
    <row r="113" spans="1:26" ht="12.75">
      <c r="A113" s="33">
        <v>6</v>
      </c>
      <c r="B113" s="33">
        <v>2</v>
      </c>
      <c r="C113" s="33">
        <v>10</v>
      </c>
      <c r="D113" s="34">
        <v>2</v>
      </c>
      <c r="E113" s="35"/>
      <c r="F113" s="30" t="s">
        <v>312</v>
      </c>
      <c r="G113" s="55" t="s">
        <v>410</v>
      </c>
      <c r="H113" s="32">
        <v>21264787.24</v>
      </c>
      <c r="I113" s="32">
        <v>3811656.42</v>
      </c>
      <c r="J113" s="32">
        <v>9647900.82</v>
      </c>
      <c r="K113" s="32">
        <v>7805230</v>
      </c>
      <c r="L113" s="32">
        <v>14154183.17</v>
      </c>
      <c r="M113" s="32">
        <v>2588645.93</v>
      </c>
      <c r="N113" s="32">
        <v>5364143.24</v>
      </c>
      <c r="O113" s="32">
        <v>6201394</v>
      </c>
      <c r="P113" s="9">
        <v>66.56</v>
      </c>
      <c r="Q113" s="9">
        <v>67.91</v>
      </c>
      <c r="R113" s="9">
        <v>55.59</v>
      </c>
      <c r="S113" s="9">
        <v>79.45</v>
      </c>
      <c r="T113" s="31">
        <v>18.28</v>
      </c>
      <c r="U113" s="31">
        <v>37.89</v>
      </c>
      <c r="V113" s="31">
        <v>43.81</v>
      </c>
      <c r="W113" s="31">
        <v>106.6</v>
      </c>
      <c r="X113" s="31">
        <v>108.71</v>
      </c>
      <c r="Y113" s="31">
        <v>100.08</v>
      </c>
      <c r="Z113" s="31">
        <v>112.01</v>
      </c>
    </row>
    <row r="114" spans="1:26" ht="12.75">
      <c r="A114" s="33">
        <v>6</v>
      </c>
      <c r="B114" s="33">
        <v>8</v>
      </c>
      <c r="C114" s="33">
        <v>11</v>
      </c>
      <c r="D114" s="34">
        <v>2</v>
      </c>
      <c r="E114" s="35"/>
      <c r="F114" s="30" t="s">
        <v>312</v>
      </c>
      <c r="G114" s="55" t="s">
        <v>411</v>
      </c>
      <c r="H114" s="32">
        <v>19808741.73</v>
      </c>
      <c r="I114" s="32">
        <v>2965696.78</v>
      </c>
      <c r="J114" s="32">
        <v>8606889.95</v>
      </c>
      <c r="K114" s="32">
        <v>8236155</v>
      </c>
      <c r="L114" s="32">
        <v>14975071.48</v>
      </c>
      <c r="M114" s="32">
        <v>2537101.88</v>
      </c>
      <c r="N114" s="32">
        <v>5879331.6</v>
      </c>
      <c r="O114" s="32">
        <v>6558638</v>
      </c>
      <c r="P114" s="9">
        <v>75.59</v>
      </c>
      <c r="Q114" s="9">
        <v>85.54</v>
      </c>
      <c r="R114" s="9">
        <v>68.3</v>
      </c>
      <c r="S114" s="9">
        <v>79.63</v>
      </c>
      <c r="T114" s="31">
        <v>16.94</v>
      </c>
      <c r="U114" s="31">
        <v>39.26</v>
      </c>
      <c r="V114" s="31">
        <v>43.79</v>
      </c>
      <c r="W114" s="31">
        <v>115.76</v>
      </c>
      <c r="X114" s="31">
        <v>139.55</v>
      </c>
      <c r="Y114" s="31">
        <v>108.46</v>
      </c>
      <c r="Z114" s="31">
        <v>115.12</v>
      </c>
    </row>
    <row r="115" spans="1:26" ht="12.75">
      <c r="A115" s="33">
        <v>6</v>
      </c>
      <c r="B115" s="33">
        <v>1</v>
      </c>
      <c r="C115" s="33">
        <v>11</v>
      </c>
      <c r="D115" s="34">
        <v>2</v>
      </c>
      <c r="E115" s="35"/>
      <c r="F115" s="30" t="s">
        <v>312</v>
      </c>
      <c r="G115" s="55" t="s">
        <v>413</v>
      </c>
      <c r="H115" s="32">
        <v>38753403.87</v>
      </c>
      <c r="I115" s="32">
        <v>7329019.19</v>
      </c>
      <c r="J115" s="32">
        <v>18058831.68</v>
      </c>
      <c r="K115" s="32">
        <v>13365553</v>
      </c>
      <c r="L115" s="32">
        <v>27365263.37</v>
      </c>
      <c r="M115" s="32">
        <v>5457944.16</v>
      </c>
      <c r="N115" s="32">
        <v>11028848.21</v>
      </c>
      <c r="O115" s="32">
        <v>10878471</v>
      </c>
      <c r="P115" s="9">
        <v>70.61</v>
      </c>
      <c r="Q115" s="9">
        <v>74.47</v>
      </c>
      <c r="R115" s="9">
        <v>61.07</v>
      </c>
      <c r="S115" s="9">
        <v>81.39</v>
      </c>
      <c r="T115" s="31">
        <v>19.94</v>
      </c>
      <c r="U115" s="31">
        <v>40.3</v>
      </c>
      <c r="V115" s="31">
        <v>39.75</v>
      </c>
      <c r="W115" s="31">
        <v>117.05</v>
      </c>
      <c r="X115" s="31">
        <v>141.1</v>
      </c>
      <c r="Y115" s="31">
        <v>130.27</v>
      </c>
      <c r="Z115" s="31">
        <v>98.48</v>
      </c>
    </row>
    <row r="116" spans="1:26" ht="12.75">
      <c r="A116" s="33">
        <v>6</v>
      </c>
      <c r="B116" s="33">
        <v>13</v>
      </c>
      <c r="C116" s="33">
        <v>5</v>
      </c>
      <c r="D116" s="34">
        <v>2</v>
      </c>
      <c r="E116" s="35"/>
      <c r="F116" s="30" t="s">
        <v>312</v>
      </c>
      <c r="G116" s="55" t="s">
        <v>414</v>
      </c>
      <c r="H116" s="32">
        <v>7669199.89</v>
      </c>
      <c r="I116" s="32">
        <v>1665025</v>
      </c>
      <c r="J116" s="32">
        <v>3339457.89</v>
      </c>
      <c r="K116" s="32">
        <v>2664717</v>
      </c>
      <c r="L116" s="32">
        <v>5355059.51</v>
      </c>
      <c r="M116" s="32">
        <v>1211192.22</v>
      </c>
      <c r="N116" s="32">
        <v>2038807.29</v>
      </c>
      <c r="O116" s="32">
        <v>2105060</v>
      </c>
      <c r="P116" s="9">
        <v>69.82</v>
      </c>
      <c r="Q116" s="9">
        <v>72.74</v>
      </c>
      <c r="R116" s="9">
        <v>61.05</v>
      </c>
      <c r="S116" s="9">
        <v>78.99</v>
      </c>
      <c r="T116" s="31">
        <v>22.61</v>
      </c>
      <c r="U116" s="31">
        <v>38.07</v>
      </c>
      <c r="V116" s="31">
        <v>39.3</v>
      </c>
      <c r="W116" s="31">
        <v>108.98</v>
      </c>
      <c r="X116" s="31">
        <v>96.05</v>
      </c>
      <c r="Y116" s="31">
        <v>106.14</v>
      </c>
      <c r="Z116" s="31">
        <v>121.53</v>
      </c>
    </row>
    <row r="117" spans="1:26" ht="12.75">
      <c r="A117" s="33">
        <v>6</v>
      </c>
      <c r="B117" s="33">
        <v>2</v>
      </c>
      <c r="C117" s="33">
        <v>11</v>
      </c>
      <c r="D117" s="34">
        <v>2</v>
      </c>
      <c r="E117" s="35"/>
      <c r="F117" s="30" t="s">
        <v>312</v>
      </c>
      <c r="G117" s="55" t="s">
        <v>415</v>
      </c>
      <c r="H117" s="32">
        <v>26925889.78</v>
      </c>
      <c r="I117" s="32">
        <v>4098869</v>
      </c>
      <c r="J117" s="32">
        <v>12355782.78</v>
      </c>
      <c r="K117" s="32">
        <v>10471238</v>
      </c>
      <c r="L117" s="32">
        <v>16912137.54</v>
      </c>
      <c r="M117" s="32">
        <v>2706951.94</v>
      </c>
      <c r="N117" s="32">
        <v>5979167.6</v>
      </c>
      <c r="O117" s="32">
        <v>8226018</v>
      </c>
      <c r="P117" s="9">
        <v>62.8</v>
      </c>
      <c r="Q117" s="9">
        <v>66.04</v>
      </c>
      <c r="R117" s="9">
        <v>48.39</v>
      </c>
      <c r="S117" s="9">
        <v>78.55</v>
      </c>
      <c r="T117" s="31">
        <v>16</v>
      </c>
      <c r="U117" s="31">
        <v>35.35</v>
      </c>
      <c r="V117" s="31">
        <v>48.63</v>
      </c>
      <c r="W117" s="31">
        <v>112.97</v>
      </c>
      <c r="X117" s="31">
        <v>124.07</v>
      </c>
      <c r="Y117" s="31">
        <v>109.79</v>
      </c>
      <c r="Z117" s="31">
        <v>112.03</v>
      </c>
    </row>
    <row r="118" spans="1:26" ht="12.75">
      <c r="A118" s="33">
        <v>6</v>
      </c>
      <c r="B118" s="33">
        <v>5</v>
      </c>
      <c r="C118" s="33">
        <v>7</v>
      </c>
      <c r="D118" s="34">
        <v>2</v>
      </c>
      <c r="E118" s="35"/>
      <c r="F118" s="30" t="s">
        <v>312</v>
      </c>
      <c r="G118" s="55" t="s">
        <v>416</v>
      </c>
      <c r="H118" s="32">
        <v>24532654.03</v>
      </c>
      <c r="I118" s="32">
        <v>5458473</v>
      </c>
      <c r="J118" s="32">
        <v>10898926.03</v>
      </c>
      <c r="K118" s="32">
        <v>8175255</v>
      </c>
      <c r="L118" s="32">
        <v>19306283.29</v>
      </c>
      <c r="M118" s="32">
        <v>4284751.87</v>
      </c>
      <c r="N118" s="32">
        <v>8482777.42</v>
      </c>
      <c r="O118" s="32">
        <v>6538754</v>
      </c>
      <c r="P118" s="9">
        <v>78.69</v>
      </c>
      <c r="Q118" s="9">
        <v>78.49</v>
      </c>
      <c r="R118" s="9">
        <v>77.83</v>
      </c>
      <c r="S118" s="9">
        <v>79.98</v>
      </c>
      <c r="T118" s="31">
        <v>22.19</v>
      </c>
      <c r="U118" s="31">
        <v>43.93</v>
      </c>
      <c r="V118" s="31">
        <v>33.86</v>
      </c>
      <c r="W118" s="31">
        <v>130.94</v>
      </c>
      <c r="X118" s="31">
        <v>143.02</v>
      </c>
      <c r="Y118" s="31">
        <v>155.69</v>
      </c>
      <c r="Z118" s="31">
        <v>103.8</v>
      </c>
    </row>
    <row r="119" spans="1:26" ht="12.75">
      <c r="A119" s="33">
        <v>6</v>
      </c>
      <c r="B119" s="33">
        <v>10</v>
      </c>
      <c r="C119" s="33">
        <v>5</v>
      </c>
      <c r="D119" s="34">
        <v>2</v>
      </c>
      <c r="E119" s="35"/>
      <c r="F119" s="30" t="s">
        <v>312</v>
      </c>
      <c r="G119" s="55" t="s">
        <v>417</v>
      </c>
      <c r="H119" s="32">
        <v>46912124.48</v>
      </c>
      <c r="I119" s="32">
        <v>27027441.79</v>
      </c>
      <c r="J119" s="32">
        <v>12668998.69</v>
      </c>
      <c r="K119" s="32">
        <v>7215684</v>
      </c>
      <c r="L119" s="32">
        <v>33356184.61</v>
      </c>
      <c r="M119" s="32">
        <v>19365027.87</v>
      </c>
      <c r="N119" s="32">
        <v>7885573.74</v>
      </c>
      <c r="O119" s="32">
        <v>6105583</v>
      </c>
      <c r="P119" s="9">
        <v>71.1</v>
      </c>
      <c r="Q119" s="9">
        <v>71.64</v>
      </c>
      <c r="R119" s="9">
        <v>62.24</v>
      </c>
      <c r="S119" s="9">
        <v>84.61</v>
      </c>
      <c r="T119" s="31">
        <v>58.05</v>
      </c>
      <c r="U119" s="31">
        <v>23.64</v>
      </c>
      <c r="V119" s="31">
        <v>18.3</v>
      </c>
      <c r="W119" s="31">
        <v>108.77</v>
      </c>
      <c r="X119" s="31">
        <v>100.26</v>
      </c>
      <c r="Y119" s="31">
        <v>146.83</v>
      </c>
      <c r="Z119" s="31">
        <v>102.09</v>
      </c>
    </row>
    <row r="120" spans="1:26" ht="12.75">
      <c r="A120" s="33">
        <v>6</v>
      </c>
      <c r="B120" s="33">
        <v>14</v>
      </c>
      <c r="C120" s="33">
        <v>9</v>
      </c>
      <c r="D120" s="34">
        <v>2</v>
      </c>
      <c r="E120" s="35"/>
      <c r="F120" s="30" t="s">
        <v>312</v>
      </c>
      <c r="G120" s="55" t="s">
        <v>322</v>
      </c>
      <c r="H120" s="32">
        <v>46720444.84</v>
      </c>
      <c r="I120" s="32">
        <v>18747490.73</v>
      </c>
      <c r="J120" s="32">
        <v>15441405.11</v>
      </c>
      <c r="K120" s="32">
        <v>12531549</v>
      </c>
      <c r="L120" s="32">
        <v>37566280.99</v>
      </c>
      <c r="M120" s="32">
        <v>15967138.11</v>
      </c>
      <c r="N120" s="32">
        <v>11449568.88</v>
      </c>
      <c r="O120" s="32">
        <v>10149574</v>
      </c>
      <c r="P120" s="9">
        <v>80.4</v>
      </c>
      <c r="Q120" s="9">
        <v>85.16</v>
      </c>
      <c r="R120" s="9">
        <v>74.14</v>
      </c>
      <c r="S120" s="9">
        <v>80.99</v>
      </c>
      <c r="T120" s="31">
        <v>42.5</v>
      </c>
      <c r="U120" s="31">
        <v>30.47</v>
      </c>
      <c r="V120" s="31">
        <v>27.01</v>
      </c>
      <c r="W120" s="31">
        <v>114.98</v>
      </c>
      <c r="X120" s="31">
        <v>117.37</v>
      </c>
      <c r="Y120" s="31">
        <v>110.81</v>
      </c>
      <c r="Z120" s="31">
        <v>116.19</v>
      </c>
    </row>
    <row r="121" spans="1:26" ht="12.75">
      <c r="A121" s="33">
        <v>6</v>
      </c>
      <c r="B121" s="33">
        <v>18</v>
      </c>
      <c r="C121" s="33">
        <v>7</v>
      </c>
      <c r="D121" s="34">
        <v>2</v>
      </c>
      <c r="E121" s="35"/>
      <c r="F121" s="30" t="s">
        <v>312</v>
      </c>
      <c r="G121" s="55" t="s">
        <v>418</v>
      </c>
      <c r="H121" s="32">
        <v>21385415.7</v>
      </c>
      <c r="I121" s="32">
        <v>5095703</v>
      </c>
      <c r="J121" s="32">
        <v>7940175.7</v>
      </c>
      <c r="K121" s="32">
        <v>8349537</v>
      </c>
      <c r="L121" s="32">
        <v>16057938.26</v>
      </c>
      <c r="M121" s="32">
        <v>3508271.19</v>
      </c>
      <c r="N121" s="32">
        <v>5930609.07</v>
      </c>
      <c r="O121" s="32">
        <v>6619058</v>
      </c>
      <c r="P121" s="9">
        <v>75.08</v>
      </c>
      <c r="Q121" s="9">
        <v>68.84</v>
      </c>
      <c r="R121" s="9">
        <v>74.69</v>
      </c>
      <c r="S121" s="9">
        <v>79.27</v>
      </c>
      <c r="T121" s="31">
        <v>21.84</v>
      </c>
      <c r="U121" s="31">
        <v>36.93</v>
      </c>
      <c r="V121" s="31">
        <v>41.21</v>
      </c>
      <c r="W121" s="31">
        <v>108.64</v>
      </c>
      <c r="X121" s="31">
        <v>113.43</v>
      </c>
      <c r="Y121" s="31">
        <v>110.42</v>
      </c>
      <c r="Z121" s="31">
        <v>104.78</v>
      </c>
    </row>
    <row r="122" spans="1:26" ht="12.75">
      <c r="A122" s="33">
        <v>6</v>
      </c>
      <c r="B122" s="33">
        <v>20</v>
      </c>
      <c r="C122" s="33">
        <v>8</v>
      </c>
      <c r="D122" s="34">
        <v>2</v>
      </c>
      <c r="E122" s="35"/>
      <c r="F122" s="30" t="s">
        <v>312</v>
      </c>
      <c r="G122" s="55" t="s">
        <v>419</v>
      </c>
      <c r="H122" s="32">
        <v>29115273.19</v>
      </c>
      <c r="I122" s="32">
        <v>6652917.8</v>
      </c>
      <c r="J122" s="32">
        <v>13014225.39</v>
      </c>
      <c r="K122" s="32">
        <v>9448130</v>
      </c>
      <c r="L122" s="32">
        <v>16326372.06</v>
      </c>
      <c r="M122" s="32">
        <v>3784418.41</v>
      </c>
      <c r="N122" s="32">
        <v>5086023.65</v>
      </c>
      <c r="O122" s="32">
        <v>7455930</v>
      </c>
      <c r="P122" s="9">
        <v>56.07</v>
      </c>
      <c r="Q122" s="9">
        <v>56.88</v>
      </c>
      <c r="R122" s="9">
        <v>39.08</v>
      </c>
      <c r="S122" s="9">
        <v>78.91</v>
      </c>
      <c r="T122" s="31">
        <v>23.17</v>
      </c>
      <c r="U122" s="31">
        <v>31.15</v>
      </c>
      <c r="V122" s="31">
        <v>45.66</v>
      </c>
      <c r="W122" s="31">
        <v>104.28</v>
      </c>
      <c r="X122" s="31">
        <v>126.75</v>
      </c>
      <c r="Y122" s="31">
        <v>90.11</v>
      </c>
      <c r="Z122" s="31">
        <v>106.11</v>
      </c>
    </row>
    <row r="123" spans="1:26" ht="12.75">
      <c r="A123" s="33">
        <v>6</v>
      </c>
      <c r="B123" s="33">
        <v>15</v>
      </c>
      <c r="C123" s="33">
        <v>6</v>
      </c>
      <c r="D123" s="34">
        <v>2</v>
      </c>
      <c r="E123" s="35"/>
      <c r="F123" s="30" t="s">
        <v>312</v>
      </c>
      <c r="G123" s="55" t="s">
        <v>323</v>
      </c>
      <c r="H123" s="32">
        <v>38847364.13</v>
      </c>
      <c r="I123" s="32">
        <v>10589817.7</v>
      </c>
      <c r="J123" s="32">
        <v>16144904.43</v>
      </c>
      <c r="K123" s="32">
        <v>12112642</v>
      </c>
      <c r="L123" s="32">
        <v>30819229.1</v>
      </c>
      <c r="M123" s="32">
        <v>8169459.12</v>
      </c>
      <c r="N123" s="32">
        <v>12914621.98</v>
      </c>
      <c r="O123" s="32">
        <v>9735148</v>
      </c>
      <c r="P123" s="9">
        <v>79.33</v>
      </c>
      <c r="Q123" s="9">
        <v>77.14</v>
      </c>
      <c r="R123" s="9">
        <v>79.99</v>
      </c>
      <c r="S123" s="9">
        <v>80.37</v>
      </c>
      <c r="T123" s="31">
        <v>26.5</v>
      </c>
      <c r="U123" s="31">
        <v>41.9</v>
      </c>
      <c r="V123" s="31">
        <v>31.58</v>
      </c>
      <c r="W123" s="31">
        <v>111.94</v>
      </c>
      <c r="X123" s="31">
        <v>110.83</v>
      </c>
      <c r="Y123" s="31">
        <v>119.69</v>
      </c>
      <c r="Z123" s="31">
        <v>103.9</v>
      </c>
    </row>
    <row r="124" spans="1:26" ht="12.75">
      <c r="A124" s="33">
        <v>6</v>
      </c>
      <c r="B124" s="33">
        <v>3</v>
      </c>
      <c r="C124" s="33">
        <v>8</v>
      </c>
      <c r="D124" s="34">
        <v>2</v>
      </c>
      <c r="E124" s="35"/>
      <c r="F124" s="30" t="s">
        <v>312</v>
      </c>
      <c r="G124" s="55" t="s">
        <v>324</v>
      </c>
      <c r="H124" s="32">
        <v>23411761.97</v>
      </c>
      <c r="I124" s="32">
        <v>5736976</v>
      </c>
      <c r="J124" s="32">
        <v>11716773.97</v>
      </c>
      <c r="K124" s="32">
        <v>5958012</v>
      </c>
      <c r="L124" s="32">
        <v>14301655.89</v>
      </c>
      <c r="M124" s="32">
        <v>3922899.64</v>
      </c>
      <c r="N124" s="32">
        <v>5610404.25</v>
      </c>
      <c r="O124" s="32">
        <v>4768352</v>
      </c>
      <c r="P124" s="9">
        <v>61.08</v>
      </c>
      <c r="Q124" s="9">
        <v>68.37</v>
      </c>
      <c r="R124" s="9">
        <v>47.88</v>
      </c>
      <c r="S124" s="9">
        <v>80.03</v>
      </c>
      <c r="T124" s="31">
        <v>27.42</v>
      </c>
      <c r="U124" s="31">
        <v>39.22</v>
      </c>
      <c r="V124" s="31">
        <v>33.34</v>
      </c>
      <c r="W124" s="31">
        <v>103.2</v>
      </c>
      <c r="X124" s="31">
        <v>125.09</v>
      </c>
      <c r="Y124" s="31">
        <v>94.18</v>
      </c>
      <c r="Z124" s="31">
        <v>100.06</v>
      </c>
    </row>
    <row r="125" spans="1:26" ht="12.75">
      <c r="A125" s="33">
        <v>6</v>
      </c>
      <c r="B125" s="33">
        <v>1</v>
      </c>
      <c r="C125" s="33">
        <v>12</v>
      </c>
      <c r="D125" s="34">
        <v>2</v>
      </c>
      <c r="E125" s="35"/>
      <c r="F125" s="30" t="s">
        <v>312</v>
      </c>
      <c r="G125" s="55" t="s">
        <v>420</v>
      </c>
      <c r="H125" s="32">
        <v>14886091.18</v>
      </c>
      <c r="I125" s="32">
        <v>3285086.89</v>
      </c>
      <c r="J125" s="32">
        <v>6506147.29</v>
      </c>
      <c r="K125" s="32">
        <v>5094857</v>
      </c>
      <c r="L125" s="32">
        <v>11918669.06</v>
      </c>
      <c r="M125" s="32">
        <v>2787994.62</v>
      </c>
      <c r="N125" s="32">
        <v>5060849.44</v>
      </c>
      <c r="O125" s="32">
        <v>4069825</v>
      </c>
      <c r="P125" s="9">
        <v>80.06</v>
      </c>
      <c r="Q125" s="9">
        <v>84.86</v>
      </c>
      <c r="R125" s="9">
        <v>77.78</v>
      </c>
      <c r="S125" s="9">
        <v>79.88</v>
      </c>
      <c r="T125" s="31">
        <v>23.39</v>
      </c>
      <c r="U125" s="31">
        <v>42.46</v>
      </c>
      <c r="V125" s="31">
        <v>34.14</v>
      </c>
      <c r="W125" s="31">
        <v>131.28</v>
      </c>
      <c r="X125" s="31">
        <v>145.58</v>
      </c>
      <c r="Y125" s="31">
        <v>138.9</v>
      </c>
      <c r="Z125" s="31">
        <v>115.61</v>
      </c>
    </row>
    <row r="126" spans="1:26" ht="12.75">
      <c r="A126" s="33">
        <v>6</v>
      </c>
      <c r="B126" s="33">
        <v>1</v>
      </c>
      <c r="C126" s="33">
        <v>13</v>
      </c>
      <c r="D126" s="34">
        <v>2</v>
      </c>
      <c r="E126" s="35"/>
      <c r="F126" s="30" t="s">
        <v>312</v>
      </c>
      <c r="G126" s="55" t="s">
        <v>421</v>
      </c>
      <c r="H126" s="32">
        <v>15202550</v>
      </c>
      <c r="I126" s="32">
        <v>2662776.25</v>
      </c>
      <c r="J126" s="32">
        <v>8249465.75</v>
      </c>
      <c r="K126" s="32">
        <v>4290308</v>
      </c>
      <c r="L126" s="32">
        <v>12319629.56</v>
      </c>
      <c r="M126" s="32">
        <v>2134242.07</v>
      </c>
      <c r="N126" s="32">
        <v>6770418.49</v>
      </c>
      <c r="O126" s="32">
        <v>3414969</v>
      </c>
      <c r="P126" s="9">
        <v>81.03</v>
      </c>
      <c r="Q126" s="9">
        <v>80.15</v>
      </c>
      <c r="R126" s="9">
        <v>82.07</v>
      </c>
      <c r="S126" s="9">
        <v>79.59</v>
      </c>
      <c r="T126" s="31">
        <v>17.32</v>
      </c>
      <c r="U126" s="31">
        <v>54.95</v>
      </c>
      <c r="V126" s="31">
        <v>27.71</v>
      </c>
      <c r="W126" s="31">
        <v>144.71</v>
      </c>
      <c r="X126" s="31">
        <v>150.97</v>
      </c>
      <c r="Y126" s="31">
        <v>175.61</v>
      </c>
      <c r="Z126" s="31">
        <v>105.26</v>
      </c>
    </row>
    <row r="127" spans="1:26" ht="12.75">
      <c r="A127" s="33">
        <v>6</v>
      </c>
      <c r="B127" s="33">
        <v>3</v>
      </c>
      <c r="C127" s="33">
        <v>9</v>
      </c>
      <c r="D127" s="34">
        <v>2</v>
      </c>
      <c r="E127" s="35"/>
      <c r="F127" s="30" t="s">
        <v>312</v>
      </c>
      <c r="G127" s="55" t="s">
        <v>422</v>
      </c>
      <c r="H127" s="32">
        <v>21554500.13</v>
      </c>
      <c r="I127" s="32">
        <v>3842702.16</v>
      </c>
      <c r="J127" s="32">
        <v>10010363.97</v>
      </c>
      <c r="K127" s="32">
        <v>7701434</v>
      </c>
      <c r="L127" s="32">
        <v>14729000.53</v>
      </c>
      <c r="M127" s="32">
        <v>2933377.52</v>
      </c>
      <c r="N127" s="32">
        <v>5706820.01</v>
      </c>
      <c r="O127" s="32">
        <v>6088803</v>
      </c>
      <c r="P127" s="9">
        <v>68.33</v>
      </c>
      <c r="Q127" s="9">
        <v>76.33</v>
      </c>
      <c r="R127" s="9">
        <v>57</v>
      </c>
      <c r="S127" s="9">
        <v>79.06</v>
      </c>
      <c r="T127" s="31">
        <v>19.91</v>
      </c>
      <c r="U127" s="31">
        <v>38.74</v>
      </c>
      <c r="V127" s="31">
        <v>41.33</v>
      </c>
      <c r="W127" s="31">
        <v>96.85</v>
      </c>
      <c r="X127" s="31">
        <v>111.76</v>
      </c>
      <c r="Y127" s="31">
        <v>82.4</v>
      </c>
      <c r="Z127" s="31">
        <v>107.61</v>
      </c>
    </row>
    <row r="128" spans="1:26" ht="12.75">
      <c r="A128" s="33">
        <v>6</v>
      </c>
      <c r="B128" s="33">
        <v>6</v>
      </c>
      <c r="C128" s="33">
        <v>9</v>
      </c>
      <c r="D128" s="34">
        <v>2</v>
      </c>
      <c r="E128" s="35"/>
      <c r="F128" s="30" t="s">
        <v>312</v>
      </c>
      <c r="G128" s="55" t="s">
        <v>423</v>
      </c>
      <c r="H128" s="32">
        <v>12789582.43</v>
      </c>
      <c r="I128" s="32">
        <v>2866646</v>
      </c>
      <c r="J128" s="32">
        <v>5136969.43</v>
      </c>
      <c r="K128" s="32">
        <v>4785967</v>
      </c>
      <c r="L128" s="32">
        <v>9245062.68</v>
      </c>
      <c r="M128" s="32">
        <v>1925877.43</v>
      </c>
      <c r="N128" s="32">
        <v>3516387.25</v>
      </c>
      <c r="O128" s="32">
        <v>3802798</v>
      </c>
      <c r="P128" s="9">
        <v>72.28</v>
      </c>
      <c r="Q128" s="9">
        <v>67.18</v>
      </c>
      <c r="R128" s="9">
        <v>68.45</v>
      </c>
      <c r="S128" s="9">
        <v>79.45</v>
      </c>
      <c r="T128" s="31">
        <v>20.83</v>
      </c>
      <c r="U128" s="31">
        <v>38.03</v>
      </c>
      <c r="V128" s="31">
        <v>41.13</v>
      </c>
      <c r="W128" s="31">
        <v>107.23</v>
      </c>
      <c r="X128" s="31">
        <v>106.79</v>
      </c>
      <c r="Y128" s="31">
        <v>105.67</v>
      </c>
      <c r="Z128" s="31">
        <v>108.96</v>
      </c>
    </row>
    <row r="129" spans="1:26" ht="12.75">
      <c r="A129" s="33">
        <v>6</v>
      </c>
      <c r="B129" s="33">
        <v>17</v>
      </c>
      <c r="C129" s="33">
        <v>4</v>
      </c>
      <c r="D129" s="34">
        <v>2</v>
      </c>
      <c r="E129" s="35"/>
      <c r="F129" s="30" t="s">
        <v>312</v>
      </c>
      <c r="G129" s="55" t="s">
        <v>424</v>
      </c>
      <c r="H129" s="32">
        <v>19457595.46</v>
      </c>
      <c r="I129" s="32">
        <v>4551744.67</v>
      </c>
      <c r="J129" s="32">
        <v>10246707.79</v>
      </c>
      <c r="K129" s="32">
        <v>4659143</v>
      </c>
      <c r="L129" s="32">
        <v>12032550.21</v>
      </c>
      <c r="M129" s="32">
        <v>2757574.19</v>
      </c>
      <c r="N129" s="32">
        <v>5583326.02</v>
      </c>
      <c r="O129" s="32">
        <v>3691650</v>
      </c>
      <c r="P129" s="9">
        <v>61.83</v>
      </c>
      <c r="Q129" s="9">
        <v>60.58</v>
      </c>
      <c r="R129" s="9">
        <v>54.48</v>
      </c>
      <c r="S129" s="9">
        <v>79.23</v>
      </c>
      <c r="T129" s="31">
        <v>22.91</v>
      </c>
      <c r="U129" s="31">
        <v>46.4</v>
      </c>
      <c r="V129" s="31">
        <v>30.68</v>
      </c>
      <c r="W129" s="31">
        <v>126.2</v>
      </c>
      <c r="X129" s="31">
        <v>88.1</v>
      </c>
      <c r="Y129" s="31">
        <v>171.92</v>
      </c>
      <c r="Z129" s="31">
        <v>116.95</v>
      </c>
    </row>
    <row r="130" spans="1:26" ht="12.75">
      <c r="A130" s="33">
        <v>6</v>
      </c>
      <c r="B130" s="33">
        <v>3</v>
      </c>
      <c r="C130" s="33">
        <v>10</v>
      </c>
      <c r="D130" s="34">
        <v>2</v>
      </c>
      <c r="E130" s="35"/>
      <c r="F130" s="30" t="s">
        <v>312</v>
      </c>
      <c r="G130" s="55" t="s">
        <v>425</v>
      </c>
      <c r="H130" s="32">
        <v>27978279.27</v>
      </c>
      <c r="I130" s="32">
        <v>8606665.01</v>
      </c>
      <c r="J130" s="32">
        <v>10549140.26</v>
      </c>
      <c r="K130" s="32">
        <v>8822474</v>
      </c>
      <c r="L130" s="32">
        <v>19535927.27</v>
      </c>
      <c r="M130" s="32">
        <v>4707931.53</v>
      </c>
      <c r="N130" s="32">
        <v>7817906.74</v>
      </c>
      <c r="O130" s="32">
        <v>7010089</v>
      </c>
      <c r="P130" s="9">
        <v>69.82</v>
      </c>
      <c r="Q130" s="9">
        <v>54.7</v>
      </c>
      <c r="R130" s="9">
        <v>74.1</v>
      </c>
      <c r="S130" s="9">
        <v>79.45</v>
      </c>
      <c r="T130" s="31">
        <v>24.09</v>
      </c>
      <c r="U130" s="31">
        <v>40.01</v>
      </c>
      <c r="V130" s="31">
        <v>35.88</v>
      </c>
      <c r="W130" s="31">
        <v>102.83</v>
      </c>
      <c r="X130" s="31">
        <v>114.04</v>
      </c>
      <c r="Y130" s="31">
        <v>96.32</v>
      </c>
      <c r="Z130" s="31">
        <v>103.82</v>
      </c>
    </row>
    <row r="131" spans="1:26" ht="12.75">
      <c r="A131" s="33">
        <v>6</v>
      </c>
      <c r="B131" s="33">
        <v>8</v>
      </c>
      <c r="C131" s="33">
        <v>12</v>
      </c>
      <c r="D131" s="34">
        <v>2</v>
      </c>
      <c r="E131" s="35"/>
      <c r="F131" s="30" t="s">
        <v>312</v>
      </c>
      <c r="G131" s="55" t="s">
        <v>426</v>
      </c>
      <c r="H131" s="32">
        <v>23219201.32</v>
      </c>
      <c r="I131" s="32">
        <v>3633831</v>
      </c>
      <c r="J131" s="32">
        <v>11393430.32</v>
      </c>
      <c r="K131" s="32">
        <v>8191940</v>
      </c>
      <c r="L131" s="32">
        <v>16419145.91</v>
      </c>
      <c r="M131" s="32">
        <v>2635543.33</v>
      </c>
      <c r="N131" s="32">
        <v>7222396.58</v>
      </c>
      <c r="O131" s="32">
        <v>6561206</v>
      </c>
      <c r="P131" s="9">
        <v>70.71</v>
      </c>
      <c r="Q131" s="9">
        <v>72.52</v>
      </c>
      <c r="R131" s="9">
        <v>63.39</v>
      </c>
      <c r="S131" s="9">
        <v>80.09</v>
      </c>
      <c r="T131" s="31">
        <v>16.05</v>
      </c>
      <c r="U131" s="31">
        <v>43.98</v>
      </c>
      <c r="V131" s="31">
        <v>39.96</v>
      </c>
      <c r="W131" s="31">
        <v>112.87</v>
      </c>
      <c r="X131" s="31">
        <v>84.63</v>
      </c>
      <c r="Y131" s="31">
        <v>139.61</v>
      </c>
      <c r="Z131" s="31">
        <v>104.81</v>
      </c>
    </row>
    <row r="132" spans="1:26" ht="12.75">
      <c r="A132" s="33">
        <v>6</v>
      </c>
      <c r="B132" s="33">
        <v>11</v>
      </c>
      <c r="C132" s="33">
        <v>6</v>
      </c>
      <c r="D132" s="34">
        <v>2</v>
      </c>
      <c r="E132" s="35"/>
      <c r="F132" s="30" t="s">
        <v>312</v>
      </c>
      <c r="G132" s="55" t="s">
        <v>427</v>
      </c>
      <c r="H132" s="32">
        <v>20009282.91</v>
      </c>
      <c r="I132" s="32">
        <v>3643847.12</v>
      </c>
      <c r="J132" s="32">
        <v>8749027.79</v>
      </c>
      <c r="K132" s="32">
        <v>7616408</v>
      </c>
      <c r="L132" s="32">
        <v>14048961.63</v>
      </c>
      <c r="M132" s="32">
        <v>2274036.63</v>
      </c>
      <c r="N132" s="32">
        <v>5702375</v>
      </c>
      <c r="O132" s="32">
        <v>6072550</v>
      </c>
      <c r="P132" s="9">
        <v>70.21</v>
      </c>
      <c r="Q132" s="9">
        <v>62.4</v>
      </c>
      <c r="R132" s="9">
        <v>65.17</v>
      </c>
      <c r="S132" s="9">
        <v>79.72</v>
      </c>
      <c r="T132" s="31">
        <v>16.18</v>
      </c>
      <c r="U132" s="31">
        <v>40.58</v>
      </c>
      <c r="V132" s="31">
        <v>43.22</v>
      </c>
      <c r="W132" s="31">
        <v>106.78</v>
      </c>
      <c r="X132" s="31">
        <v>101.72</v>
      </c>
      <c r="Y132" s="31">
        <v>107.13</v>
      </c>
      <c r="Z132" s="31">
        <v>108.47</v>
      </c>
    </row>
    <row r="133" spans="1:26" ht="12.75">
      <c r="A133" s="33">
        <v>6</v>
      </c>
      <c r="B133" s="33">
        <v>13</v>
      </c>
      <c r="C133" s="33">
        <v>6</v>
      </c>
      <c r="D133" s="34">
        <v>2</v>
      </c>
      <c r="E133" s="35"/>
      <c r="F133" s="30" t="s">
        <v>312</v>
      </c>
      <c r="G133" s="55" t="s">
        <v>428</v>
      </c>
      <c r="H133" s="32">
        <v>17332520.35</v>
      </c>
      <c r="I133" s="32">
        <v>3128612.47</v>
      </c>
      <c r="J133" s="32">
        <v>6361646.88</v>
      </c>
      <c r="K133" s="32">
        <v>7842261</v>
      </c>
      <c r="L133" s="32">
        <v>13954897.42</v>
      </c>
      <c r="M133" s="32">
        <v>2598930.66</v>
      </c>
      <c r="N133" s="32">
        <v>5130365.76</v>
      </c>
      <c r="O133" s="32">
        <v>6225601</v>
      </c>
      <c r="P133" s="9">
        <v>80.51</v>
      </c>
      <c r="Q133" s="9">
        <v>83.06</v>
      </c>
      <c r="R133" s="9">
        <v>80.64</v>
      </c>
      <c r="S133" s="9">
        <v>79.38</v>
      </c>
      <c r="T133" s="31">
        <v>18.62</v>
      </c>
      <c r="U133" s="31">
        <v>36.76</v>
      </c>
      <c r="V133" s="31">
        <v>44.61</v>
      </c>
      <c r="W133" s="31">
        <v>105.04</v>
      </c>
      <c r="X133" s="31">
        <v>114.13</v>
      </c>
      <c r="Y133" s="31">
        <v>101.22</v>
      </c>
      <c r="Z133" s="31">
        <v>104.81</v>
      </c>
    </row>
    <row r="134" spans="1:26" ht="12.75">
      <c r="A134" s="33">
        <v>6</v>
      </c>
      <c r="B134" s="33">
        <v>6</v>
      </c>
      <c r="C134" s="33">
        <v>10</v>
      </c>
      <c r="D134" s="34">
        <v>2</v>
      </c>
      <c r="E134" s="35"/>
      <c r="F134" s="30" t="s">
        <v>312</v>
      </c>
      <c r="G134" s="55" t="s">
        <v>429</v>
      </c>
      <c r="H134" s="32">
        <v>15729018.7</v>
      </c>
      <c r="I134" s="32">
        <v>4825300.56</v>
      </c>
      <c r="J134" s="32">
        <v>5807673.14</v>
      </c>
      <c r="K134" s="32">
        <v>5096045</v>
      </c>
      <c r="L134" s="32">
        <v>11155632.83</v>
      </c>
      <c r="M134" s="32">
        <v>3494520.8</v>
      </c>
      <c r="N134" s="32">
        <v>3628023.03</v>
      </c>
      <c r="O134" s="32">
        <v>4033089</v>
      </c>
      <c r="P134" s="9">
        <v>70.92</v>
      </c>
      <c r="Q134" s="9">
        <v>72.42</v>
      </c>
      <c r="R134" s="9">
        <v>62.46</v>
      </c>
      <c r="S134" s="9">
        <v>79.14</v>
      </c>
      <c r="T134" s="31">
        <v>31.32</v>
      </c>
      <c r="U134" s="31">
        <v>32.52</v>
      </c>
      <c r="V134" s="31">
        <v>36.15</v>
      </c>
      <c r="W134" s="31">
        <v>108.28</v>
      </c>
      <c r="X134" s="31">
        <v>104.31</v>
      </c>
      <c r="Y134" s="31">
        <v>104.72</v>
      </c>
      <c r="Z134" s="31">
        <v>115.64</v>
      </c>
    </row>
    <row r="135" spans="1:26" ht="12.75">
      <c r="A135" s="33">
        <v>6</v>
      </c>
      <c r="B135" s="33">
        <v>20</v>
      </c>
      <c r="C135" s="33">
        <v>9</v>
      </c>
      <c r="D135" s="34">
        <v>2</v>
      </c>
      <c r="E135" s="35"/>
      <c r="F135" s="30" t="s">
        <v>312</v>
      </c>
      <c r="G135" s="55" t="s">
        <v>430</v>
      </c>
      <c r="H135" s="32">
        <v>33110389.94</v>
      </c>
      <c r="I135" s="32">
        <v>9114732.43</v>
      </c>
      <c r="J135" s="32">
        <v>13159933.51</v>
      </c>
      <c r="K135" s="32">
        <v>10835724</v>
      </c>
      <c r="L135" s="32">
        <v>21253426.97</v>
      </c>
      <c r="M135" s="32">
        <v>5227022.41</v>
      </c>
      <c r="N135" s="32">
        <v>7284928.56</v>
      </c>
      <c r="O135" s="32">
        <v>8741476</v>
      </c>
      <c r="P135" s="9">
        <v>64.18</v>
      </c>
      <c r="Q135" s="9">
        <v>57.34</v>
      </c>
      <c r="R135" s="9">
        <v>55.35</v>
      </c>
      <c r="S135" s="9">
        <v>80.67</v>
      </c>
      <c r="T135" s="31">
        <v>24.59</v>
      </c>
      <c r="U135" s="31">
        <v>34.27</v>
      </c>
      <c r="V135" s="31">
        <v>41.12</v>
      </c>
      <c r="W135" s="31">
        <v>107.64</v>
      </c>
      <c r="X135" s="31">
        <v>109.14</v>
      </c>
      <c r="Y135" s="31">
        <v>109.3</v>
      </c>
      <c r="Z135" s="31">
        <v>105.44</v>
      </c>
    </row>
    <row r="136" spans="1:26" ht="12.75">
      <c r="A136" s="33">
        <v>6</v>
      </c>
      <c r="B136" s="33">
        <v>20</v>
      </c>
      <c r="C136" s="33">
        <v>10</v>
      </c>
      <c r="D136" s="34">
        <v>2</v>
      </c>
      <c r="E136" s="35"/>
      <c r="F136" s="30" t="s">
        <v>312</v>
      </c>
      <c r="G136" s="55" t="s">
        <v>431</v>
      </c>
      <c r="H136" s="32">
        <v>23966131.98</v>
      </c>
      <c r="I136" s="32">
        <v>5965584.36</v>
      </c>
      <c r="J136" s="32">
        <v>10285482.62</v>
      </c>
      <c r="K136" s="32">
        <v>7715065</v>
      </c>
      <c r="L136" s="32">
        <v>16889449.47</v>
      </c>
      <c r="M136" s="32">
        <v>4848126.75</v>
      </c>
      <c r="N136" s="32">
        <v>5875129.72</v>
      </c>
      <c r="O136" s="32">
        <v>6166193</v>
      </c>
      <c r="P136" s="9">
        <v>70.47</v>
      </c>
      <c r="Q136" s="9">
        <v>81.26</v>
      </c>
      <c r="R136" s="9">
        <v>57.12</v>
      </c>
      <c r="S136" s="9">
        <v>79.92</v>
      </c>
      <c r="T136" s="31">
        <v>28.7</v>
      </c>
      <c r="U136" s="31">
        <v>34.78</v>
      </c>
      <c r="V136" s="31">
        <v>36.5</v>
      </c>
      <c r="W136" s="31">
        <v>123.6</v>
      </c>
      <c r="X136" s="31">
        <v>130.73</v>
      </c>
      <c r="Y136" s="31">
        <v>101.01</v>
      </c>
      <c r="Z136" s="31">
        <v>148.96</v>
      </c>
    </row>
    <row r="137" spans="1:26" ht="12.75">
      <c r="A137" s="33">
        <v>6</v>
      </c>
      <c r="B137" s="33">
        <v>1</v>
      </c>
      <c r="C137" s="33">
        <v>14</v>
      </c>
      <c r="D137" s="34">
        <v>2</v>
      </c>
      <c r="E137" s="35"/>
      <c r="F137" s="30" t="s">
        <v>312</v>
      </c>
      <c r="G137" s="55" t="s">
        <v>432</v>
      </c>
      <c r="H137" s="32">
        <v>13398933.9</v>
      </c>
      <c r="I137" s="32">
        <v>2888419.08</v>
      </c>
      <c r="J137" s="32">
        <v>6766690.82</v>
      </c>
      <c r="K137" s="32">
        <v>3743824</v>
      </c>
      <c r="L137" s="32">
        <v>8392021.71</v>
      </c>
      <c r="M137" s="32">
        <v>1885822.55</v>
      </c>
      <c r="N137" s="32">
        <v>3527246.16</v>
      </c>
      <c r="O137" s="32">
        <v>2978953</v>
      </c>
      <c r="P137" s="9">
        <v>62.63</v>
      </c>
      <c r="Q137" s="9">
        <v>65.28</v>
      </c>
      <c r="R137" s="9">
        <v>52.12</v>
      </c>
      <c r="S137" s="9">
        <v>79.56</v>
      </c>
      <c r="T137" s="31">
        <v>22.47</v>
      </c>
      <c r="U137" s="31">
        <v>42.03</v>
      </c>
      <c r="V137" s="31">
        <v>35.49</v>
      </c>
      <c r="W137" s="31">
        <v>112.04</v>
      </c>
      <c r="X137" s="31">
        <v>106.68</v>
      </c>
      <c r="Y137" s="31">
        <v>116.75</v>
      </c>
      <c r="Z137" s="31">
        <v>110.29</v>
      </c>
    </row>
    <row r="138" spans="1:26" ht="12.75">
      <c r="A138" s="33">
        <v>6</v>
      </c>
      <c r="B138" s="33">
        <v>13</v>
      </c>
      <c r="C138" s="33">
        <v>7</v>
      </c>
      <c r="D138" s="34">
        <v>2</v>
      </c>
      <c r="E138" s="35"/>
      <c r="F138" s="30" t="s">
        <v>312</v>
      </c>
      <c r="G138" s="55" t="s">
        <v>433</v>
      </c>
      <c r="H138" s="32">
        <v>13817424.81</v>
      </c>
      <c r="I138" s="32">
        <v>4221672.12</v>
      </c>
      <c r="J138" s="32">
        <v>6208812.69</v>
      </c>
      <c r="K138" s="32">
        <v>3386940</v>
      </c>
      <c r="L138" s="32">
        <v>10190413.79</v>
      </c>
      <c r="M138" s="32">
        <v>3346232.11</v>
      </c>
      <c r="N138" s="32">
        <v>4128955.68</v>
      </c>
      <c r="O138" s="32">
        <v>2715226</v>
      </c>
      <c r="P138" s="9">
        <v>73.75</v>
      </c>
      <c r="Q138" s="9">
        <v>79.26</v>
      </c>
      <c r="R138" s="9">
        <v>66.5</v>
      </c>
      <c r="S138" s="9">
        <v>80.16</v>
      </c>
      <c r="T138" s="31">
        <v>32.83</v>
      </c>
      <c r="U138" s="31">
        <v>40.51</v>
      </c>
      <c r="V138" s="31">
        <v>26.64</v>
      </c>
      <c r="W138" s="31">
        <v>121.62</v>
      </c>
      <c r="X138" s="31">
        <v>127.08</v>
      </c>
      <c r="Y138" s="31">
        <v>137.77</v>
      </c>
      <c r="Z138" s="31">
        <v>98.78</v>
      </c>
    </row>
    <row r="139" spans="1:26" ht="12.75">
      <c r="A139" s="33">
        <v>6</v>
      </c>
      <c r="B139" s="33">
        <v>1</v>
      </c>
      <c r="C139" s="33">
        <v>15</v>
      </c>
      <c r="D139" s="34">
        <v>2</v>
      </c>
      <c r="E139" s="35"/>
      <c r="F139" s="30" t="s">
        <v>312</v>
      </c>
      <c r="G139" s="55" t="s">
        <v>434</v>
      </c>
      <c r="H139" s="32">
        <v>11414585.31</v>
      </c>
      <c r="I139" s="32">
        <v>2408277.97</v>
      </c>
      <c r="J139" s="32">
        <v>5680169.34</v>
      </c>
      <c r="K139" s="32">
        <v>3326138</v>
      </c>
      <c r="L139" s="32">
        <v>7081849.92</v>
      </c>
      <c r="M139" s="32">
        <v>1636596.64</v>
      </c>
      <c r="N139" s="32">
        <v>2792036.28</v>
      </c>
      <c r="O139" s="32">
        <v>2653217</v>
      </c>
      <c r="P139" s="9">
        <v>62.04</v>
      </c>
      <c r="Q139" s="9">
        <v>67.95</v>
      </c>
      <c r="R139" s="9">
        <v>49.15</v>
      </c>
      <c r="S139" s="9">
        <v>79.76</v>
      </c>
      <c r="T139" s="31">
        <v>23.1</v>
      </c>
      <c r="U139" s="31">
        <v>39.42</v>
      </c>
      <c r="V139" s="31">
        <v>37.46</v>
      </c>
      <c r="W139" s="31">
        <v>96.73</v>
      </c>
      <c r="X139" s="31">
        <v>102.39</v>
      </c>
      <c r="Y139" s="31">
        <v>95.42</v>
      </c>
      <c r="Z139" s="31">
        <v>94.86</v>
      </c>
    </row>
    <row r="140" spans="1:26" ht="12.75">
      <c r="A140" s="33">
        <v>6</v>
      </c>
      <c r="B140" s="33">
        <v>10</v>
      </c>
      <c r="C140" s="33">
        <v>6</v>
      </c>
      <c r="D140" s="34">
        <v>2</v>
      </c>
      <c r="E140" s="35"/>
      <c r="F140" s="30" t="s">
        <v>312</v>
      </c>
      <c r="G140" s="55" t="s">
        <v>435</v>
      </c>
      <c r="H140" s="32">
        <v>26614182.81</v>
      </c>
      <c r="I140" s="32">
        <v>5153360</v>
      </c>
      <c r="J140" s="32">
        <v>12467754.81</v>
      </c>
      <c r="K140" s="32">
        <v>8993068</v>
      </c>
      <c r="L140" s="32">
        <v>18178543.42</v>
      </c>
      <c r="M140" s="32">
        <v>4108494.31</v>
      </c>
      <c r="N140" s="32">
        <v>6805384.11</v>
      </c>
      <c r="O140" s="32">
        <v>7264665</v>
      </c>
      <c r="P140" s="9">
        <v>68.3</v>
      </c>
      <c r="Q140" s="9">
        <v>79.72</v>
      </c>
      <c r="R140" s="9">
        <v>54.58</v>
      </c>
      <c r="S140" s="9">
        <v>80.78</v>
      </c>
      <c r="T140" s="31">
        <v>22.6</v>
      </c>
      <c r="U140" s="31">
        <v>37.43</v>
      </c>
      <c r="V140" s="31">
        <v>39.96</v>
      </c>
      <c r="W140" s="31">
        <v>108.77</v>
      </c>
      <c r="X140" s="31">
        <v>112.44</v>
      </c>
      <c r="Y140" s="31">
        <v>102.43</v>
      </c>
      <c r="Z140" s="31">
        <v>113.25</v>
      </c>
    </row>
    <row r="141" spans="1:26" ht="12.75">
      <c r="A141" s="33">
        <v>6</v>
      </c>
      <c r="B141" s="33">
        <v>11</v>
      </c>
      <c r="C141" s="33">
        <v>7</v>
      </c>
      <c r="D141" s="34">
        <v>2</v>
      </c>
      <c r="E141" s="35"/>
      <c r="F141" s="30" t="s">
        <v>312</v>
      </c>
      <c r="G141" s="55" t="s">
        <v>436</v>
      </c>
      <c r="H141" s="32">
        <v>51965068.96</v>
      </c>
      <c r="I141" s="32">
        <v>10434161</v>
      </c>
      <c r="J141" s="32">
        <v>22744718.96</v>
      </c>
      <c r="K141" s="32">
        <v>18786189</v>
      </c>
      <c r="L141" s="32">
        <v>38163632.11</v>
      </c>
      <c r="M141" s="32">
        <v>8053677.95</v>
      </c>
      <c r="N141" s="32">
        <v>15021417.16</v>
      </c>
      <c r="O141" s="32">
        <v>15088537</v>
      </c>
      <c r="P141" s="9">
        <v>73.44</v>
      </c>
      <c r="Q141" s="9">
        <v>77.18</v>
      </c>
      <c r="R141" s="9">
        <v>66.04</v>
      </c>
      <c r="S141" s="9">
        <v>80.31</v>
      </c>
      <c r="T141" s="31">
        <v>21.1</v>
      </c>
      <c r="U141" s="31">
        <v>39.36</v>
      </c>
      <c r="V141" s="31">
        <v>39.53</v>
      </c>
      <c r="W141" s="31">
        <v>110.97</v>
      </c>
      <c r="X141" s="31">
        <v>120.98</v>
      </c>
      <c r="Y141" s="31">
        <v>108.63</v>
      </c>
      <c r="Z141" s="31">
        <v>108.49</v>
      </c>
    </row>
    <row r="142" spans="1:26" ht="12.75">
      <c r="A142" s="33">
        <v>6</v>
      </c>
      <c r="B142" s="33">
        <v>19</v>
      </c>
      <c r="C142" s="33">
        <v>4</v>
      </c>
      <c r="D142" s="34">
        <v>2</v>
      </c>
      <c r="E142" s="35"/>
      <c r="F142" s="30" t="s">
        <v>312</v>
      </c>
      <c r="G142" s="55" t="s">
        <v>437</v>
      </c>
      <c r="H142" s="32">
        <v>11012256.76</v>
      </c>
      <c r="I142" s="32">
        <v>2005049</v>
      </c>
      <c r="J142" s="32">
        <v>5583705.76</v>
      </c>
      <c r="K142" s="32">
        <v>3423502</v>
      </c>
      <c r="L142" s="32">
        <v>7123871.52</v>
      </c>
      <c r="M142" s="32">
        <v>1246357</v>
      </c>
      <c r="N142" s="32">
        <v>3178549.52</v>
      </c>
      <c r="O142" s="32">
        <v>2698965</v>
      </c>
      <c r="P142" s="9">
        <v>64.69</v>
      </c>
      <c r="Q142" s="9">
        <v>62.16</v>
      </c>
      <c r="R142" s="9">
        <v>56.92</v>
      </c>
      <c r="S142" s="9">
        <v>78.83</v>
      </c>
      <c r="T142" s="31">
        <v>17.49</v>
      </c>
      <c r="U142" s="31">
        <v>44.61</v>
      </c>
      <c r="V142" s="31">
        <v>37.88</v>
      </c>
      <c r="W142" s="31">
        <v>97.25</v>
      </c>
      <c r="X142" s="31">
        <v>92.14</v>
      </c>
      <c r="Y142" s="31">
        <v>96.43</v>
      </c>
      <c r="Z142" s="31">
        <v>100.83</v>
      </c>
    </row>
    <row r="143" spans="1:26" ht="12.75">
      <c r="A143" s="33">
        <v>6</v>
      </c>
      <c r="B143" s="33">
        <v>20</v>
      </c>
      <c r="C143" s="33">
        <v>11</v>
      </c>
      <c r="D143" s="34">
        <v>2</v>
      </c>
      <c r="E143" s="35"/>
      <c r="F143" s="30" t="s">
        <v>312</v>
      </c>
      <c r="G143" s="55" t="s">
        <v>438</v>
      </c>
      <c r="H143" s="32">
        <v>21930861.91</v>
      </c>
      <c r="I143" s="32">
        <v>4951137.15</v>
      </c>
      <c r="J143" s="32">
        <v>9346220.76</v>
      </c>
      <c r="K143" s="32">
        <v>7633504</v>
      </c>
      <c r="L143" s="32">
        <v>16560964.81</v>
      </c>
      <c r="M143" s="32">
        <v>4158877.54</v>
      </c>
      <c r="N143" s="32">
        <v>6326333.27</v>
      </c>
      <c r="O143" s="32">
        <v>6075754</v>
      </c>
      <c r="P143" s="9">
        <v>75.51</v>
      </c>
      <c r="Q143" s="9">
        <v>83.99</v>
      </c>
      <c r="R143" s="9">
        <v>67.68</v>
      </c>
      <c r="S143" s="9">
        <v>79.59</v>
      </c>
      <c r="T143" s="31">
        <v>25.11</v>
      </c>
      <c r="U143" s="31">
        <v>38.2</v>
      </c>
      <c r="V143" s="31">
        <v>36.68</v>
      </c>
      <c r="W143" s="31">
        <v>110.94</v>
      </c>
      <c r="X143" s="31">
        <v>124.67</v>
      </c>
      <c r="Y143" s="31">
        <v>113</v>
      </c>
      <c r="Z143" s="31">
        <v>101.36</v>
      </c>
    </row>
    <row r="144" spans="1:26" ht="12.75">
      <c r="A144" s="33">
        <v>6</v>
      </c>
      <c r="B144" s="33">
        <v>16</v>
      </c>
      <c r="C144" s="33">
        <v>5</v>
      </c>
      <c r="D144" s="34">
        <v>2</v>
      </c>
      <c r="E144" s="35"/>
      <c r="F144" s="30" t="s">
        <v>312</v>
      </c>
      <c r="G144" s="55" t="s">
        <v>439</v>
      </c>
      <c r="H144" s="32">
        <v>25030615.66</v>
      </c>
      <c r="I144" s="32">
        <v>9559635</v>
      </c>
      <c r="J144" s="32">
        <v>9571632.66</v>
      </c>
      <c r="K144" s="32">
        <v>5899348</v>
      </c>
      <c r="L144" s="32">
        <v>18604725.85</v>
      </c>
      <c r="M144" s="32">
        <v>6482081.06</v>
      </c>
      <c r="N144" s="32">
        <v>7308243.79</v>
      </c>
      <c r="O144" s="32">
        <v>4814401</v>
      </c>
      <c r="P144" s="9">
        <v>74.32</v>
      </c>
      <c r="Q144" s="9">
        <v>67.8</v>
      </c>
      <c r="R144" s="9">
        <v>76.35</v>
      </c>
      <c r="S144" s="9">
        <v>81.6</v>
      </c>
      <c r="T144" s="31">
        <v>34.84</v>
      </c>
      <c r="U144" s="31">
        <v>39.28</v>
      </c>
      <c r="V144" s="31">
        <v>25.87</v>
      </c>
      <c r="W144" s="31">
        <v>123.23</v>
      </c>
      <c r="X144" s="31">
        <v>110.52</v>
      </c>
      <c r="Y144" s="31">
        <v>149.37</v>
      </c>
      <c r="Z144" s="31">
        <v>110.94</v>
      </c>
    </row>
    <row r="145" spans="1:26" ht="12.75">
      <c r="A145" s="33">
        <v>6</v>
      </c>
      <c r="B145" s="33">
        <v>11</v>
      </c>
      <c r="C145" s="33">
        <v>8</v>
      </c>
      <c r="D145" s="34">
        <v>2</v>
      </c>
      <c r="E145" s="35"/>
      <c r="F145" s="30" t="s">
        <v>312</v>
      </c>
      <c r="G145" s="55" t="s">
        <v>325</v>
      </c>
      <c r="H145" s="32">
        <v>40028240.38</v>
      </c>
      <c r="I145" s="32">
        <v>9728786</v>
      </c>
      <c r="J145" s="32">
        <v>17397416.38</v>
      </c>
      <c r="K145" s="32">
        <v>12902038</v>
      </c>
      <c r="L145" s="32">
        <v>29413850.17</v>
      </c>
      <c r="M145" s="32">
        <v>7153584.44</v>
      </c>
      <c r="N145" s="32">
        <v>11877635.73</v>
      </c>
      <c r="O145" s="32">
        <v>10382630</v>
      </c>
      <c r="P145" s="9">
        <v>73.48</v>
      </c>
      <c r="Q145" s="9">
        <v>73.53</v>
      </c>
      <c r="R145" s="9">
        <v>68.27</v>
      </c>
      <c r="S145" s="9">
        <v>80.47</v>
      </c>
      <c r="T145" s="31">
        <v>24.32</v>
      </c>
      <c r="U145" s="31">
        <v>40.38</v>
      </c>
      <c r="V145" s="31">
        <v>35.29</v>
      </c>
      <c r="W145" s="31">
        <v>111.35</v>
      </c>
      <c r="X145" s="31">
        <v>115.71</v>
      </c>
      <c r="Y145" s="31">
        <v>119.58</v>
      </c>
      <c r="Z145" s="31">
        <v>100.79</v>
      </c>
    </row>
    <row r="146" spans="1:26" ht="12.75">
      <c r="A146" s="33">
        <v>6</v>
      </c>
      <c r="B146" s="33">
        <v>9</v>
      </c>
      <c r="C146" s="33">
        <v>12</v>
      </c>
      <c r="D146" s="34">
        <v>2</v>
      </c>
      <c r="E146" s="35"/>
      <c r="F146" s="30" t="s">
        <v>312</v>
      </c>
      <c r="G146" s="55" t="s">
        <v>440</v>
      </c>
      <c r="H146" s="32">
        <v>38189319.86</v>
      </c>
      <c r="I146" s="32">
        <v>9617885</v>
      </c>
      <c r="J146" s="32">
        <v>18832125.86</v>
      </c>
      <c r="K146" s="32">
        <v>9739309</v>
      </c>
      <c r="L146" s="32">
        <v>26460267.39</v>
      </c>
      <c r="M146" s="32">
        <v>8025440.87</v>
      </c>
      <c r="N146" s="32">
        <v>10556009.52</v>
      </c>
      <c r="O146" s="32">
        <v>7878817</v>
      </c>
      <c r="P146" s="9">
        <v>69.28</v>
      </c>
      <c r="Q146" s="9">
        <v>83.44</v>
      </c>
      <c r="R146" s="9">
        <v>56.05</v>
      </c>
      <c r="S146" s="9">
        <v>80.89</v>
      </c>
      <c r="T146" s="31">
        <v>30.33</v>
      </c>
      <c r="U146" s="31">
        <v>39.89</v>
      </c>
      <c r="V146" s="31">
        <v>29.77</v>
      </c>
      <c r="W146" s="31">
        <v>117.48</v>
      </c>
      <c r="X146" s="31">
        <v>122.24</v>
      </c>
      <c r="Y146" s="31">
        <v>126.64</v>
      </c>
      <c r="Z146" s="31">
        <v>103.38</v>
      </c>
    </row>
    <row r="147" spans="1:26" ht="12.75">
      <c r="A147" s="33">
        <v>6</v>
      </c>
      <c r="B147" s="33">
        <v>20</v>
      </c>
      <c r="C147" s="33">
        <v>12</v>
      </c>
      <c r="D147" s="34">
        <v>2</v>
      </c>
      <c r="E147" s="35"/>
      <c r="F147" s="30" t="s">
        <v>312</v>
      </c>
      <c r="G147" s="55" t="s">
        <v>441</v>
      </c>
      <c r="H147" s="32">
        <v>22459371.43</v>
      </c>
      <c r="I147" s="32">
        <v>3753983</v>
      </c>
      <c r="J147" s="32">
        <v>11607508.43</v>
      </c>
      <c r="K147" s="32">
        <v>7097880</v>
      </c>
      <c r="L147" s="32">
        <v>15416105.94</v>
      </c>
      <c r="M147" s="32">
        <v>2690208.87</v>
      </c>
      <c r="N147" s="32">
        <v>7098687.07</v>
      </c>
      <c r="O147" s="32">
        <v>5627210</v>
      </c>
      <c r="P147" s="9">
        <v>68.63</v>
      </c>
      <c r="Q147" s="9">
        <v>71.66</v>
      </c>
      <c r="R147" s="9">
        <v>61.15</v>
      </c>
      <c r="S147" s="9">
        <v>79.28</v>
      </c>
      <c r="T147" s="31">
        <v>17.45</v>
      </c>
      <c r="U147" s="31">
        <v>46.04</v>
      </c>
      <c r="V147" s="31">
        <v>36.5</v>
      </c>
      <c r="W147" s="31">
        <v>121.67</v>
      </c>
      <c r="X147" s="31">
        <v>104.12</v>
      </c>
      <c r="Y147" s="31">
        <v>140.58</v>
      </c>
      <c r="Z147" s="31">
        <v>111.72</v>
      </c>
    </row>
    <row r="148" spans="1:26" ht="12.75">
      <c r="A148" s="33">
        <v>6</v>
      </c>
      <c r="B148" s="33">
        <v>18</v>
      </c>
      <c r="C148" s="33">
        <v>8</v>
      </c>
      <c r="D148" s="34">
        <v>2</v>
      </c>
      <c r="E148" s="35"/>
      <c r="F148" s="30" t="s">
        <v>312</v>
      </c>
      <c r="G148" s="55" t="s">
        <v>442</v>
      </c>
      <c r="H148" s="32">
        <v>34715678.21</v>
      </c>
      <c r="I148" s="32">
        <v>7024703.44</v>
      </c>
      <c r="J148" s="32">
        <v>15211891.77</v>
      </c>
      <c r="K148" s="32">
        <v>12479083</v>
      </c>
      <c r="L148" s="32">
        <v>25937938.09</v>
      </c>
      <c r="M148" s="32">
        <v>5301029.67</v>
      </c>
      <c r="N148" s="32">
        <v>10704529.42</v>
      </c>
      <c r="O148" s="32">
        <v>9932379</v>
      </c>
      <c r="P148" s="9">
        <v>74.71</v>
      </c>
      <c r="Q148" s="9">
        <v>75.46</v>
      </c>
      <c r="R148" s="9">
        <v>70.36</v>
      </c>
      <c r="S148" s="9">
        <v>79.59</v>
      </c>
      <c r="T148" s="31">
        <v>20.43</v>
      </c>
      <c r="U148" s="31">
        <v>41.26</v>
      </c>
      <c r="V148" s="31">
        <v>38.29</v>
      </c>
      <c r="W148" s="31">
        <v>112.68</v>
      </c>
      <c r="X148" s="31">
        <v>120.61</v>
      </c>
      <c r="Y148" s="31">
        <v>127.53</v>
      </c>
      <c r="Z148" s="31">
        <v>97.09</v>
      </c>
    </row>
    <row r="149" spans="1:26" ht="12.75">
      <c r="A149" s="33">
        <v>6</v>
      </c>
      <c r="B149" s="33">
        <v>7</v>
      </c>
      <c r="C149" s="33">
        <v>6</v>
      </c>
      <c r="D149" s="34">
        <v>2</v>
      </c>
      <c r="E149" s="35"/>
      <c r="F149" s="30" t="s">
        <v>312</v>
      </c>
      <c r="G149" s="55" t="s">
        <v>443</v>
      </c>
      <c r="H149" s="32">
        <v>26839759.83</v>
      </c>
      <c r="I149" s="32">
        <v>5501888.33</v>
      </c>
      <c r="J149" s="32">
        <v>10612616.5</v>
      </c>
      <c r="K149" s="32">
        <v>10725255</v>
      </c>
      <c r="L149" s="32">
        <v>19018155.3</v>
      </c>
      <c r="M149" s="32">
        <v>3181227.16</v>
      </c>
      <c r="N149" s="32">
        <v>7289505.14</v>
      </c>
      <c r="O149" s="32">
        <v>8547423</v>
      </c>
      <c r="P149" s="9">
        <v>70.85</v>
      </c>
      <c r="Q149" s="9">
        <v>57.82</v>
      </c>
      <c r="R149" s="9">
        <v>68.68</v>
      </c>
      <c r="S149" s="9">
        <v>79.69</v>
      </c>
      <c r="T149" s="31">
        <v>16.72</v>
      </c>
      <c r="U149" s="31">
        <v>38.32</v>
      </c>
      <c r="V149" s="31">
        <v>44.94</v>
      </c>
      <c r="W149" s="31">
        <v>109.38</v>
      </c>
      <c r="X149" s="31">
        <v>98.3</v>
      </c>
      <c r="Y149" s="31">
        <v>119.64</v>
      </c>
      <c r="Z149" s="31">
        <v>106.07</v>
      </c>
    </row>
    <row r="150" spans="1:26" ht="12.75">
      <c r="A150" s="33">
        <v>6</v>
      </c>
      <c r="B150" s="33">
        <v>18</v>
      </c>
      <c r="C150" s="33">
        <v>9</v>
      </c>
      <c r="D150" s="34">
        <v>2</v>
      </c>
      <c r="E150" s="35"/>
      <c r="F150" s="30" t="s">
        <v>312</v>
      </c>
      <c r="G150" s="55" t="s">
        <v>444</v>
      </c>
      <c r="H150" s="32">
        <v>18872985.41</v>
      </c>
      <c r="I150" s="32">
        <v>3699079.14</v>
      </c>
      <c r="J150" s="32">
        <v>8167354.27</v>
      </c>
      <c r="K150" s="32">
        <v>7006552</v>
      </c>
      <c r="L150" s="32">
        <v>14996501.28</v>
      </c>
      <c r="M150" s="32">
        <v>2893933.43</v>
      </c>
      <c r="N150" s="32">
        <v>6551966.85</v>
      </c>
      <c r="O150" s="32">
        <v>5550601</v>
      </c>
      <c r="P150" s="9">
        <v>79.46</v>
      </c>
      <c r="Q150" s="9">
        <v>78.23</v>
      </c>
      <c r="R150" s="9">
        <v>80.22</v>
      </c>
      <c r="S150" s="9">
        <v>79.22</v>
      </c>
      <c r="T150" s="31">
        <v>19.29</v>
      </c>
      <c r="U150" s="31">
        <v>43.68</v>
      </c>
      <c r="V150" s="31">
        <v>37.01</v>
      </c>
      <c r="W150" s="31">
        <v>114.27</v>
      </c>
      <c r="X150" s="31">
        <v>102.49</v>
      </c>
      <c r="Y150" s="31">
        <v>126</v>
      </c>
      <c r="Z150" s="31">
        <v>108.83</v>
      </c>
    </row>
    <row r="151" spans="1:26" ht="12.75">
      <c r="A151" s="33">
        <v>6</v>
      </c>
      <c r="B151" s="33">
        <v>18</v>
      </c>
      <c r="C151" s="33">
        <v>10</v>
      </c>
      <c r="D151" s="34">
        <v>2</v>
      </c>
      <c r="E151" s="35"/>
      <c r="F151" s="30" t="s">
        <v>312</v>
      </c>
      <c r="G151" s="55" t="s">
        <v>445</v>
      </c>
      <c r="H151" s="32">
        <v>16623371.82</v>
      </c>
      <c r="I151" s="32">
        <v>4382322.34</v>
      </c>
      <c r="J151" s="32">
        <v>6780271.48</v>
      </c>
      <c r="K151" s="32">
        <v>5460778</v>
      </c>
      <c r="L151" s="32">
        <v>11978131.5</v>
      </c>
      <c r="M151" s="32">
        <v>3178426.43</v>
      </c>
      <c r="N151" s="32">
        <v>4445327.07</v>
      </c>
      <c r="O151" s="32">
        <v>4354378</v>
      </c>
      <c r="P151" s="9">
        <v>72.05</v>
      </c>
      <c r="Q151" s="9">
        <v>72.52</v>
      </c>
      <c r="R151" s="9">
        <v>65.56</v>
      </c>
      <c r="S151" s="9">
        <v>79.73</v>
      </c>
      <c r="T151" s="31">
        <v>26.53</v>
      </c>
      <c r="U151" s="31">
        <v>37.11</v>
      </c>
      <c r="V151" s="31">
        <v>36.35</v>
      </c>
      <c r="W151" s="31">
        <v>108.01</v>
      </c>
      <c r="X151" s="31">
        <v>119.92</v>
      </c>
      <c r="Y151" s="31">
        <v>94.18</v>
      </c>
      <c r="Z151" s="31">
        <v>117.05</v>
      </c>
    </row>
    <row r="152" spans="1:26" ht="12.75">
      <c r="A152" s="33">
        <v>6</v>
      </c>
      <c r="B152" s="33">
        <v>1</v>
      </c>
      <c r="C152" s="33">
        <v>16</v>
      </c>
      <c r="D152" s="34">
        <v>2</v>
      </c>
      <c r="E152" s="35"/>
      <c r="F152" s="30" t="s">
        <v>312</v>
      </c>
      <c r="G152" s="55" t="s">
        <v>327</v>
      </c>
      <c r="H152" s="32">
        <v>33952969.78</v>
      </c>
      <c r="I152" s="32">
        <v>17463142.55</v>
      </c>
      <c r="J152" s="32">
        <v>10234141.23</v>
      </c>
      <c r="K152" s="32">
        <v>6255686</v>
      </c>
      <c r="L152" s="32">
        <v>29220586.43</v>
      </c>
      <c r="M152" s="32">
        <v>17105458.04</v>
      </c>
      <c r="N152" s="32">
        <v>6936287.39</v>
      </c>
      <c r="O152" s="32">
        <v>5178841</v>
      </c>
      <c r="P152" s="9">
        <v>86.06</v>
      </c>
      <c r="Q152" s="9">
        <v>97.95</v>
      </c>
      <c r="R152" s="9">
        <v>67.77</v>
      </c>
      <c r="S152" s="9">
        <v>82.78</v>
      </c>
      <c r="T152" s="31">
        <v>58.53</v>
      </c>
      <c r="U152" s="31">
        <v>23.73</v>
      </c>
      <c r="V152" s="31">
        <v>17.72</v>
      </c>
      <c r="W152" s="31">
        <v>117.65</v>
      </c>
      <c r="X152" s="31">
        <v>131.71</v>
      </c>
      <c r="Y152" s="31">
        <v>100.84</v>
      </c>
      <c r="Z152" s="31">
        <v>104.17</v>
      </c>
    </row>
    <row r="153" spans="1:26" ht="12.75">
      <c r="A153" s="33">
        <v>6</v>
      </c>
      <c r="B153" s="33">
        <v>2</v>
      </c>
      <c r="C153" s="33">
        <v>13</v>
      </c>
      <c r="D153" s="34">
        <v>2</v>
      </c>
      <c r="E153" s="35"/>
      <c r="F153" s="30" t="s">
        <v>312</v>
      </c>
      <c r="G153" s="55" t="s">
        <v>446</v>
      </c>
      <c r="H153" s="32">
        <v>20580886.11</v>
      </c>
      <c r="I153" s="32">
        <v>4541823.19</v>
      </c>
      <c r="J153" s="32">
        <v>9257879.92</v>
      </c>
      <c r="K153" s="32">
        <v>6781183</v>
      </c>
      <c r="L153" s="32">
        <v>15462580.06</v>
      </c>
      <c r="M153" s="32">
        <v>3685675.14</v>
      </c>
      <c r="N153" s="32">
        <v>6395676.92</v>
      </c>
      <c r="O153" s="32">
        <v>5381228</v>
      </c>
      <c r="P153" s="9">
        <v>75.13</v>
      </c>
      <c r="Q153" s="9">
        <v>81.14</v>
      </c>
      <c r="R153" s="9">
        <v>69.08</v>
      </c>
      <c r="S153" s="9">
        <v>79.35</v>
      </c>
      <c r="T153" s="31">
        <v>23.83</v>
      </c>
      <c r="U153" s="31">
        <v>41.36</v>
      </c>
      <c r="V153" s="31">
        <v>34.8</v>
      </c>
      <c r="W153" s="31">
        <v>125.68</v>
      </c>
      <c r="X153" s="31">
        <v>144.36</v>
      </c>
      <c r="Y153" s="31">
        <v>137.48</v>
      </c>
      <c r="Z153" s="31">
        <v>105.55</v>
      </c>
    </row>
    <row r="154" spans="1:26" ht="12.75">
      <c r="A154" s="33">
        <v>6</v>
      </c>
      <c r="B154" s="33">
        <v>18</v>
      </c>
      <c r="C154" s="33">
        <v>11</v>
      </c>
      <c r="D154" s="34">
        <v>2</v>
      </c>
      <c r="E154" s="35"/>
      <c r="F154" s="30" t="s">
        <v>312</v>
      </c>
      <c r="G154" s="55" t="s">
        <v>328</v>
      </c>
      <c r="H154" s="32">
        <v>49530216.99</v>
      </c>
      <c r="I154" s="32">
        <v>13829894.63</v>
      </c>
      <c r="J154" s="32">
        <v>21701806.36</v>
      </c>
      <c r="K154" s="32">
        <v>13998516</v>
      </c>
      <c r="L154" s="32">
        <v>34173048.52</v>
      </c>
      <c r="M154" s="32">
        <v>9532891.92</v>
      </c>
      <c r="N154" s="32">
        <v>13532044.6</v>
      </c>
      <c r="O154" s="32">
        <v>11108112</v>
      </c>
      <c r="P154" s="9">
        <v>68.99</v>
      </c>
      <c r="Q154" s="9">
        <v>68.92</v>
      </c>
      <c r="R154" s="9">
        <v>62.35</v>
      </c>
      <c r="S154" s="9">
        <v>79.35</v>
      </c>
      <c r="T154" s="31">
        <v>27.89</v>
      </c>
      <c r="U154" s="31">
        <v>39.59</v>
      </c>
      <c r="V154" s="31">
        <v>32.5</v>
      </c>
      <c r="W154" s="31">
        <v>108.52</v>
      </c>
      <c r="X154" s="31">
        <v>106.9</v>
      </c>
      <c r="Y154" s="31">
        <v>113.73</v>
      </c>
      <c r="Z154" s="31">
        <v>104.06</v>
      </c>
    </row>
    <row r="155" spans="1:26" ht="12.75">
      <c r="A155" s="33">
        <v>6</v>
      </c>
      <c r="B155" s="33">
        <v>17</v>
      </c>
      <c r="C155" s="33">
        <v>5</v>
      </c>
      <c r="D155" s="34">
        <v>2</v>
      </c>
      <c r="E155" s="35"/>
      <c r="F155" s="30" t="s">
        <v>312</v>
      </c>
      <c r="G155" s="55" t="s">
        <v>447</v>
      </c>
      <c r="H155" s="32">
        <v>35688169.04</v>
      </c>
      <c r="I155" s="32">
        <v>9379792</v>
      </c>
      <c r="J155" s="32">
        <v>13953854.04</v>
      </c>
      <c r="K155" s="32">
        <v>12354523</v>
      </c>
      <c r="L155" s="32">
        <v>27903615.62</v>
      </c>
      <c r="M155" s="32">
        <v>7604254.82</v>
      </c>
      <c r="N155" s="32">
        <v>10316643.8</v>
      </c>
      <c r="O155" s="32">
        <v>9982717</v>
      </c>
      <c r="P155" s="9">
        <v>78.18</v>
      </c>
      <c r="Q155" s="9">
        <v>81.07</v>
      </c>
      <c r="R155" s="9">
        <v>73.93</v>
      </c>
      <c r="S155" s="9">
        <v>80.8</v>
      </c>
      <c r="T155" s="31">
        <v>27.25</v>
      </c>
      <c r="U155" s="31">
        <v>36.97</v>
      </c>
      <c r="V155" s="31">
        <v>35.77</v>
      </c>
      <c r="W155" s="31">
        <v>111.41</v>
      </c>
      <c r="X155" s="31">
        <v>121.07</v>
      </c>
      <c r="Y155" s="31">
        <v>114.64</v>
      </c>
      <c r="Z155" s="31">
        <v>102.22</v>
      </c>
    </row>
    <row r="156" spans="1:26" ht="12.75">
      <c r="A156" s="33">
        <v>6</v>
      </c>
      <c r="B156" s="33">
        <v>11</v>
      </c>
      <c r="C156" s="33">
        <v>9</v>
      </c>
      <c r="D156" s="34">
        <v>2</v>
      </c>
      <c r="E156" s="35"/>
      <c r="F156" s="30" t="s">
        <v>312</v>
      </c>
      <c r="G156" s="55" t="s">
        <v>448</v>
      </c>
      <c r="H156" s="32">
        <v>37893131.17</v>
      </c>
      <c r="I156" s="32">
        <v>9665526.08</v>
      </c>
      <c r="J156" s="32">
        <v>16121744.09</v>
      </c>
      <c r="K156" s="32">
        <v>12105861</v>
      </c>
      <c r="L156" s="32">
        <v>29751402.61</v>
      </c>
      <c r="M156" s="32">
        <v>7122321.89</v>
      </c>
      <c r="N156" s="32">
        <v>12973716.72</v>
      </c>
      <c r="O156" s="32">
        <v>9655364</v>
      </c>
      <c r="P156" s="9">
        <v>78.51</v>
      </c>
      <c r="Q156" s="9">
        <v>73.68</v>
      </c>
      <c r="R156" s="9">
        <v>80.47</v>
      </c>
      <c r="S156" s="9">
        <v>79.75</v>
      </c>
      <c r="T156" s="31">
        <v>23.93</v>
      </c>
      <c r="U156" s="31">
        <v>43.6</v>
      </c>
      <c r="V156" s="31">
        <v>32.45</v>
      </c>
      <c r="W156" s="31">
        <v>125.71</v>
      </c>
      <c r="X156" s="31">
        <v>132.58</v>
      </c>
      <c r="Y156" s="31">
        <v>136.99</v>
      </c>
      <c r="Z156" s="31">
        <v>109.41</v>
      </c>
    </row>
    <row r="157" spans="1:26" ht="12.75">
      <c r="A157" s="33">
        <v>6</v>
      </c>
      <c r="B157" s="33">
        <v>4</v>
      </c>
      <c r="C157" s="33">
        <v>6</v>
      </c>
      <c r="D157" s="34">
        <v>2</v>
      </c>
      <c r="E157" s="35"/>
      <c r="F157" s="30" t="s">
        <v>312</v>
      </c>
      <c r="G157" s="55" t="s">
        <v>449</v>
      </c>
      <c r="H157" s="32">
        <v>16337192.21</v>
      </c>
      <c r="I157" s="32">
        <v>3976797.18</v>
      </c>
      <c r="J157" s="32">
        <v>6465763.03</v>
      </c>
      <c r="K157" s="32">
        <v>5894632</v>
      </c>
      <c r="L157" s="32">
        <v>12562272.09</v>
      </c>
      <c r="M157" s="32">
        <v>3096663.95</v>
      </c>
      <c r="N157" s="32">
        <v>4761630.14</v>
      </c>
      <c r="O157" s="32">
        <v>4703978</v>
      </c>
      <c r="P157" s="9">
        <v>76.89</v>
      </c>
      <c r="Q157" s="9">
        <v>77.86</v>
      </c>
      <c r="R157" s="9">
        <v>73.64</v>
      </c>
      <c r="S157" s="9">
        <v>79.8</v>
      </c>
      <c r="T157" s="31">
        <v>24.65</v>
      </c>
      <c r="U157" s="31">
        <v>37.9</v>
      </c>
      <c r="V157" s="31">
        <v>37.44</v>
      </c>
      <c r="W157" s="31">
        <v>112.2</v>
      </c>
      <c r="X157" s="31">
        <v>109.11</v>
      </c>
      <c r="Y157" s="31">
        <v>106.81</v>
      </c>
      <c r="Z157" s="31">
        <v>120.59</v>
      </c>
    </row>
    <row r="158" spans="1:26" ht="12.75">
      <c r="A158" s="33">
        <v>6</v>
      </c>
      <c r="B158" s="33">
        <v>7</v>
      </c>
      <c r="C158" s="33">
        <v>7</v>
      </c>
      <c r="D158" s="34">
        <v>2</v>
      </c>
      <c r="E158" s="35"/>
      <c r="F158" s="30" t="s">
        <v>312</v>
      </c>
      <c r="G158" s="55" t="s">
        <v>450</v>
      </c>
      <c r="H158" s="32">
        <v>25777359.77</v>
      </c>
      <c r="I158" s="32">
        <v>5565147</v>
      </c>
      <c r="J158" s="32">
        <v>10289247.77</v>
      </c>
      <c r="K158" s="32">
        <v>9922965</v>
      </c>
      <c r="L158" s="32">
        <v>19980863.42</v>
      </c>
      <c r="M158" s="32">
        <v>3813925.25</v>
      </c>
      <c r="N158" s="32">
        <v>8264359.17</v>
      </c>
      <c r="O158" s="32">
        <v>7902579</v>
      </c>
      <c r="P158" s="9">
        <v>77.51</v>
      </c>
      <c r="Q158" s="9">
        <v>68.53</v>
      </c>
      <c r="R158" s="9">
        <v>80.32</v>
      </c>
      <c r="S158" s="9">
        <v>79.63</v>
      </c>
      <c r="T158" s="31">
        <v>19.08</v>
      </c>
      <c r="U158" s="31">
        <v>41.36</v>
      </c>
      <c r="V158" s="31">
        <v>39.55</v>
      </c>
      <c r="W158" s="31">
        <v>109.36</v>
      </c>
      <c r="X158" s="31">
        <v>107.86</v>
      </c>
      <c r="Y158" s="31">
        <v>113.1</v>
      </c>
      <c r="Z158" s="31">
        <v>106.39</v>
      </c>
    </row>
    <row r="159" spans="1:26" ht="12.75">
      <c r="A159" s="33">
        <v>6</v>
      </c>
      <c r="B159" s="33">
        <v>1</v>
      </c>
      <c r="C159" s="33">
        <v>17</v>
      </c>
      <c r="D159" s="34">
        <v>2</v>
      </c>
      <c r="E159" s="35"/>
      <c r="F159" s="30" t="s">
        <v>312</v>
      </c>
      <c r="G159" s="55" t="s">
        <v>451</v>
      </c>
      <c r="H159" s="32">
        <v>19572615.24</v>
      </c>
      <c r="I159" s="32">
        <v>3477397.14</v>
      </c>
      <c r="J159" s="32">
        <v>10569027.1</v>
      </c>
      <c r="K159" s="32">
        <v>5526191</v>
      </c>
      <c r="L159" s="32">
        <v>12003198.67</v>
      </c>
      <c r="M159" s="32">
        <v>2184573.81</v>
      </c>
      <c r="N159" s="32">
        <v>5451991.86</v>
      </c>
      <c r="O159" s="32">
        <v>4366633</v>
      </c>
      <c r="P159" s="9">
        <v>61.32</v>
      </c>
      <c r="Q159" s="9">
        <v>62.82</v>
      </c>
      <c r="R159" s="9">
        <v>51.58</v>
      </c>
      <c r="S159" s="9">
        <v>79.01</v>
      </c>
      <c r="T159" s="31">
        <v>18.19</v>
      </c>
      <c r="U159" s="31">
        <v>45.42</v>
      </c>
      <c r="V159" s="31">
        <v>36.37</v>
      </c>
      <c r="W159" s="31">
        <v>111.42</v>
      </c>
      <c r="X159" s="31">
        <v>115.46</v>
      </c>
      <c r="Y159" s="31">
        <v>120.01</v>
      </c>
      <c r="Z159" s="31">
        <v>100.67</v>
      </c>
    </row>
    <row r="160" spans="1:26" ht="12.75">
      <c r="A160" s="33">
        <v>6</v>
      </c>
      <c r="B160" s="33">
        <v>2</v>
      </c>
      <c r="C160" s="33">
        <v>14</v>
      </c>
      <c r="D160" s="34">
        <v>2</v>
      </c>
      <c r="E160" s="35"/>
      <c r="F160" s="30" t="s">
        <v>312</v>
      </c>
      <c r="G160" s="55" t="s">
        <v>452</v>
      </c>
      <c r="H160" s="32">
        <v>28704204.6</v>
      </c>
      <c r="I160" s="32">
        <v>4963870.96</v>
      </c>
      <c r="J160" s="32">
        <v>12841441.64</v>
      </c>
      <c r="K160" s="32">
        <v>10898892</v>
      </c>
      <c r="L160" s="32">
        <v>22057178.17</v>
      </c>
      <c r="M160" s="32">
        <v>3800761.05</v>
      </c>
      <c r="N160" s="32">
        <v>9552363.12</v>
      </c>
      <c r="O160" s="32">
        <v>8704054</v>
      </c>
      <c r="P160" s="9">
        <v>76.84</v>
      </c>
      <c r="Q160" s="9">
        <v>76.56</v>
      </c>
      <c r="R160" s="9">
        <v>74.38</v>
      </c>
      <c r="S160" s="9">
        <v>79.86</v>
      </c>
      <c r="T160" s="31">
        <v>17.23</v>
      </c>
      <c r="U160" s="31">
        <v>43.3</v>
      </c>
      <c r="V160" s="31">
        <v>39.46</v>
      </c>
      <c r="W160" s="31">
        <v>115.42</v>
      </c>
      <c r="X160" s="31">
        <v>101.63</v>
      </c>
      <c r="Y160" s="31">
        <v>140.16</v>
      </c>
      <c r="Z160" s="31">
        <v>101.74</v>
      </c>
    </row>
    <row r="161" spans="1:26" ht="12.75">
      <c r="A161" s="33">
        <v>6</v>
      </c>
      <c r="B161" s="33">
        <v>4</v>
      </c>
      <c r="C161" s="33">
        <v>7</v>
      </c>
      <c r="D161" s="34">
        <v>2</v>
      </c>
      <c r="E161" s="35"/>
      <c r="F161" s="30" t="s">
        <v>312</v>
      </c>
      <c r="G161" s="55" t="s">
        <v>453</v>
      </c>
      <c r="H161" s="32">
        <v>17806432.96</v>
      </c>
      <c r="I161" s="32">
        <v>5156060</v>
      </c>
      <c r="J161" s="32">
        <v>7205802.96</v>
      </c>
      <c r="K161" s="32">
        <v>5444570</v>
      </c>
      <c r="L161" s="32">
        <v>12008930.24</v>
      </c>
      <c r="M161" s="32">
        <v>2891101.73</v>
      </c>
      <c r="N161" s="32">
        <v>4748843.51</v>
      </c>
      <c r="O161" s="32">
        <v>4368985</v>
      </c>
      <c r="P161" s="9">
        <v>67.44</v>
      </c>
      <c r="Q161" s="9">
        <v>56.07</v>
      </c>
      <c r="R161" s="9">
        <v>65.9</v>
      </c>
      <c r="S161" s="9">
        <v>80.24</v>
      </c>
      <c r="T161" s="31">
        <v>24.07</v>
      </c>
      <c r="U161" s="31">
        <v>39.54</v>
      </c>
      <c r="V161" s="31">
        <v>36.38</v>
      </c>
      <c r="W161" s="31">
        <v>99.91</v>
      </c>
      <c r="X161" s="31">
        <v>101.61</v>
      </c>
      <c r="Y161" s="31">
        <v>97.55</v>
      </c>
      <c r="Z161" s="31">
        <v>101.46</v>
      </c>
    </row>
    <row r="162" spans="1:26" ht="12.75">
      <c r="A162" s="33">
        <v>6</v>
      </c>
      <c r="B162" s="33">
        <v>15</v>
      </c>
      <c r="C162" s="33">
        <v>7</v>
      </c>
      <c r="D162" s="34">
        <v>2</v>
      </c>
      <c r="E162" s="35"/>
      <c r="F162" s="30" t="s">
        <v>312</v>
      </c>
      <c r="G162" s="55" t="s">
        <v>454</v>
      </c>
      <c r="H162" s="32">
        <v>32220720.44</v>
      </c>
      <c r="I162" s="32">
        <v>5326094.99</v>
      </c>
      <c r="J162" s="32">
        <v>16204172.45</v>
      </c>
      <c r="K162" s="32">
        <v>10690453</v>
      </c>
      <c r="L162" s="32">
        <v>24001127.01</v>
      </c>
      <c r="M162" s="32">
        <v>4245651.75</v>
      </c>
      <c r="N162" s="32">
        <v>11123427.26</v>
      </c>
      <c r="O162" s="32">
        <v>8632048</v>
      </c>
      <c r="P162" s="9">
        <v>74.48</v>
      </c>
      <c r="Q162" s="9">
        <v>79.71</v>
      </c>
      <c r="R162" s="9">
        <v>68.64</v>
      </c>
      <c r="S162" s="9">
        <v>80.74</v>
      </c>
      <c r="T162" s="31">
        <v>17.68</v>
      </c>
      <c r="U162" s="31">
        <v>46.34</v>
      </c>
      <c r="V162" s="31">
        <v>35.96</v>
      </c>
      <c r="W162" s="31">
        <v>121.4</v>
      </c>
      <c r="X162" s="31">
        <v>136.65</v>
      </c>
      <c r="Y162" s="31">
        <v>136.21</v>
      </c>
      <c r="Z162" s="31">
        <v>101.59</v>
      </c>
    </row>
    <row r="163" spans="1:26" ht="12.75">
      <c r="A163" s="33">
        <v>6</v>
      </c>
      <c r="B163" s="33">
        <v>18</v>
      </c>
      <c r="C163" s="33">
        <v>13</v>
      </c>
      <c r="D163" s="34">
        <v>2</v>
      </c>
      <c r="E163" s="35"/>
      <c r="F163" s="30" t="s">
        <v>312</v>
      </c>
      <c r="G163" s="55" t="s">
        <v>455</v>
      </c>
      <c r="H163" s="32">
        <v>18897693.19</v>
      </c>
      <c r="I163" s="32">
        <v>4258177</v>
      </c>
      <c r="J163" s="32">
        <v>8054804.19</v>
      </c>
      <c r="K163" s="32">
        <v>6584712</v>
      </c>
      <c r="L163" s="32">
        <v>13416021.75</v>
      </c>
      <c r="M163" s="32">
        <v>3115456.01</v>
      </c>
      <c r="N163" s="32">
        <v>5079319.74</v>
      </c>
      <c r="O163" s="32">
        <v>5221246</v>
      </c>
      <c r="P163" s="9">
        <v>70.99</v>
      </c>
      <c r="Q163" s="9">
        <v>73.16</v>
      </c>
      <c r="R163" s="9">
        <v>63.05</v>
      </c>
      <c r="S163" s="9">
        <v>79.29</v>
      </c>
      <c r="T163" s="31">
        <v>23.22</v>
      </c>
      <c r="U163" s="31">
        <v>37.86</v>
      </c>
      <c r="V163" s="31">
        <v>38.91</v>
      </c>
      <c r="W163" s="31">
        <v>105.45</v>
      </c>
      <c r="X163" s="31">
        <v>100.3</v>
      </c>
      <c r="Y163" s="31">
        <v>100.88</v>
      </c>
      <c r="Z163" s="31">
        <v>113.97</v>
      </c>
    </row>
    <row r="164" spans="1:26" ht="12.75">
      <c r="A164" s="33">
        <v>6</v>
      </c>
      <c r="B164" s="33">
        <v>16</v>
      </c>
      <c r="C164" s="33">
        <v>6</v>
      </c>
      <c r="D164" s="34">
        <v>2</v>
      </c>
      <c r="E164" s="35"/>
      <c r="F164" s="30" t="s">
        <v>312</v>
      </c>
      <c r="G164" s="55" t="s">
        <v>456</v>
      </c>
      <c r="H164" s="32">
        <v>17236644.46</v>
      </c>
      <c r="I164" s="32">
        <v>3355719</v>
      </c>
      <c r="J164" s="32">
        <v>9007614.46</v>
      </c>
      <c r="K164" s="32">
        <v>4873311</v>
      </c>
      <c r="L164" s="32">
        <v>11285077.7</v>
      </c>
      <c r="M164" s="32">
        <v>2349745.31</v>
      </c>
      <c r="N164" s="32">
        <v>4985224.39</v>
      </c>
      <c r="O164" s="32">
        <v>3950108</v>
      </c>
      <c r="P164" s="9">
        <v>65.47</v>
      </c>
      <c r="Q164" s="9">
        <v>70.02</v>
      </c>
      <c r="R164" s="9">
        <v>55.34</v>
      </c>
      <c r="S164" s="9">
        <v>81.05</v>
      </c>
      <c r="T164" s="31">
        <v>20.82</v>
      </c>
      <c r="U164" s="31">
        <v>44.17</v>
      </c>
      <c r="V164" s="31">
        <v>35</v>
      </c>
      <c r="W164" s="31">
        <v>113.68</v>
      </c>
      <c r="X164" s="31">
        <v>96.21</v>
      </c>
      <c r="Y164" s="31">
        <v>123.58</v>
      </c>
      <c r="Z164" s="31">
        <v>114.47</v>
      </c>
    </row>
    <row r="165" spans="1:26" ht="12.75">
      <c r="A165" s="33">
        <v>6</v>
      </c>
      <c r="B165" s="33">
        <v>19</v>
      </c>
      <c r="C165" s="33">
        <v>5</v>
      </c>
      <c r="D165" s="34">
        <v>2</v>
      </c>
      <c r="E165" s="35"/>
      <c r="F165" s="30" t="s">
        <v>312</v>
      </c>
      <c r="G165" s="55" t="s">
        <v>457</v>
      </c>
      <c r="H165" s="32">
        <v>23679477.54</v>
      </c>
      <c r="I165" s="32">
        <v>6001225.6</v>
      </c>
      <c r="J165" s="32">
        <v>11386029.94</v>
      </c>
      <c r="K165" s="32">
        <v>6292222</v>
      </c>
      <c r="L165" s="32">
        <v>16162131.28</v>
      </c>
      <c r="M165" s="32">
        <v>4379792.49</v>
      </c>
      <c r="N165" s="32">
        <v>6696090.79</v>
      </c>
      <c r="O165" s="32">
        <v>5086248</v>
      </c>
      <c r="P165" s="9">
        <v>68.25</v>
      </c>
      <c r="Q165" s="9">
        <v>72.98</v>
      </c>
      <c r="R165" s="9">
        <v>58.8</v>
      </c>
      <c r="S165" s="9">
        <v>80.83</v>
      </c>
      <c r="T165" s="31">
        <v>27.09</v>
      </c>
      <c r="U165" s="31">
        <v>41.43</v>
      </c>
      <c r="V165" s="31">
        <v>31.47</v>
      </c>
      <c r="W165" s="31">
        <v>117.48</v>
      </c>
      <c r="X165" s="31">
        <v>108.1</v>
      </c>
      <c r="Y165" s="31">
        <v>135.35</v>
      </c>
      <c r="Z165" s="31">
        <v>106.87</v>
      </c>
    </row>
    <row r="166" spans="1:26" ht="12.75">
      <c r="A166" s="33">
        <v>6</v>
      </c>
      <c r="B166" s="33">
        <v>8</v>
      </c>
      <c r="C166" s="33">
        <v>13</v>
      </c>
      <c r="D166" s="34">
        <v>2</v>
      </c>
      <c r="E166" s="35"/>
      <c r="F166" s="30" t="s">
        <v>312</v>
      </c>
      <c r="G166" s="55" t="s">
        <v>458</v>
      </c>
      <c r="H166" s="32">
        <v>19462533.73</v>
      </c>
      <c r="I166" s="32">
        <v>5323316.35</v>
      </c>
      <c r="J166" s="32">
        <v>9935155.38</v>
      </c>
      <c r="K166" s="32">
        <v>4204062</v>
      </c>
      <c r="L166" s="32">
        <v>10542472.66</v>
      </c>
      <c r="M166" s="32">
        <v>3456334.55</v>
      </c>
      <c r="N166" s="32">
        <v>3745636.11</v>
      </c>
      <c r="O166" s="32">
        <v>3340502</v>
      </c>
      <c r="P166" s="9">
        <v>54.16</v>
      </c>
      <c r="Q166" s="9">
        <v>64.92</v>
      </c>
      <c r="R166" s="9">
        <v>37.7</v>
      </c>
      <c r="S166" s="9">
        <v>79.45</v>
      </c>
      <c r="T166" s="31">
        <v>32.78</v>
      </c>
      <c r="U166" s="31">
        <v>35.52</v>
      </c>
      <c r="V166" s="31">
        <v>31.68</v>
      </c>
      <c r="W166" s="31">
        <v>106.12</v>
      </c>
      <c r="X166" s="31">
        <v>96.52</v>
      </c>
      <c r="Y166" s="31">
        <v>113.53</v>
      </c>
      <c r="Z166" s="31">
        <v>109.37</v>
      </c>
    </row>
    <row r="167" spans="1:26" ht="12.75">
      <c r="A167" s="33">
        <v>6</v>
      </c>
      <c r="B167" s="33">
        <v>14</v>
      </c>
      <c r="C167" s="33">
        <v>10</v>
      </c>
      <c r="D167" s="34">
        <v>2</v>
      </c>
      <c r="E167" s="35"/>
      <c r="F167" s="30" t="s">
        <v>312</v>
      </c>
      <c r="G167" s="55" t="s">
        <v>459</v>
      </c>
      <c r="H167" s="32">
        <v>22375735.27</v>
      </c>
      <c r="I167" s="32">
        <v>7306107.81</v>
      </c>
      <c r="J167" s="32">
        <v>8773226.46</v>
      </c>
      <c r="K167" s="32">
        <v>6296401</v>
      </c>
      <c r="L167" s="32">
        <v>15297248.54</v>
      </c>
      <c r="M167" s="32">
        <v>4673027.5</v>
      </c>
      <c r="N167" s="32">
        <v>5560974.04</v>
      </c>
      <c r="O167" s="32">
        <v>5063247</v>
      </c>
      <c r="P167" s="9">
        <v>68.36</v>
      </c>
      <c r="Q167" s="9">
        <v>63.96</v>
      </c>
      <c r="R167" s="9">
        <v>63.38</v>
      </c>
      <c r="S167" s="9">
        <v>80.41</v>
      </c>
      <c r="T167" s="31">
        <v>30.54</v>
      </c>
      <c r="U167" s="31">
        <v>36.35</v>
      </c>
      <c r="V167" s="31">
        <v>33.09</v>
      </c>
      <c r="W167" s="31">
        <v>102.66</v>
      </c>
      <c r="X167" s="31">
        <v>108.45</v>
      </c>
      <c r="Y167" s="31">
        <v>95.94</v>
      </c>
      <c r="Z167" s="31">
        <v>105.56</v>
      </c>
    </row>
    <row r="168" spans="1:26" ht="12.75">
      <c r="A168" s="33">
        <v>6</v>
      </c>
      <c r="B168" s="33">
        <v>4</v>
      </c>
      <c r="C168" s="33">
        <v>8</v>
      </c>
      <c r="D168" s="34">
        <v>2</v>
      </c>
      <c r="E168" s="35"/>
      <c r="F168" s="30" t="s">
        <v>312</v>
      </c>
      <c r="G168" s="55" t="s">
        <v>460</v>
      </c>
      <c r="H168" s="32">
        <v>38549718.21</v>
      </c>
      <c r="I168" s="32">
        <v>13440358.78</v>
      </c>
      <c r="J168" s="32">
        <v>13561006.43</v>
      </c>
      <c r="K168" s="32">
        <v>11548353</v>
      </c>
      <c r="L168" s="32">
        <v>30014895.92</v>
      </c>
      <c r="M168" s="32">
        <v>10990828.53</v>
      </c>
      <c r="N168" s="32">
        <v>9684361.39</v>
      </c>
      <c r="O168" s="32">
        <v>9339706</v>
      </c>
      <c r="P168" s="9">
        <v>77.86</v>
      </c>
      <c r="Q168" s="9">
        <v>81.77</v>
      </c>
      <c r="R168" s="9">
        <v>71.41</v>
      </c>
      <c r="S168" s="9">
        <v>80.87</v>
      </c>
      <c r="T168" s="31">
        <v>36.61</v>
      </c>
      <c r="U168" s="31">
        <v>32.26</v>
      </c>
      <c r="V168" s="31">
        <v>31.11</v>
      </c>
      <c r="W168" s="31">
        <v>112.81</v>
      </c>
      <c r="X168" s="31">
        <v>117.69</v>
      </c>
      <c r="Y168" s="31">
        <v>106.33</v>
      </c>
      <c r="Z168" s="31">
        <v>114.46</v>
      </c>
    </row>
    <row r="169" spans="1:26" ht="12.75">
      <c r="A169" s="33">
        <v>6</v>
      </c>
      <c r="B169" s="33">
        <v>3</v>
      </c>
      <c r="C169" s="33">
        <v>12</v>
      </c>
      <c r="D169" s="34">
        <v>2</v>
      </c>
      <c r="E169" s="35"/>
      <c r="F169" s="30" t="s">
        <v>312</v>
      </c>
      <c r="G169" s="55" t="s">
        <v>461</v>
      </c>
      <c r="H169" s="32">
        <v>29014060.36</v>
      </c>
      <c r="I169" s="32">
        <v>6783802.64</v>
      </c>
      <c r="J169" s="32">
        <v>13465571.72</v>
      </c>
      <c r="K169" s="32">
        <v>8764686</v>
      </c>
      <c r="L169" s="32">
        <v>18442782.83</v>
      </c>
      <c r="M169" s="32">
        <v>4995041.98</v>
      </c>
      <c r="N169" s="32">
        <v>6441597.85</v>
      </c>
      <c r="O169" s="32">
        <v>7006143</v>
      </c>
      <c r="P169" s="9">
        <v>63.56</v>
      </c>
      <c r="Q169" s="9">
        <v>73.63</v>
      </c>
      <c r="R169" s="9">
        <v>47.83</v>
      </c>
      <c r="S169" s="9">
        <v>79.93</v>
      </c>
      <c r="T169" s="31">
        <v>27.08</v>
      </c>
      <c r="U169" s="31">
        <v>34.92</v>
      </c>
      <c r="V169" s="31">
        <v>37.98</v>
      </c>
      <c r="W169" s="31">
        <v>105.28</v>
      </c>
      <c r="X169" s="31">
        <v>115.23</v>
      </c>
      <c r="Y169" s="31">
        <v>101.04</v>
      </c>
      <c r="Z169" s="31">
        <v>102.91</v>
      </c>
    </row>
    <row r="170" spans="1:26" ht="12.75">
      <c r="A170" s="33">
        <v>6</v>
      </c>
      <c r="B170" s="33">
        <v>7</v>
      </c>
      <c r="C170" s="33">
        <v>9</v>
      </c>
      <c r="D170" s="34">
        <v>2</v>
      </c>
      <c r="E170" s="35"/>
      <c r="F170" s="30" t="s">
        <v>312</v>
      </c>
      <c r="G170" s="55" t="s">
        <v>462</v>
      </c>
      <c r="H170" s="32">
        <v>30873319.17</v>
      </c>
      <c r="I170" s="32">
        <v>5886419</v>
      </c>
      <c r="J170" s="32">
        <v>15704652.17</v>
      </c>
      <c r="K170" s="32">
        <v>9282248</v>
      </c>
      <c r="L170" s="32">
        <v>21216165.32</v>
      </c>
      <c r="M170" s="32">
        <v>4600323.87</v>
      </c>
      <c r="N170" s="32">
        <v>9118029.45</v>
      </c>
      <c r="O170" s="32">
        <v>7497812</v>
      </c>
      <c r="P170" s="9">
        <v>68.72</v>
      </c>
      <c r="Q170" s="9">
        <v>78.15</v>
      </c>
      <c r="R170" s="9">
        <v>58.05</v>
      </c>
      <c r="S170" s="9">
        <v>80.77</v>
      </c>
      <c r="T170" s="31">
        <v>21.68</v>
      </c>
      <c r="U170" s="31">
        <v>42.97</v>
      </c>
      <c r="V170" s="31">
        <v>35.34</v>
      </c>
      <c r="W170" s="31">
        <v>132.55</v>
      </c>
      <c r="X170" s="31">
        <v>142.43</v>
      </c>
      <c r="Y170" s="31">
        <v>120.35</v>
      </c>
      <c r="Z170" s="31">
        <v>144.18</v>
      </c>
    </row>
    <row r="171" spans="1:26" ht="12.75">
      <c r="A171" s="33">
        <v>6</v>
      </c>
      <c r="B171" s="33">
        <v>12</v>
      </c>
      <c r="C171" s="33">
        <v>7</v>
      </c>
      <c r="D171" s="34">
        <v>2</v>
      </c>
      <c r="E171" s="35"/>
      <c r="F171" s="30" t="s">
        <v>312</v>
      </c>
      <c r="G171" s="55" t="s">
        <v>463</v>
      </c>
      <c r="H171" s="32">
        <v>19962225.32</v>
      </c>
      <c r="I171" s="32">
        <v>4162952.08</v>
      </c>
      <c r="J171" s="32">
        <v>8879201.24</v>
      </c>
      <c r="K171" s="32">
        <v>6920072</v>
      </c>
      <c r="L171" s="32">
        <v>14266860.65</v>
      </c>
      <c r="M171" s="32">
        <v>3003296.64</v>
      </c>
      <c r="N171" s="32">
        <v>5723463.01</v>
      </c>
      <c r="O171" s="32">
        <v>5540101</v>
      </c>
      <c r="P171" s="9">
        <v>71.46</v>
      </c>
      <c r="Q171" s="9">
        <v>72.14</v>
      </c>
      <c r="R171" s="9">
        <v>64.45</v>
      </c>
      <c r="S171" s="9">
        <v>80.05</v>
      </c>
      <c r="T171" s="31">
        <v>21.05</v>
      </c>
      <c r="U171" s="31">
        <v>40.11</v>
      </c>
      <c r="V171" s="31">
        <v>38.83</v>
      </c>
      <c r="W171" s="31">
        <v>106.69</v>
      </c>
      <c r="X171" s="31">
        <v>115.71</v>
      </c>
      <c r="Y171" s="31">
        <v>104.9</v>
      </c>
      <c r="Z171" s="31">
        <v>104.13</v>
      </c>
    </row>
    <row r="172" spans="1:26" ht="12.75">
      <c r="A172" s="33">
        <v>6</v>
      </c>
      <c r="B172" s="33">
        <v>1</v>
      </c>
      <c r="C172" s="33">
        <v>18</v>
      </c>
      <c r="D172" s="34">
        <v>2</v>
      </c>
      <c r="E172" s="35"/>
      <c r="F172" s="30" t="s">
        <v>312</v>
      </c>
      <c r="G172" s="55" t="s">
        <v>464</v>
      </c>
      <c r="H172" s="32">
        <v>24329129</v>
      </c>
      <c r="I172" s="32">
        <v>5657932.2</v>
      </c>
      <c r="J172" s="32">
        <v>10810235.8</v>
      </c>
      <c r="K172" s="32">
        <v>7860961</v>
      </c>
      <c r="L172" s="32">
        <v>17070343.23</v>
      </c>
      <c r="M172" s="32">
        <v>4322721.07</v>
      </c>
      <c r="N172" s="32">
        <v>6401302.16</v>
      </c>
      <c r="O172" s="32">
        <v>6346320</v>
      </c>
      <c r="P172" s="9">
        <v>70.16</v>
      </c>
      <c r="Q172" s="9">
        <v>76.4</v>
      </c>
      <c r="R172" s="9">
        <v>59.21</v>
      </c>
      <c r="S172" s="9">
        <v>80.73</v>
      </c>
      <c r="T172" s="31">
        <v>25.32</v>
      </c>
      <c r="U172" s="31">
        <v>37.49</v>
      </c>
      <c r="V172" s="31">
        <v>37.17</v>
      </c>
      <c r="W172" s="31">
        <v>109.6</v>
      </c>
      <c r="X172" s="31">
        <v>104.46</v>
      </c>
      <c r="Y172" s="31">
        <v>111.93</v>
      </c>
      <c r="Z172" s="31">
        <v>110.99</v>
      </c>
    </row>
    <row r="173" spans="1:26" ht="12.75">
      <c r="A173" s="33">
        <v>6</v>
      </c>
      <c r="B173" s="33">
        <v>19</v>
      </c>
      <c r="C173" s="33">
        <v>6</v>
      </c>
      <c r="D173" s="34">
        <v>2</v>
      </c>
      <c r="E173" s="35"/>
      <c r="F173" s="30" t="s">
        <v>312</v>
      </c>
      <c r="G173" s="55" t="s">
        <v>329</v>
      </c>
      <c r="H173" s="32">
        <v>31936302.2</v>
      </c>
      <c r="I173" s="32">
        <v>11837671.27</v>
      </c>
      <c r="J173" s="32">
        <v>14052734.93</v>
      </c>
      <c r="K173" s="32">
        <v>6045896</v>
      </c>
      <c r="L173" s="32">
        <v>22126833.08</v>
      </c>
      <c r="M173" s="32">
        <v>8526939.43</v>
      </c>
      <c r="N173" s="32">
        <v>8706962.65</v>
      </c>
      <c r="O173" s="32">
        <v>4892931</v>
      </c>
      <c r="P173" s="9">
        <v>69.28</v>
      </c>
      <c r="Q173" s="9">
        <v>72.03</v>
      </c>
      <c r="R173" s="9">
        <v>61.95</v>
      </c>
      <c r="S173" s="9">
        <v>80.92</v>
      </c>
      <c r="T173" s="31">
        <v>38.53</v>
      </c>
      <c r="U173" s="31">
        <v>39.35</v>
      </c>
      <c r="V173" s="31">
        <v>22.11</v>
      </c>
      <c r="W173" s="31">
        <v>117.27</v>
      </c>
      <c r="X173" s="31">
        <v>105.43</v>
      </c>
      <c r="Y173" s="31">
        <v>140.89</v>
      </c>
      <c r="Z173" s="31">
        <v>106.37</v>
      </c>
    </row>
    <row r="174" spans="1:26" ht="12.75">
      <c r="A174" s="33">
        <v>6</v>
      </c>
      <c r="B174" s="33">
        <v>15</v>
      </c>
      <c r="C174" s="33">
        <v>8</v>
      </c>
      <c r="D174" s="34">
        <v>2</v>
      </c>
      <c r="E174" s="35"/>
      <c r="F174" s="30" t="s">
        <v>312</v>
      </c>
      <c r="G174" s="55" t="s">
        <v>465</v>
      </c>
      <c r="H174" s="32">
        <v>34008982.82</v>
      </c>
      <c r="I174" s="32">
        <v>7216190.71</v>
      </c>
      <c r="J174" s="32">
        <v>14907007.11</v>
      </c>
      <c r="K174" s="32">
        <v>11885785</v>
      </c>
      <c r="L174" s="32">
        <v>24506057.85</v>
      </c>
      <c r="M174" s="32">
        <v>5804568.3</v>
      </c>
      <c r="N174" s="32">
        <v>9135320.55</v>
      </c>
      <c r="O174" s="32">
        <v>9566169</v>
      </c>
      <c r="P174" s="9">
        <v>72.05</v>
      </c>
      <c r="Q174" s="9">
        <v>80.43</v>
      </c>
      <c r="R174" s="9">
        <v>61.28</v>
      </c>
      <c r="S174" s="9">
        <v>80.48</v>
      </c>
      <c r="T174" s="31">
        <v>23.68</v>
      </c>
      <c r="U174" s="31">
        <v>37.27</v>
      </c>
      <c r="V174" s="31">
        <v>39.03</v>
      </c>
      <c r="W174" s="31">
        <v>115.94</v>
      </c>
      <c r="X174" s="31">
        <v>136.83</v>
      </c>
      <c r="Y174" s="31">
        <v>112.25</v>
      </c>
      <c r="Z174" s="31">
        <v>109.25</v>
      </c>
    </row>
    <row r="175" spans="1:26" ht="12.75">
      <c r="A175" s="33">
        <v>6</v>
      </c>
      <c r="B175" s="33">
        <v>9</v>
      </c>
      <c r="C175" s="33">
        <v>13</v>
      </c>
      <c r="D175" s="34">
        <v>2</v>
      </c>
      <c r="E175" s="35"/>
      <c r="F175" s="30" t="s">
        <v>312</v>
      </c>
      <c r="G175" s="55" t="s">
        <v>466</v>
      </c>
      <c r="H175" s="32">
        <v>30719661.21</v>
      </c>
      <c r="I175" s="32">
        <v>6894291</v>
      </c>
      <c r="J175" s="32">
        <v>13715013.21</v>
      </c>
      <c r="K175" s="32">
        <v>10110357</v>
      </c>
      <c r="L175" s="32">
        <v>20277145.96</v>
      </c>
      <c r="M175" s="32">
        <v>4558657.73</v>
      </c>
      <c r="N175" s="32">
        <v>7542581.23</v>
      </c>
      <c r="O175" s="32">
        <v>8175907</v>
      </c>
      <c r="P175" s="9">
        <v>66</v>
      </c>
      <c r="Q175" s="9">
        <v>66.12</v>
      </c>
      <c r="R175" s="9">
        <v>54.99</v>
      </c>
      <c r="S175" s="9">
        <v>80.86</v>
      </c>
      <c r="T175" s="31">
        <v>22.48</v>
      </c>
      <c r="U175" s="31">
        <v>37.19</v>
      </c>
      <c r="V175" s="31">
        <v>40.32</v>
      </c>
      <c r="W175" s="31">
        <v>106.71</v>
      </c>
      <c r="X175" s="31">
        <v>107.49</v>
      </c>
      <c r="Y175" s="31">
        <v>105.32</v>
      </c>
      <c r="Z175" s="31">
        <v>107.6</v>
      </c>
    </row>
    <row r="176" spans="1:26" ht="12.75">
      <c r="A176" s="33">
        <v>6</v>
      </c>
      <c r="B176" s="33">
        <v>11</v>
      </c>
      <c r="C176" s="33">
        <v>10</v>
      </c>
      <c r="D176" s="34">
        <v>2</v>
      </c>
      <c r="E176" s="35"/>
      <c r="F176" s="30" t="s">
        <v>312</v>
      </c>
      <c r="G176" s="55" t="s">
        <v>467</v>
      </c>
      <c r="H176" s="32">
        <v>31303334.27</v>
      </c>
      <c r="I176" s="32">
        <v>4700421.78</v>
      </c>
      <c r="J176" s="32">
        <v>13315441.49</v>
      </c>
      <c r="K176" s="32">
        <v>13287471</v>
      </c>
      <c r="L176" s="32">
        <v>23944226.55</v>
      </c>
      <c r="M176" s="32">
        <v>3361349.3</v>
      </c>
      <c r="N176" s="32">
        <v>9983964.25</v>
      </c>
      <c r="O176" s="32">
        <v>10598913</v>
      </c>
      <c r="P176" s="9">
        <v>76.49</v>
      </c>
      <c r="Q176" s="9">
        <v>71.51</v>
      </c>
      <c r="R176" s="9">
        <v>74.98</v>
      </c>
      <c r="S176" s="9">
        <v>79.76</v>
      </c>
      <c r="T176" s="31">
        <v>14.03</v>
      </c>
      <c r="U176" s="31">
        <v>41.69</v>
      </c>
      <c r="V176" s="31">
        <v>44.26</v>
      </c>
      <c r="W176" s="31">
        <v>103.15</v>
      </c>
      <c r="X176" s="31">
        <v>110.23</v>
      </c>
      <c r="Y176" s="31">
        <v>94.45</v>
      </c>
      <c r="Z176" s="31">
        <v>110.49</v>
      </c>
    </row>
    <row r="177" spans="1:26" ht="12.75">
      <c r="A177" s="33">
        <v>6</v>
      </c>
      <c r="B177" s="33">
        <v>3</v>
      </c>
      <c r="C177" s="33">
        <v>13</v>
      </c>
      <c r="D177" s="34">
        <v>2</v>
      </c>
      <c r="E177" s="35"/>
      <c r="F177" s="30" t="s">
        <v>312</v>
      </c>
      <c r="G177" s="55" t="s">
        <v>468</v>
      </c>
      <c r="H177" s="32">
        <v>20712915.53</v>
      </c>
      <c r="I177" s="32">
        <v>3782029.1</v>
      </c>
      <c r="J177" s="32">
        <v>10803814.43</v>
      </c>
      <c r="K177" s="32">
        <v>6127072</v>
      </c>
      <c r="L177" s="32">
        <v>12691056.6</v>
      </c>
      <c r="M177" s="32">
        <v>3002285.85</v>
      </c>
      <c r="N177" s="32">
        <v>4847962.75</v>
      </c>
      <c r="O177" s="32">
        <v>4840808</v>
      </c>
      <c r="P177" s="9">
        <v>61.27</v>
      </c>
      <c r="Q177" s="9">
        <v>79.38</v>
      </c>
      <c r="R177" s="9">
        <v>44.87</v>
      </c>
      <c r="S177" s="9">
        <v>79</v>
      </c>
      <c r="T177" s="31">
        <v>23.65</v>
      </c>
      <c r="U177" s="31">
        <v>38.19</v>
      </c>
      <c r="V177" s="31">
        <v>38.14</v>
      </c>
      <c r="W177" s="31">
        <v>115.02</v>
      </c>
      <c r="X177" s="31">
        <v>124.88</v>
      </c>
      <c r="Y177" s="31">
        <v>111.47</v>
      </c>
      <c r="Z177" s="31">
        <v>113.1</v>
      </c>
    </row>
    <row r="178" spans="1:26" ht="12.75">
      <c r="A178" s="33">
        <v>6</v>
      </c>
      <c r="B178" s="33">
        <v>11</v>
      </c>
      <c r="C178" s="33">
        <v>11</v>
      </c>
      <c r="D178" s="34">
        <v>2</v>
      </c>
      <c r="E178" s="35"/>
      <c r="F178" s="30" t="s">
        <v>312</v>
      </c>
      <c r="G178" s="55" t="s">
        <v>469</v>
      </c>
      <c r="H178" s="32">
        <v>20263197.62</v>
      </c>
      <c r="I178" s="32">
        <v>4521739.91</v>
      </c>
      <c r="J178" s="32">
        <v>8475760.71</v>
      </c>
      <c r="K178" s="32">
        <v>7265697</v>
      </c>
      <c r="L178" s="32">
        <v>15642661.07</v>
      </c>
      <c r="M178" s="32">
        <v>3290855.06</v>
      </c>
      <c r="N178" s="32">
        <v>6548285.01</v>
      </c>
      <c r="O178" s="32">
        <v>5803521</v>
      </c>
      <c r="P178" s="9">
        <v>77.19</v>
      </c>
      <c r="Q178" s="9">
        <v>72.77</v>
      </c>
      <c r="R178" s="9">
        <v>77.25</v>
      </c>
      <c r="S178" s="9">
        <v>79.87</v>
      </c>
      <c r="T178" s="31">
        <v>21.03</v>
      </c>
      <c r="U178" s="31">
        <v>41.86</v>
      </c>
      <c r="V178" s="31">
        <v>37.1</v>
      </c>
      <c r="W178" s="31">
        <v>108.41</v>
      </c>
      <c r="X178" s="31">
        <v>113.77</v>
      </c>
      <c r="Y178" s="31">
        <v>104.54</v>
      </c>
      <c r="Z178" s="31">
        <v>110.06</v>
      </c>
    </row>
    <row r="179" spans="1:26" ht="12.75">
      <c r="A179" s="33">
        <v>6</v>
      </c>
      <c r="B179" s="33">
        <v>19</v>
      </c>
      <c r="C179" s="33">
        <v>7</v>
      </c>
      <c r="D179" s="34">
        <v>2</v>
      </c>
      <c r="E179" s="35"/>
      <c r="F179" s="30" t="s">
        <v>312</v>
      </c>
      <c r="G179" s="55" t="s">
        <v>470</v>
      </c>
      <c r="H179" s="32">
        <v>19313822.07</v>
      </c>
      <c r="I179" s="32">
        <v>4542260.73</v>
      </c>
      <c r="J179" s="32">
        <v>8232617.34</v>
      </c>
      <c r="K179" s="32">
        <v>6538944</v>
      </c>
      <c r="L179" s="32">
        <v>13644637.59</v>
      </c>
      <c r="M179" s="32">
        <v>3241876.45</v>
      </c>
      <c r="N179" s="32">
        <v>5184492.14</v>
      </c>
      <c r="O179" s="32">
        <v>5218269</v>
      </c>
      <c r="P179" s="9">
        <v>70.64</v>
      </c>
      <c r="Q179" s="9">
        <v>71.37</v>
      </c>
      <c r="R179" s="9">
        <v>62.97</v>
      </c>
      <c r="S179" s="9">
        <v>79.8</v>
      </c>
      <c r="T179" s="31">
        <v>23.75</v>
      </c>
      <c r="U179" s="31">
        <v>37.99</v>
      </c>
      <c r="V179" s="31">
        <v>38.24</v>
      </c>
      <c r="W179" s="31">
        <v>111.89</v>
      </c>
      <c r="X179" s="31">
        <v>104.02</v>
      </c>
      <c r="Y179" s="31">
        <v>113.45</v>
      </c>
      <c r="Z179" s="31">
        <v>115.74</v>
      </c>
    </row>
    <row r="180" spans="1:26" ht="12.75">
      <c r="A180" s="33">
        <v>6</v>
      </c>
      <c r="B180" s="33">
        <v>9</v>
      </c>
      <c r="C180" s="33">
        <v>14</v>
      </c>
      <c r="D180" s="34">
        <v>2</v>
      </c>
      <c r="E180" s="35"/>
      <c r="F180" s="30" t="s">
        <v>312</v>
      </c>
      <c r="G180" s="55" t="s">
        <v>471</v>
      </c>
      <c r="H180" s="32">
        <v>55526401.7</v>
      </c>
      <c r="I180" s="32">
        <v>22049143.59</v>
      </c>
      <c r="J180" s="32">
        <v>24717510.11</v>
      </c>
      <c r="K180" s="32">
        <v>8759748</v>
      </c>
      <c r="L180" s="32">
        <v>36799245.51</v>
      </c>
      <c r="M180" s="32">
        <v>16758704.24</v>
      </c>
      <c r="N180" s="32">
        <v>12942616.27</v>
      </c>
      <c r="O180" s="32">
        <v>7097925</v>
      </c>
      <c r="P180" s="9">
        <v>66.27</v>
      </c>
      <c r="Q180" s="9">
        <v>76</v>
      </c>
      <c r="R180" s="9">
        <v>52.36</v>
      </c>
      <c r="S180" s="9">
        <v>81.02</v>
      </c>
      <c r="T180" s="31">
        <v>45.54</v>
      </c>
      <c r="U180" s="31">
        <v>35.17</v>
      </c>
      <c r="V180" s="31">
        <v>19.28</v>
      </c>
      <c r="W180" s="31">
        <v>104.97</v>
      </c>
      <c r="X180" s="31">
        <v>99.82</v>
      </c>
      <c r="Y180" s="31">
        <v>116.68</v>
      </c>
      <c r="Z180" s="31">
        <v>98.95</v>
      </c>
    </row>
    <row r="181" spans="1:26" ht="12.75">
      <c r="A181" s="33">
        <v>6</v>
      </c>
      <c r="B181" s="33">
        <v>19</v>
      </c>
      <c r="C181" s="33">
        <v>8</v>
      </c>
      <c r="D181" s="34">
        <v>2</v>
      </c>
      <c r="E181" s="35"/>
      <c r="F181" s="30" t="s">
        <v>312</v>
      </c>
      <c r="G181" s="55" t="s">
        <v>472</v>
      </c>
      <c r="H181" s="32">
        <v>12544306.51</v>
      </c>
      <c r="I181" s="32">
        <v>2830787</v>
      </c>
      <c r="J181" s="32">
        <v>5809265.51</v>
      </c>
      <c r="K181" s="32">
        <v>3904254</v>
      </c>
      <c r="L181" s="32">
        <v>9456245.36</v>
      </c>
      <c r="M181" s="32">
        <v>2195613.12</v>
      </c>
      <c r="N181" s="32">
        <v>4168561.24</v>
      </c>
      <c r="O181" s="32">
        <v>3092071</v>
      </c>
      <c r="P181" s="9">
        <v>75.38</v>
      </c>
      <c r="Q181" s="9">
        <v>77.56</v>
      </c>
      <c r="R181" s="9">
        <v>71.75</v>
      </c>
      <c r="S181" s="9">
        <v>79.19</v>
      </c>
      <c r="T181" s="31">
        <v>23.21</v>
      </c>
      <c r="U181" s="31">
        <v>44.08</v>
      </c>
      <c r="V181" s="31">
        <v>32.69</v>
      </c>
      <c r="W181" s="31">
        <v>108.67</v>
      </c>
      <c r="X181" s="31">
        <v>117.29</v>
      </c>
      <c r="Y181" s="31">
        <v>108.99</v>
      </c>
      <c r="Z181" s="31">
        <v>102.88</v>
      </c>
    </row>
    <row r="182" spans="1:26" ht="12.75">
      <c r="A182" s="33">
        <v>6</v>
      </c>
      <c r="B182" s="33">
        <v>9</v>
      </c>
      <c r="C182" s="33">
        <v>15</v>
      </c>
      <c r="D182" s="34">
        <v>2</v>
      </c>
      <c r="E182" s="35"/>
      <c r="F182" s="30" t="s">
        <v>312</v>
      </c>
      <c r="G182" s="55" t="s">
        <v>473</v>
      </c>
      <c r="H182" s="32">
        <v>23757568.7</v>
      </c>
      <c r="I182" s="32">
        <v>4973945.7</v>
      </c>
      <c r="J182" s="32">
        <v>12243790</v>
      </c>
      <c r="K182" s="32">
        <v>6539833</v>
      </c>
      <c r="L182" s="32">
        <v>15683061.61</v>
      </c>
      <c r="M182" s="32">
        <v>3821726.26</v>
      </c>
      <c r="N182" s="32">
        <v>6645178.35</v>
      </c>
      <c r="O182" s="32">
        <v>5216157</v>
      </c>
      <c r="P182" s="9">
        <v>66.01</v>
      </c>
      <c r="Q182" s="9">
        <v>76.83</v>
      </c>
      <c r="R182" s="9">
        <v>54.27</v>
      </c>
      <c r="S182" s="9">
        <v>79.75</v>
      </c>
      <c r="T182" s="31">
        <v>24.36</v>
      </c>
      <c r="U182" s="31">
        <v>42.37</v>
      </c>
      <c r="V182" s="31">
        <v>33.25</v>
      </c>
      <c r="W182" s="31">
        <v>126.85</v>
      </c>
      <c r="X182" s="31">
        <v>118.33</v>
      </c>
      <c r="Y182" s="31">
        <v>146.8</v>
      </c>
      <c r="Z182" s="31">
        <v>113.22</v>
      </c>
    </row>
    <row r="183" spans="1:26" ht="12.75">
      <c r="A183" s="33">
        <v>6</v>
      </c>
      <c r="B183" s="33">
        <v>9</v>
      </c>
      <c r="C183" s="33">
        <v>16</v>
      </c>
      <c r="D183" s="34">
        <v>2</v>
      </c>
      <c r="E183" s="35"/>
      <c r="F183" s="30" t="s">
        <v>312</v>
      </c>
      <c r="G183" s="55" t="s">
        <v>474</v>
      </c>
      <c r="H183" s="32">
        <v>13074754.47</v>
      </c>
      <c r="I183" s="32">
        <v>2499738.68</v>
      </c>
      <c r="J183" s="32">
        <v>6235193.79</v>
      </c>
      <c r="K183" s="32">
        <v>4339822</v>
      </c>
      <c r="L183" s="32">
        <v>8993887.99</v>
      </c>
      <c r="M183" s="32">
        <v>1832314.12</v>
      </c>
      <c r="N183" s="32">
        <v>3728471.87</v>
      </c>
      <c r="O183" s="32">
        <v>3433102</v>
      </c>
      <c r="P183" s="9">
        <v>68.78</v>
      </c>
      <c r="Q183" s="9">
        <v>73.3</v>
      </c>
      <c r="R183" s="9">
        <v>59.79</v>
      </c>
      <c r="S183" s="9">
        <v>79.1</v>
      </c>
      <c r="T183" s="31">
        <v>20.37</v>
      </c>
      <c r="U183" s="31">
        <v>41.45</v>
      </c>
      <c r="V183" s="31">
        <v>38.17</v>
      </c>
      <c r="W183" s="31">
        <v>104.74</v>
      </c>
      <c r="X183" s="31">
        <v>98.37</v>
      </c>
      <c r="Y183" s="31">
        <v>102.82</v>
      </c>
      <c r="Z183" s="31">
        <v>110.83</v>
      </c>
    </row>
    <row r="184" spans="1:26" ht="12.75">
      <c r="A184" s="33">
        <v>6</v>
      </c>
      <c r="B184" s="33">
        <v>7</v>
      </c>
      <c r="C184" s="33">
        <v>10</v>
      </c>
      <c r="D184" s="34">
        <v>2</v>
      </c>
      <c r="E184" s="35"/>
      <c r="F184" s="30" t="s">
        <v>312</v>
      </c>
      <c r="G184" s="55" t="s">
        <v>475</v>
      </c>
      <c r="H184" s="32">
        <v>30087239.2</v>
      </c>
      <c r="I184" s="32">
        <v>7109188</v>
      </c>
      <c r="J184" s="32">
        <v>12811614.2</v>
      </c>
      <c r="K184" s="32">
        <v>10166437</v>
      </c>
      <c r="L184" s="32">
        <v>19312997.72</v>
      </c>
      <c r="M184" s="32">
        <v>4661423.99</v>
      </c>
      <c r="N184" s="32">
        <v>6566338.73</v>
      </c>
      <c r="O184" s="32">
        <v>8085235</v>
      </c>
      <c r="P184" s="9">
        <v>64.18</v>
      </c>
      <c r="Q184" s="9">
        <v>65.56</v>
      </c>
      <c r="R184" s="9">
        <v>51.25</v>
      </c>
      <c r="S184" s="9">
        <v>79.52</v>
      </c>
      <c r="T184" s="31">
        <v>24.13</v>
      </c>
      <c r="U184" s="31">
        <v>33.99</v>
      </c>
      <c r="V184" s="31">
        <v>41.86</v>
      </c>
      <c r="W184" s="31">
        <v>106.49</v>
      </c>
      <c r="X184" s="31">
        <v>116.75</v>
      </c>
      <c r="Y184" s="31">
        <v>99.01</v>
      </c>
      <c r="Z184" s="31">
        <v>107.64</v>
      </c>
    </row>
    <row r="185" spans="1:26" ht="12.75">
      <c r="A185" s="33">
        <v>6</v>
      </c>
      <c r="B185" s="33">
        <v>1</v>
      </c>
      <c r="C185" s="33">
        <v>19</v>
      </c>
      <c r="D185" s="34">
        <v>2</v>
      </c>
      <c r="E185" s="35"/>
      <c r="F185" s="30" t="s">
        <v>312</v>
      </c>
      <c r="G185" s="55" t="s">
        <v>476</v>
      </c>
      <c r="H185" s="32">
        <v>22087696.68</v>
      </c>
      <c r="I185" s="32">
        <v>6968828.57</v>
      </c>
      <c r="J185" s="32">
        <v>8718331.11</v>
      </c>
      <c r="K185" s="32">
        <v>6400537</v>
      </c>
      <c r="L185" s="32">
        <v>17699251.55</v>
      </c>
      <c r="M185" s="32">
        <v>5205196.69</v>
      </c>
      <c r="N185" s="32">
        <v>7224661.86</v>
      </c>
      <c r="O185" s="32">
        <v>5269393</v>
      </c>
      <c r="P185" s="9">
        <v>80.13</v>
      </c>
      <c r="Q185" s="9">
        <v>74.69</v>
      </c>
      <c r="R185" s="9">
        <v>82.86</v>
      </c>
      <c r="S185" s="9">
        <v>82.32</v>
      </c>
      <c r="T185" s="31">
        <v>29.4</v>
      </c>
      <c r="U185" s="31">
        <v>40.81</v>
      </c>
      <c r="V185" s="31">
        <v>29.77</v>
      </c>
      <c r="W185" s="31">
        <v>110.48</v>
      </c>
      <c r="X185" s="31">
        <v>103.25</v>
      </c>
      <c r="Y185" s="31">
        <v>119.58</v>
      </c>
      <c r="Z185" s="31">
        <v>106.72</v>
      </c>
    </row>
    <row r="186" spans="1:26" ht="12.75">
      <c r="A186" s="33">
        <v>6</v>
      </c>
      <c r="B186" s="33">
        <v>20</v>
      </c>
      <c r="C186" s="33">
        <v>14</v>
      </c>
      <c r="D186" s="34">
        <v>2</v>
      </c>
      <c r="E186" s="35"/>
      <c r="F186" s="30" t="s">
        <v>312</v>
      </c>
      <c r="G186" s="55" t="s">
        <v>477</v>
      </c>
      <c r="H186" s="32">
        <v>94984403.6</v>
      </c>
      <c r="I186" s="32">
        <v>30502756.69</v>
      </c>
      <c r="J186" s="32">
        <v>39951026.91</v>
      </c>
      <c r="K186" s="32">
        <v>24530620</v>
      </c>
      <c r="L186" s="32">
        <v>71269467.52</v>
      </c>
      <c r="M186" s="32">
        <v>23834104.85</v>
      </c>
      <c r="N186" s="32">
        <v>27407746.67</v>
      </c>
      <c r="O186" s="32">
        <v>20027616</v>
      </c>
      <c r="P186" s="9">
        <v>75.03</v>
      </c>
      <c r="Q186" s="9">
        <v>78.13</v>
      </c>
      <c r="R186" s="9">
        <v>68.6</v>
      </c>
      <c r="S186" s="9">
        <v>81.64</v>
      </c>
      <c r="T186" s="31">
        <v>33.44</v>
      </c>
      <c r="U186" s="31">
        <v>38.45</v>
      </c>
      <c r="V186" s="31">
        <v>28.1</v>
      </c>
      <c r="W186" s="31">
        <v>115.84</v>
      </c>
      <c r="X186" s="31">
        <v>114.37</v>
      </c>
      <c r="Y186" s="31">
        <v>126.36</v>
      </c>
      <c r="Z186" s="31">
        <v>105.43</v>
      </c>
    </row>
    <row r="187" spans="1:26" ht="12.75">
      <c r="A187" s="33">
        <v>6</v>
      </c>
      <c r="B187" s="33">
        <v>3</v>
      </c>
      <c r="C187" s="33">
        <v>14</v>
      </c>
      <c r="D187" s="34">
        <v>2</v>
      </c>
      <c r="E187" s="35"/>
      <c r="F187" s="30" t="s">
        <v>312</v>
      </c>
      <c r="G187" s="55" t="s">
        <v>478</v>
      </c>
      <c r="H187" s="32">
        <v>14537386.78</v>
      </c>
      <c r="I187" s="32">
        <v>3357129.66</v>
      </c>
      <c r="J187" s="32">
        <v>6254177.12</v>
      </c>
      <c r="K187" s="32">
        <v>4926080</v>
      </c>
      <c r="L187" s="32">
        <v>11075178.07</v>
      </c>
      <c r="M187" s="32">
        <v>2473181.5</v>
      </c>
      <c r="N187" s="32">
        <v>4695700.57</v>
      </c>
      <c r="O187" s="32">
        <v>3906296</v>
      </c>
      <c r="P187" s="9">
        <v>76.18</v>
      </c>
      <c r="Q187" s="9">
        <v>73.66</v>
      </c>
      <c r="R187" s="9">
        <v>75.08</v>
      </c>
      <c r="S187" s="9">
        <v>79.29</v>
      </c>
      <c r="T187" s="31">
        <v>22.33</v>
      </c>
      <c r="U187" s="31">
        <v>42.39</v>
      </c>
      <c r="V187" s="31">
        <v>35.27</v>
      </c>
      <c r="W187" s="31">
        <v>107.82</v>
      </c>
      <c r="X187" s="31">
        <v>112.16</v>
      </c>
      <c r="Y187" s="31">
        <v>103.06</v>
      </c>
      <c r="Z187" s="31">
        <v>111.26</v>
      </c>
    </row>
    <row r="188" spans="1:26" ht="12.75">
      <c r="A188" s="33">
        <v>6</v>
      </c>
      <c r="B188" s="33">
        <v>6</v>
      </c>
      <c r="C188" s="33">
        <v>11</v>
      </c>
      <c r="D188" s="34">
        <v>2</v>
      </c>
      <c r="E188" s="35"/>
      <c r="F188" s="30" t="s">
        <v>312</v>
      </c>
      <c r="G188" s="55" t="s">
        <v>479</v>
      </c>
      <c r="H188" s="32">
        <v>24605505.75</v>
      </c>
      <c r="I188" s="32">
        <v>5705739.88</v>
      </c>
      <c r="J188" s="32">
        <v>11572169.87</v>
      </c>
      <c r="K188" s="32">
        <v>7327596</v>
      </c>
      <c r="L188" s="32">
        <v>16420713.11</v>
      </c>
      <c r="M188" s="32">
        <v>3647027.3</v>
      </c>
      <c r="N188" s="32">
        <v>6904613.81</v>
      </c>
      <c r="O188" s="32">
        <v>5869072</v>
      </c>
      <c r="P188" s="9">
        <v>66.73</v>
      </c>
      <c r="Q188" s="9">
        <v>63.91</v>
      </c>
      <c r="R188" s="9">
        <v>59.66</v>
      </c>
      <c r="S188" s="9">
        <v>80.09</v>
      </c>
      <c r="T188" s="31">
        <v>22.2</v>
      </c>
      <c r="U188" s="31">
        <v>42.04</v>
      </c>
      <c r="V188" s="31">
        <v>35.74</v>
      </c>
      <c r="W188" s="31">
        <v>120.36</v>
      </c>
      <c r="X188" s="31">
        <v>107.93</v>
      </c>
      <c r="Y188" s="31">
        <v>143.64</v>
      </c>
      <c r="Z188" s="31">
        <v>107.54</v>
      </c>
    </row>
    <row r="189" spans="1:26" ht="12.75">
      <c r="A189" s="33">
        <v>6</v>
      </c>
      <c r="B189" s="33">
        <v>14</v>
      </c>
      <c r="C189" s="33">
        <v>11</v>
      </c>
      <c r="D189" s="34">
        <v>2</v>
      </c>
      <c r="E189" s="35"/>
      <c r="F189" s="30" t="s">
        <v>312</v>
      </c>
      <c r="G189" s="55" t="s">
        <v>480</v>
      </c>
      <c r="H189" s="32">
        <v>41747796.21</v>
      </c>
      <c r="I189" s="32">
        <v>8093511.11</v>
      </c>
      <c r="J189" s="32">
        <v>23571432.1</v>
      </c>
      <c r="K189" s="32">
        <v>10082853</v>
      </c>
      <c r="L189" s="32">
        <v>22453317.94</v>
      </c>
      <c r="M189" s="32">
        <v>5967770.71</v>
      </c>
      <c r="N189" s="32">
        <v>8395016.23</v>
      </c>
      <c r="O189" s="32">
        <v>8090531</v>
      </c>
      <c r="P189" s="9">
        <v>53.78</v>
      </c>
      <c r="Q189" s="9">
        <v>73.73</v>
      </c>
      <c r="R189" s="9">
        <v>35.61</v>
      </c>
      <c r="S189" s="9">
        <v>80.24</v>
      </c>
      <c r="T189" s="31">
        <v>26.57</v>
      </c>
      <c r="U189" s="31">
        <v>37.38</v>
      </c>
      <c r="V189" s="31">
        <v>36.03</v>
      </c>
      <c r="W189" s="31">
        <v>114.32</v>
      </c>
      <c r="X189" s="31">
        <v>120.66</v>
      </c>
      <c r="Y189" s="31">
        <v>115.73</v>
      </c>
      <c r="Z189" s="31">
        <v>108.74</v>
      </c>
    </row>
    <row r="190" spans="1:26" ht="12.75">
      <c r="A190" s="33">
        <v>6</v>
      </c>
      <c r="B190" s="33">
        <v>7</v>
      </c>
      <c r="C190" s="33">
        <v>2</v>
      </c>
      <c r="D190" s="34">
        <v>3</v>
      </c>
      <c r="E190" s="35"/>
      <c r="F190" s="30" t="s">
        <v>312</v>
      </c>
      <c r="G190" s="55" t="s">
        <v>481</v>
      </c>
      <c r="H190" s="32">
        <v>36961933.01</v>
      </c>
      <c r="I190" s="32">
        <v>9075854.35</v>
      </c>
      <c r="J190" s="32">
        <v>13149630.66</v>
      </c>
      <c r="K190" s="32">
        <v>14736448</v>
      </c>
      <c r="L190" s="32">
        <v>29532082.82</v>
      </c>
      <c r="M190" s="32">
        <v>7264402.75</v>
      </c>
      <c r="N190" s="32">
        <v>10483083.07</v>
      </c>
      <c r="O190" s="32">
        <v>11784597</v>
      </c>
      <c r="P190" s="9">
        <v>79.89</v>
      </c>
      <c r="Q190" s="9">
        <v>80.04</v>
      </c>
      <c r="R190" s="9">
        <v>79.72</v>
      </c>
      <c r="S190" s="9">
        <v>79.96</v>
      </c>
      <c r="T190" s="31">
        <v>24.59</v>
      </c>
      <c r="U190" s="31">
        <v>35.49</v>
      </c>
      <c r="V190" s="31">
        <v>39.9</v>
      </c>
      <c r="W190" s="31">
        <v>104.46</v>
      </c>
      <c r="X190" s="31">
        <v>105.72</v>
      </c>
      <c r="Y190" s="31">
        <v>99.76</v>
      </c>
      <c r="Z190" s="31">
        <v>108.22</v>
      </c>
    </row>
    <row r="191" spans="1:26" ht="12.75">
      <c r="A191" s="33">
        <v>6</v>
      </c>
      <c r="B191" s="33">
        <v>9</v>
      </c>
      <c r="C191" s="33">
        <v>1</v>
      </c>
      <c r="D191" s="34">
        <v>3</v>
      </c>
      <c r="E191" s="35"/>
      <c r="F191" s="30" t="s">
        <v>312</v>
      </c>
      <c r="G191" s="55" t="s">
        <v>482</v>
      </c>
      <c r="H191" s="32">
        <v>52706452.2</v>
      </c>
      <c r="I191" s="32">
        <v>18896914.25</v>
      </c>
      <c r="J191" s="32">
        <v>20526822.95</v>
      </c>
      <c r="K191" s="32">
        <v>13282715</v>
      </c>
      <c r="L191" s="32">
        <v>39321702.47</v>
      </c>
      <c r="M191" s="32">
        <v>13918584.17</v>
      </c>
      <c r="N191" s="32">
        <v>14667856.3</v>
      </c>
      <c r="O191" s="32">
        <v>10735262</v>
      </c>
      <c r="P191" s="9">
        <v>74.6</v>
      </c>
      <c r="Q191" s="9">
        <v>73.65</v>
      </c>
      <c r="R191" s="9">
        <v>71.45</v>
      </c>
      <c r="S191" s="9">
        <v>80.82</v>
      </c>
      <c r="T191" s="31">
        <v>35.39</v>
      </c>
      <c r="U191" s="31">
        <v>37.3</v>
      </c>
      <c r="V191" s="31">
        <v>27.3</v>
      </c>
      <c r="W191" s="31">
        <v>110.34</v>
      </c>
      <c r="X191" s="31">
        <v>111.32</v>
      </c>
      <c r="Y191" s="31">
        <v>109.93</v>
      </c>
      <c r="Z191" s="31">
        <v>109.64</v>
      </c>
    </row>
    <row r="192" spans="1:26" ht="12.75">
      <c r="A192" s="33">
        <v>6</v>
      </c>
      <c r="B192" s="33">
        <v>9</v>
      </c>
      <c r="C192" s="33">
        <v>3</v>
      </c>
      <c r="D192" s="34">
        <v>3</v>
      </c>
      <c r="E192" s="35"/>
      <c r="F192" s="30" t="s">
        <v>312</v>
      </c>
      <c r="G192" s="55" t="s">
        <v>483</v>
      </c>
      <c r="H192" s="32">
        <v>54647071.88</v>
      </c>
      <c r="I192" s="32">
        <v>14330241.47</v>
      </c>
      <c r="J192" s="32">
        <v>25512319.41</v>
      </c>
      <c r="K192" s="32">
        <v>14804511</v>
      </c>
      <c r="L192" s="32">
        <v>40673855.27</v>
      </c>
      <c r="M192" s="32">
        <v>11013522.63</v>
      </c>
      <c r="N192" s="32">
        <v>17788891.64</v>
      </c>
      <c r="O192" s="32">
        <v>11871441</v>
      </c>
      <c r="P192" s="9">
        <v>74.43</v>
      </c>
      <c r="Q192" s="9">
        <v>76.85</v>
      </c>
      <c r="R192" s="9">
        <v>69.72</v>
      </c>
      <c r="S192" s="9">
        <v>80.18</v>
      </c>
      <c r="T192" s="31">
        <v>27.07</v>
      </c>
      <c r="U192" s="31">
        <v>43.73</v>
      </c>
      <c r="V192" s="31">
        <v>29.18</v>
      </c>
      <c r="W192" s="31">
        <v>125.69</v>
      </c>
      <c r="X192" s="31">
        <v>125.84</v>
      </c>
      <c r="Y192" s="31">
        <v>143.25</v>
      </c>
      <c r="Z192" s="31">
        <v>106.08</v>
      </c>
    </row>
    <row r="193" spans="1:26" ht="12.75">
      <c r="A193" s="33">
        <v>6</v>
      </c>
      <c r="B193" s="33">
        <v>2</v>
      </c>
      <c r="C193" s="33">
        <v>5</v>
      </c>
      <c r="D193" s="34">
        <v>3</v>
      </c>
      <c r="E193" s="35"/>
      <c r="F193" s="30" t="s">
        <v>312</v>
      </c>
      <c r="G193" s="55" t="s">
        <v>484</v>
      </c>
      <c r="H193" s="32">
        <v>31555934.75</v>
      </c>
      <c r="I193" s="32">
        <v>6583402</v>
      </c>
      <c r="J193" s="32">
        <v>15249485.75</v>
      </c>
      <c r="K193" s="32">
        <v>9723047</v>
      </c>
      <c r="L193" s="32">
        <v>22045120.5</v>
      </c>
      <c r="M193" s="32">
        <v>5001054.05</v>
      </c>
      <c r="N193" s="32">
        <v>9245116.45</v>
      </c>
      <c r="O193" s="32">
        <v>7798950</v>
      </c>
      <c r="P193" s="9">
        <v>69.86</v>
      </c>
      <c r="Q193" s="9">
        <v>75.96</v>
      </c>
      <c r="R193" s="9">
        <v>60.62</v>
      </c>
      <c r="S193" s="9">
        <v>80.21</v>
      </c>
      <c r="T193" s="31">
        <v>22.68</v>
      </c>
      <c r="U193" s="31">
        <v>41.93</v>
      </c>
      <c r="V193" s="31">
        <v>35.37</v>
      </c>
      <c r="W193" s="31">
        <v>127.35</v>
      </c>
      <c r="X193" s="31">
        <v>135.22</v>
      </c>
      <c r="Y193" s="31">
        <v>141.14</v>
      </c>
      <c r="Z193" s="31">
        <v>110.43</v>
      </c>
    </row>
    <row r="194" spans="1:26" ht="12.75">
      <c r="A194" s="33">
        <v>6</v>
      </c>
      <c r="B194" s="33">
        <v>5</v>
      </c>
      <c r="C194" s="33">
        <v>5</v>
      </c>
      <c r="D194" s="34">
        <v>3</v>
      </c>
      <c r="E194" s="35"/>
      <c r="F194" s="30" t="s">
        <v>312</v>
      </c>
      <c r="G194" s="55" t="s">
        <v>485</v>
      </c>
      <c r="H194" s="32">
        <v>61902322.2</v>
      </c>
      <c r="I194" s="32">
        <v>24065646.96</v>
      </c>
      <c r="J194" s="32">
        <v>23464780.24</v>
      </c>
      <c r="K194" s="32">
        <v>14371895</v>
      </c>
      <c r="L194" s="32">
        <v>45284111.96</v>
      </c>
      <c r="M194" s="32">
        <v>17187754.17</v>
      </c>
      <c r="N194" s="32">
        <v>16295805.79</v>
      </c>
      <c r="O194" s="32">
        <v>11800552</v>
      </c>
      <c r="P194" s="9">
        <v>73.15</v>
      </c>
      <c r="Q194" s="9">
        <v>71.42</v>
      </c>
      <c r="R194" s="9">
        <v>69.44</v>
      </c>
      <c r="S194" s="9">
        <v>82.1</v>
      </c>
      <c r="T194" s="31">
        <v>37.95</v>
      </c>
      <c r="U194" s="31">
        <v>35.98</v>
      </c>
      <c r="V194" s="31">
        <v>26.05</v>
      </c>
      <c r="W194" s="31">
        <v>90.88</v>
      </c>
      <c r="X194" s="31">
        <v>91.78</v>
      </c>
      <c r="Y194" s="31">
        <v>82.66</v>
      </c>
      <c r="Z194" s="31">
        <v>103.66</v>
      </c>
    </row>
    <row r="195" spans="1:26" ht="12.75">
      <c r="A195" s="33">
        <v>6</v>
      </c>
      <c r="B195" s="33">
        <v>2</v>
      </c>
      <c r="C195" s="33">
        <v>7</v>
      </c>
      <c r="D195" s="34">
        <v>3</v>
      </c>
      <c r="E195" s="35"/>
      <c r="F195" s="30" t="s">
        <v>312</v>
      </c>
      <c r="G195" s="55" t="s">
        <v>316</v>
      </c>
      <c r="H195" s="32">
        <v>34609056.85</v>
      </c>
      <c r="I195" s="32">
        <v>8019607.04</v>
      </c>
      <c r="J195" s="32">
        <v>16190291.81</v>
      </c>
      <c r="K195" s="32">
        <v>10399158</v>
      </c>
      <c r="L195" s="32">
        <v>22226427.24</v>
      </c>
      <c r="M195" s="32">
        <v>5667960.3</v>
      </c>
      <c r="N195" s="32">
        <v>8309511.94</v>
      </c>
      <c r="O195" s="32">
        <v>8248955</v>
      </c>
      <c r="P195" s="9">
        <v>64.22</v>
      </c>
      <c r="Q195" s="9">
        <v>70.67</v>
      </c>
      <c r="R195" s="9">
        <v>51.32</v>
      </c>
      <c r="S195" s="9">
        <v>79.32</v>
      </c>
      <c r="T195" s="31">
        <v>25.5</v>
      </c>
      <c r="U195" s="31">
        <v>37.38</v>
      </c>
      <c r="V195" s="31">
        <v>37.11</v>
      </c>
      <c r="W195" s="31">
        <v>102.91</v>
      </c>
      <c r="X195" s="31">
        <v>121.97</v>
      </c>
      <c r="Y195" s="31">
        <v>91.38</v>
      </c>
      <c r="Z195" s="31">
        <v>104.99</v>
      </c>
    </row>
    <row r="196" spans="1:26" ht="12.75">
      <c r="A196" s="33">
        <v>6</v>
      </c>
      <c r="B196" s="33">
        <v>12</v>
      </c>
      <c r="C196" s="33">
        <v>2</v>
      </c>
      <c r="D196" s="34">
        <v>3</v>
      </c>
      <c r="E196" s="35"/>
      <c r="F196" s="30" t="s">
        <v>312</v>
      </c>
      <c r="G196" s="55" t="s">
        <v>486</v>
      </c>
      <c r="H196" s="32">
        <v>33947589.29</v>
      </c>
      <c r="I196" s="32">
        <v>5006408.27</v>
      </c>
      <c r="J196" s="32">
        <v>17406598.02</v>
      </c>
      <c r="K196" s="32">
        <v>11534583</v>
      </c>
      <c r="L196" s="32">
        <v>23154713.2</v>
      </c>
      <c r="M196" s="32">
        <v>4248876.32</v>
      </c>
      <c r="N196" s="32">
        <v>9698832.88</v>
      </c>
      <c r="O196" s="32">
        <v>9207004</v>
      </c>
      <c r="P196" s="9">
        <v>68.2</v>
      </c>
      <c r="Q196" s="9">
        <v>84.86</v>
      </c>
      <c r="R196" s="9">
        <v>55.71</v>
      </c>
      <c r="S196" s="9">
        <v>79.82</v>
      </c>
      <c r="T196" s="31">
        <v>18.34</v>
      </c>
      <c r="U196" s="31">
        <v>41.88</v>
      </c>
      <c r="V196" s="31">
        <v>39.76</v>
      </c>
      <c r="W196" s="31">
        <v>114.05</v>
      </c>
      <c r="X196" s="31">
        <v>116.48</v>
      </c>
      <c r="Y196" s="31">
        <v>115.35</v>
      </c>
      <c r="Z196" s="31">
        <v>111.66</v>
      </c>
    </row>
    <row r="197" spans="1:26" ht="12.75">
      <c r="A197" s="33">
        <v>6</v>
      </c>
      <c r="B197" s="33">
        <v>14</v>
      </c>
      <c r="C197" s="33">
        <v>4</v>
      </c>
      <c r="D197" s="34">
        <v>3</v>
      </c>
      <c r="E197" s="35"/>
      <c r="F197" s="30" t="s">
        <v>312</v>
      </c>
      <c r="G197" s="55" t="s">
        <v>487</v>
      </c>
      <c r="H197" s="32">
        <v>29287646.94</v>
      </c>
      <c r="I197" s="32">
        <v>13817798</v>
      </c>
      <c r="J197" s="32">
        <v>9155052.94</v>
      </c>
      <c r="K197" s="32">
        <v>6314796</v>
      </c>
      <c r="L197" s="32">
        <v>21735160.01</v>
      </c>
      <c r="M197" s="32">
        <v>10114390.9</v>
      </c>
      <c r="N197" s="32">
        <v>6497685.11</v>
      </c>
      <c r="O197" s="32">
        <v>5123084</v>
      </c>
      <c r="P197" s="9">
        <v>74.21</v>
      </c>
      <c r="Q197" s="9">
        <v>73.19</v>
      </c>
      <c r="R197" s="9">
        <v>70.97</v>
      </c>
      <c r="S197" s="9">
        <v>81.12</v>
      </c>
      <c r="T197" s="31">
        <v>46.53</v>
      </c>
      <c r="U197" s="31">
        <v>29.89</v>
      </c>
      <c r="V197" s="31">
        <v>23.57</v>
      </c>
      <c r="W197" s="31">
        <v>97.47</v>
      </c>
      <c r="X197" s="31">
        <v>106.89</v>
      </c>
      <c r="Y197" s="31">
        <v>82.99</v>
      </c>
      <c r="Z197" s="31">
        <v>102.29</v>
      </c>
    </row>
    <row r="198" spans="1:26" ht="12.75">
      <c r="A198" s="33">
        <v>6</v>
      </c>
      <c r="B198" s="33">
        <v>8</v>
      </c>
      <c r="C198" s="33">
        <v>6</v>
      </c>
      <c r="D198" s="34">
        <v>3</v>
      </c>
      <c r="E198" s="35"/>
      <c r="F198" s="30" t="s">
        <v>312</v>
      </c>
      <c r="G198" s="55" t="s">
        <v>488</v>
      </c>
      <c r="H198" s="32">
        <v>35410062.95</v>
      </c>
      <c r="I198" s="32">
        <v>6936732</v>
      </c>
      <c r="J198" s="32">
        <v>16077792.95</v>
      </c>
      <c r="K198" s="32">
        <v>12395538</v>
      </c>
      <c r="L198" s="32">
        <v>24916128.23</v>
      </c>
      <c r="M198" s="32">
        <v>4894651.12</v>
      </c>
      <c r="N198" s="32">
        <v>10129473.11</v>
      </c>
      <c r="O198" s="32">
        <v>9892004</v>
      </c>
      <c r="P198" s="9">
        <v>70.36</v>
      </c>
      <c r="Q198" s="9">
        <v>70.56</v>
      </c>
      <c r="R198" s="9">
        <v>63</v>
      </c>
      <c r="S198" s="9">
        <v>79.8</v>
      </c>
      <c r="T198" s="31">
        <v>19.64</v>
      </c>
      <c r="U198" s="31">
        <v>40.65</v>
      </c>
      <c r="V198" s="31">
        <v>39.7</v>
      </c>
      <c r="W198" s="31">
        <v>111.08</v>
      </c>
      <c r="X198" s="31">
        <v>111.83</v>
      </c>
      <c r="Y198" s="31">
        <v>119.83</v>
      </c>
      <c r="Z198" s="31">
        <v>103.04</v>
      </c>
    </row>
    <row r="199" spans="1:26" ht="12.75">
      <c r="A199" s="33">
        <v>6</v>
      </c>
      <c r="B199" s="33">
        <v>20</v>
      </c>
      <c r="C199" s="33">
        <v>4</v>
      </c>
      <c r="D199" s="34">
        <v>3</v>
      </c>
      <c r="E199" s="35"/>
      <c r="F199" s="30" t="s">
        <v>312</v>
      </c>
      <c r="G199" s="55" t="s">
        <v>489</v>
      </c>
      <c r="H199" s="32">
        <v>28586674.96</v>
      </c>
      <c r="I199" s="32">
        <v>7456175</v>
      </c>
      <c r="J199" s="32">
        <v>10160518.96</v>
      </c>
      <c r="K199" s="32">
        <v>10969981</v>
      </c>
      <c r="L199" s="32">
        <v>22705424.41</v>
      </c>
      <c r="M199" s="32">
        <v>6193904.58</v>
      </c>
      <c r="N199" s="32">
        <v>7613219.83</v>
      </c>
      <c r="O199" s="32">
        <v>8898300</v>
      </c>
      <c r="P199" s="9">
        <v>79.42</v>
      </c>
      <c r="Q199" s="9">
        <v>83.07</v>
      </c>
      <c r="R199" s="9">
        <v>74.92</v>
      </c>
      <c r="S199" s="9">
        <v>81.11</v>
      </c>
      <c r="T199" s="31">
        <v>27.27</v>
      </c>
      <c r="U199" s="31">
        <v>33.53</v>
      </c>
      <c r="V199" s="31">
        <v>39.19</v>
      </c>
      <c r="W199" s="31">
        <v>109.1</v>
      </c>
      <c r="X199" s="31">
        <v>120.79</v>
      </c>
      <c r="Y199" s="31">
        <v>101.25</v>
      </c>
      <c r="Z199" s="31">
        <v>109</v>
      </c>
    </row>
    <row r="200" spans="1:26" ht="12.75">
      <c r="A200" s="33">
        <v>6</v>
      </c>
      <c r="B200" s="33">
        <v>18</v>
      </c>
      <c r="C200" s="33">
        <v>5</v>
      </c>
      <c r="D200" s="34">
        <v>3</v>
      </c>
      <c r="E200" s="35"/>
      <c r="F200" s="30" t="s">
        <v>312</v>
      </c>
      <c r="G200" s="55" t="s">
        <v>490</v>
      </c>
      <c r="H200" s="32">
        <v>29774451.82</v>
      </c>
      <c r="I200" s="32">
        <v>9539497</v>
      </c>
      <c r="J200" s="32">
        <v>11391869.82</v>
      </c>
      <c r="K200" s="32">
        <v>8843085</v>
      </c>
      <c r="L200" s="32">
        <v>19892385.46</v>
      </c>
      <c r="M200" s="32">
        <v>5509094.51</v>
      </c>
      <c r="N200" s="32">
        <v>7290979.95</v>
      </c>
      <c r="O200" s="32">
        <v>7092311</v>
      </c>
      <c r="P200" s="9">
        <v>66.81</v>
      </c>
      <c r="Q200" s="9">
        <v>57.75</v>
      </c>
      <c r="R200" s="9">
        <v>64</v>
      </c>
      <c r="S200" s="9">
        <v>80.2</v>
      </c>
      <c r="T200" s="31">
        <v>27.69</v>
      </c>
      <c r="U200" s="31">
        <v>36.65</v>
      </c>
      <c r="V200" s="31">
        <v>35.65</v>
      </c>
      <c r="W200" s="31">
        <v>109.5</v>
      </c>
      <c r="X200" s="31">
        <v>105.06</v>
      </c>
      <c r="Y200" s="31">
        <v>104.16</v>
      </c>
      <c r="Z200" s="31">
        <v>119.74</v>
      </c>
    </row>
    <row r="201" spans="1:26" ht="12.75">
      <c r="A201" s="33">
        <v>6</v>
      </c>
      <c r="B201" s="33">
        <v>18</v>
      </c>
      <c r="C201" s="33">
        <v>6</v>
      </c>
      <c r="D201" s="34">
        <v>3</v>
      </c>
      <c r="E201" s="35"/>
      <c r="F201" s="30" t="s">
        <v>312</v>
      </c>
      <c r="G201" s="55" t="s">
        <v>491</v>
      </c>
      <c r="H201" s="32">
        <v>27112881.42</v>
      </c>
      <c r="I201" s="32">
        <v>9677811.46</v>
      </c>
      <c r="J201" s="32">
        <v>9886007.96</v>
      </c>
      <c r="K201" s="32">
        <v>7549062</v>
      </c>
      <c r="L201" s="32">
        <v>19481655.06</v>
      </c>
      <c r="M201" s="32">
        <v>6569599.63</v>
      </c>
      <c r="N201" s="32">
        <v>6717913.43</v>
      </c>
      <c r="O201" s="32">
        <v>6194142</v>
      </c>
      <c r="P201" s="9">
        <v>71.85</v>
      </c>
      <c r="Q201" s="9">
        <v>67.88</v>
      </c>
      <c r="R201" s="9">
        <v>67.95</v>
      </c>
      <c r="S201" s="9">
        <v>82.05</v>
      </c>
      <c r="T201" s="31">
        <v>33.72</v>
      </c>
      <c r="U201" s="31">
        <v>34.48</v>
      </c>
      <c r="V201" s="31">
        <v>31.79</v>
      </c>
      <c r="W201" s="31">
        <v>115.23</v>
      </c>
      <c r="X201" s="31">
        <v>113.58</v>
      </c>
      <c r="Y201" s="31">
        <v>122.6</v>
      </c>
      <c r="Z201" s="31">
        <v>109.77</v>
      </c>
    </row>
    <row r="202" spans="1:26" ht="12.75">
      <c r="A202" s="33">
        <v>6</v>
      </c>
      <c r="B202" s="33">
        <v>10</v>
      </c>
      <c r="C202" s="33">
        <v>3</v>
      </c>
      <c r="D202" s="34">
        <v>3</v>
      </c>
      <c r="E202" s="35"/>
      <c r="F202" s="30" t="s">
        <v>312</v>
      </c>
      <c r="G202" s="55" t="s">
        <v>492</v>
      </c>
      <c r="H202" s="32">
        <v>79879448.63</v>
      </c>
      <c r="I202" s="32">
        <v>37157802.01</v>
      </c>
      <c r="J202" s="32">
        <v>25757512.62</v>
      </c>
      <c r="K202" s="32">
        <v>16964134</v>
      </c>
      <c r="L202" s="32">
        <v>63165957.2</v>
      </c>
      <c r="M202" s="32">
        <v>29881802.22</v>
      </c>
      <c r="N202" s="32">
        <v>19175492.98</v>
      </c>
      <c r="O202" s="32">
        <v>14108662</v>
      </c>
      <c r="P202" s="9">
        <v>79.07</v>
      </c>
      <c r="Q202" s="9">
        <v>80.41</v>
      </c>
      <c r="R202" s="9">
        <v>74.44</v>
      </c>
      <c r="S202" s="9">
        <v>83.16</v>
      </c>
      <c r="T202" s="31">
        <v>47.3</v>
      </c>
      <c r="U202" s="31">
        <v>30.35</v>
      </c>
      <c r="V202" s="31">
        <v>22.33</v>
      </c>
      <c r="W202" s="31">
        <v>103.95</v>
      </c>
      <c r="X202" s="31">
        <v>107.48</v>
      </c>
      <c r="Y202" s="31">
        <v>99.34</v>
      </c>
      <c r="Z202" s="31">
        <v>103.28</v>
      </c>
    </row>
    <row r="203" spans="1:26" ht="12.75">
      <c r="A203" s="33">
        <v>6</v>
      </c>
      <c r="B203" s="33">
        <v>5</v>
      </c>
      <c r="C203" s="33">
        <v>6</v>
      </c>
      <c r="D203" s="34">
        <v>3</v>
      </c>
      <c r="E203" s="35"/>
      <c r="F203" s="30" t="s">
        <v>312</v>
      </c>
      <c r="G203" s="55" t="s">
        <v>0</v>
      </c>
      <c r="H203" s="32">
        <v>41367405.51</v>
      </c>
      <c r="I203" s="32">
        <v>8171380.78</v>
      </c>
      <c r="J203" s="32">
        <v>22558523.73</v>
      </c>
      <c r="K203" s="32">
        <v>10637501</v>
      </c>
      <c r="L203" s="32">
        <v>29296454.36</v>
      </c>
      <c r="M203" s="32">
        <v>6492005.59</v>
      </c>
      <c r="N203" s="32">
        <v>14293137.77</v>
      </c>
      <c r="O203" s="32">
        <v>8511311</v>
      </c>
      <c r="P203" s="9">
        <v>70.82</v>
      </c>
      <c r="Q203" s="9">
        <v>79.44</v>
      </c>
      <c r="R203" s="9">
        <v>63.36</v>
      </c>
      <c r="S203" s="9">
        <v>80.01</v>
      </c>
      <c r="T203" s="31">
        <v>22.15</v>
      </c>
      <c r="U203" s="31">
        <v>48.78</v>
      </c>
      <c r="V203" s="31">
        <v>29.05</v>
      </c>
      <c r="W203" s="31">
        <v>152.93</v>
      </c>
      <c r="X203" s="31">
        <v>154.2</v>
      </c>
      <c r="Y203" s="31">
        <v>207.52</v>
      </c>
      <c r="Z203" s="31">
        <v>105.61</v>
      </c>
    </row>
    <row r="204" spans="1:26" ht="12.75">
      <c r="A204" s="33">
        <v>6</v>
      </c>
      <c r="B204" s="33">
        <v>14</v>
      </c>
      <c r="C204" s="33">
        <v>8</v>
      </c>
      <c r="D204" s="34">
        <v>3</v>
      </c>
      <c r="E204" s="35"/>
      <c r="F204" s="30" t="s">
        <v>312</v>
      </c>
      <c r="G204" s="55" t="s">
        <v>1</v>
      </c>
      <c r="H204" s="32">
        <v>46018260.78</v>
      </c>
      <c r="I204" s="32">
        <v>19679290.85</v>
      </c>
      <c r="J204" s="32">
        <v>18695552.93</v>
      </c>
      <c r="K204" s="32">
        <v>7643417</v>
      </c>
      <c r="L204" s="32">
        <v>30035442.21</v>
      </c>
      <c r="M204" s="32">
        <v>14147576.56</v>
      </c>
      <c r="N204" s="32">
        <v>9396850.65</v>
      </c>
      <c r="O204" s="32">
        <v>6491015</v>
      </c>
      <c r="P204" s="9">
        <v>65.26</v>
      </c>
      <c r="Q204" s="9">
        <v>71.89</v>
      </c>
      <c r="R204" s="9">
        <v>50.26</v>
      </c>
      <c r="S204" s="9">
        <v>84.92</v>
      </c>
      <c r="T204" s="31">
        <v>47.1</v>
      </c>
      <c r="U204" s="31">
        <v>31.28</v>
      </c>
      <c r="V204" s="31">
        <v>21.61</v>
      </c>
      <c r="W204" s="31">
        <v>100.5</v>
      </c>
      <c r="X204" s="31">
        <v>114.06</v>
      </c>
      <c r="Y204" s="31">
        <v>108.1</v>
      </c>
      <c r="Z204" s="31">
        <v>73.86</v>
      </c>
    </row>
    <row r="205" spans="1:26" ht="12.75">
      <c r="A205" s="33">
        <v>6</v>
      </c>
      <c r="B205" s="33">
        <v>12</v>
      </c>
      <c r="C205" s="33">
        <v>5</v>
      </c>
      <c r="D205" s="34">
        <v>3</v>
      </c>
      <c r="E205" s="35"/>
      <c r="F205" s="30" t="s">
        <v>312</v>
      </c>
      <c r="G205" s="55" t="s">
        <v>2</v>
      </c>
      <c r="H205" s="32">
        <v>78724253.09</v>
      </c>
      <c r="I205" s="32">
        <v>21114485.98</v>
      </c>
      <c r="J205" s="32">
        <v>35383547.11</v>
      </c>
      <c r="K205" s="32">
        <v>22226220</v>
      </c>
      <c r="L205" s="32">
        <v>55344152.83</v>
      </c>
      <c r="M205" s="32">
        <v>15808998.84</v>
      </c>
      <c r="N205" s="32">
        <v>21615729.99</v>
      </c>
      <c r="O205" s="32">
        <v>17919424</v>
      </c>
      <c r="P205" s="9">
        <v>70.3</v>
      </c>
      <c r="Q205" s="9">
        <v>74.87</v>
      </c>
      <c r="R205" s="9">
        <v>61.08</v>
      </c>
      <c r="S205" s="9">
        <v>80.62</v>
      </c>
      <c r="T205" s="31">
        <v>28.56</v>
      </c>
      <c r="U205" s="31">
        <v>39.05</v>
      </c>
      <c r="V205" s="31">
        <v>32.37</v>
      </c>
      <c r="W205" s="31">
        <v>104.11</v>
      </c>
      <c r="X205" s="31">
        <v>105.58</v>
      </c>
      <c r="Y205" s="31">
        <v>101.36</v>
      </c>
      <c r="Z205" s="31">
        <v>106.28</v>
      </c>
    </row>
    <row r="206" spans="1:26" ht="12.75">
      <c r="A206" s="33">
        <v>6</v>
      </c>
      <c r="B206" s="33">
        <v>8</v>
      </c>
      <c r="C206" s="33">
        <v>10</v>
      </c>
      <c r="D206" s="34">
        <v>3</v>
      </c>
      <c r="E206" s="35"/>
      <c r="F206" s="30" t="s">
        <v>312</v>
      </c>
      <c r="G206" s="55" t="s">
        <v>3</v>
      </c>
      <c r="H206" s="32">
        <v>27205500.73</v>
      </c>
      <c r="I206" s="32">
        <v>5001913</v>
      </c>
      <c r="J206" s="32">
        <v>13608070.73</v>
      </c>
      <c r="K206" s="32">
        <v>8595517</v>
      </c>
      <c r="L206" s="32">
        <v>17507234.3</v>
      </c>
      <c r="M206" s="32">
        <v>3567761.4</v>
      </c>
      <c r="N206" s="32">
        <v>7026011.9</v>
      </c>
      <c r="O206" s="32">
        <v>6913461</v>
      </c>
      <c r="P206" s="9">
        <v>64.35</v>
      </c>
      <c r="Q206" s="9">
        <v>71.32</v>
      </c>
      <c r="R206" s="9">
        <v>51.63</v>
      </c>
      <c r="S206" s="9">
        <v>80.43</v>
      </c>
      <c r="T206" s="31">
        <v>20.37</v>
      </c>
      <c r="U206" s="31">
        <v>40.13</v>
      </c>
      <c r="V206" s="31">
        <v>39.48</v>
      </c>
      <c r="W206" s="31">
        <v>114.16</v>
      </c>
      <c r="X206" s="31">
        <v>115.95</v>
      </c>
      <c r="Y206" s="31">
        <v>123.95</v>
      </c>
      <c r="Z206" s="31">
        <v>104.9</v>
      </c>
    </row>
    <row r="207" spans="1:26" ht="12.75">
      <c r="A207" s="33">
        <v>6</v>
      </c>
      <c r="B207" s="33">
        <v>13</v>
      </c>
      <c r="C207" s="33">
        <v>4</v>
      </c>
      <c r="D207" s="34">
        <v>3</v>
      </c>
      <c r="E207" s="35"/>
      <c r="F207" s="30" t="s">
        <v>312</v>
      </c>
      <c r="G207" s="55" t="s">
        <v>4</v>
      </c>
      <c r="H207" s="32">
        <v>61454895.7</v>
      </c>
      <c r="I207" s="32">
        <v>22349408.27</v>
      </c>
      <c r="J207" s="32">
        <v>25094083.43</v>
      </c>
      <c r="K207" s="32">
        <v>14011404</v>
      </c>
      <c r="L207" s="32">
        <v>47296860.4</v>
      </c>
      <c r="M207" s="32">
        <v>17295744.21</v>
      </c>
      <c r="N207" s="32">
        <v>18496173.19</v>
      </c>
      <c r="O207" s="32">
        <v>11504943</v>
      </c>
      <c r="P207" s="9">
        <v>76.96</v>
      </c>
      <c r="Q207" s="9">
        <v>77.38</v>
      </c>
      <c r="R207" s="9">
        <v>73.7</v>
      </c>
      <c r="S207" s="9">
        <v>82.11</v>
      </c>
      <c r="T207" s="31">
        <v>36.56</v>
      </c>
      <c r="U207" s="31">
        <v>39.1</v>
      </c>
      <c r="V207" s="31">
        <v>24.32</v>
      </c>
      <c r="W207" s="31">
        <v>109.26</v>
      </c>
      <c r="X207" s="31">
        <v>103.15</v>
      </c>
      <c r="Y207" s="31">
        <v>118.61</v>
      </c>
      <c r="Z207" s="31">
        <v>105.31</v>
      </c>
    </row>
    <row r="208" spans="1:26" ht="12.75">
      <c r="A208" s="33">
        <v>6</v>
      </c>
      <c r="B208" s="33">
        <v>17</v>
      </c>
      <c r="C208" s="33">
        <v>3</v>
      </c>
      <c r="D208" s="34">
        <v>3</v>
      </c>
      <c r="E208" s="35"/>
      <c r="F208" s="30" t="s">
        <v>312</v>
      </c>
      <c r="G208" s="55" t="s">
        <v>412</v>
      </c>
      <c r="H208" s="32">
        <v>59292044.74</v>
      </c>
      <c r="I208" s="32">
        <v>13515139</v>
      </c>
      <c r="J208" s="32">
        <v>32876623.74</v>
      </c>
      <c r="K208" s="32">
        <v>12900282</v>
      </c>
      <c r="L208" s="32">
        <v>39136121.51</v>
      </c>
      <c r="M208" s="32">
        <v>10512388.55</v>
      </c>
      <c r="N208" s="32">
        <v>18217096.96</v>
      </c>
      <c r="O208" s="32">
        <v>10406636</v>
      </c>
      <c r="P208" s="9">
        <v>66</v>
      </c>
      <c r="Q208" s="9">
        <v>77.78</v>
      </c>
      <c r="R208" s="9">
        <v>55.41</v>
      </c>
      <c r="S208" s="9">
        <v>80.66</v>
      </c>
      <c r="T208" s="31">
        <v>26.86</v>
      </c>
      <c r="U208" s="31">
        <v>46.54</v>
      </c>
      <c r="V208" s="31">
        <v>26.59</v>
      </c>
      <c r="W208" s="31">
        <v>114.59</v>
      </c>
      <c r="X208" s="31">
        <v>88.06</v>
      </c>
      <c r="Y208" s="31">
        <v>147.6</v>
      </c>
      <c r="Z208" s="31">
        <v>105.41</v>
      </c>
    </row>
    <row r="209" spans="1:26" ht="12.75">
      <c r="A209" s="33">
        <v>6</v>
      </c>
      <c r="B209" s="33">
        <v>12</v>
      </c>
      <c r="C209" s="33">
        <v>6</v>
      </c>
      <c r="D209" s="34">
        <v>3</v>
      </c>
      <c r="E209" s="35"/>
      <c r="F209" s="30" t="s">
        <v>312</v>
      </c>
      <c r="G209" s="55" t="s">
        <v>5</v>
      </c>
      <c r="H209" s="32">
        <v>58990525.02</v>
      </c>
      <c r="I209" s="32">
        <v>18749248.82</v>
      </c>
      <c r="J209" s="32">
        <v>23033280.2</v>
      </c>
      <c r="K209" s="32">
        <v>17207996</v>
      </c>
      <c r="L209" s="32">
        <v>42741625.52</v>
      </c>
      <c r="M209" s="32">
        <v>13924799.08</v>
      </c>
      <c r="N209" s="32">
        <v>14966507.44</v>
      </c>
      <c r="O209" s="32">
        <v>13850319</v>
      </c>
      <c r="P209" s="9">
        <v>72.45</v>
      </c>
      <c r="Q209" s="9">
        <v>74.26</v>
      </c>
      <c r="R209" s="9">
        <v>64.97</v>
      </c>
      <c r="S209" s="9">
        <v>80.48</v>
      </c>
      <c r="T209" s="31">
        <v>32.57</v>
      </c>
      <c r="U209" s="31">
        <v>35.01</v>
      </c>
      <c r="V209" s="31">
        <v>32.4</v>
      </c>
      <c r="W209" s="31">
        <v>106.61</v>
      </c>
      <c r="X209" s="31">
        <v>103.26</v>
      </c>
      <c r="Y209" s="31">
        <v>111</v>
      </c>
      <c r="Z209" s="31">
        <v>105.55</v>
      </c>
    </row>
    <row r="210" spans="1:26" ht="12.75">
      <c r="A210" s="33">
        <v>6</v>
      </c>
      <c r="B210" s="33">
        <v>3</v>
      </c>
      <c r="C210" s="33">
        <v>15</v>
      </c>
      <c r="D210" s="34">
        <v>3</v>
      </c>
      <c r="E210" s="35"/>
      <c r="F210" s="30" t="s">
        <v>312</v>
      </c>
      <c r="G210" s="55" t="s">
        <v>6</v>
      </c>
      <c r="H210" s="32">
        <v>29574057.18</v>
      </c>
      <c r="I210" s="32">
        <v>7216426</v>
      </c>
      <c r="J210" s="32">
        <v>13612046.18</v>
      </c>
      <c r="K210" s="32">
        <v>8745585</v>
      </c>
      <c r="L210" s="32">
        <v>19064954.56</v>
      </c>
      <c r="M210" s="32">
        <v>5065011.78</v>
      </c>
      <c r="N210" s="32">
        <v>7021625.78</v>
      </c>
      <c r="O210" s="32">
        <v>6978317</v>
      </c>
      <c r="P210" s="9">
        <v>64.46</v>
      </c>
      <c r="Q210" s="9">
        <v>70.18</v>
      </c>
      <c r="R210" s="9">
        <v>51.58</v>
      </c>
      <c r="S210" s="9">
        <v>79.79</v>
      </c>
      <c r="T210" s="31">
        <v>26.56</v>
      </c>
      <c r="U210" s="31">
        <v>36.83</v>
      </c>
      <c r="V210" s="31">
        <v>36.6</v>
      </c>
      <c r="W210" s="31">
        <v>102.55</v>
      </c>
      <c r="X210" s="31">
        <v>97.63</v>
      </c>
      <c r="Y210" s="31">
        <v>102.25</v>
      </c>
      <c r="Z210" s="31">
        <v>106.75</v>
      </c>
    </row>
    <row r="211" spans="1:26" ht="12.75">
      <c r="A211" s="33">
        <v>6</v>
      </c>
      <c r="B211" s="33">
        <v>16</v>
      </c>
      <c r="C211" s="33">
        <v>4</v>
      </c>
      <c r="D211" s="34">
        <v>3</v>
      </c>
      <c r="E211" s="35"/>
      <c r="F211" s="30" t="s">
        <v>312</v>
      </c>
      <c r="G211" s="55" t="s">
        <v>7</v>
      </c>
      <c r="H211" s="32">
        <v>90359854.24</v>
      </c>
      <c r="I211" s="32">
        <v>32100505.69</v>
      </c>
      <c r="J211" s="32">
        <v>37513169.55</v>
      </c>
      <c r="K211" s="32">
        <v>20746179</v>
      </c>
      <c r="L211" s="32">
        <v>68156057.27</v>
      </c>
      <c r="M211" s="32">
        <v>23935617.59</v>
      </c>
      <c r="N211" s="32">
        <v>27081749.68</v>
      </c>
      <c r="O211" s="32">
        <v>17138690</v>
      </c>
      <c r="P211" s="9">
        <v>75.42</v>
      </c>
      <c r="Q211" s="9">
        <v>74.56</v>
      </c>
      <c r="R211" s="9">
        <v>72.19</v>
      </c>
      <c r="S211" s="9">
        <v>82.61</v>
      </c>
      <c r="T211" s="31">
        <v>35.11</v>
      </c>
      <c r="U211" s="31">
        <v>39.73</v>
      </c>
      <c r="V211" s="31">
        <v>25.14</v>
      </c>
      <c r="W211" s="31">
        <v>109.98</v>
      </c>
      <c r="X211" s="31">
        <v>99.5</v>
      </c>
      <c r="Y211" s="31">
        <v>126.91</v>
      </c>
      <c r="Z211" s="31">
        <v>103.41</v>
      </c>
    </row>
    <row r="212" spans="1:26" ht="12.75">
      <c r="A212" s="33">
        <v>6</v>
      </c>
      <c r="B212" s="33">
        <v>3</v>
      </c>
      <c r="C212" s="33">
        <v>11</v>
      </c>
      <c r="D212" s="34">
        <v>3</v>
      </c>
      <c r="E212" s="35"/>
      <c r="F212" s="30" t="s">
        <v>312</v>
      </c>
      <c r="G212" s="55" t="s">
        <v>8</v>
      </c>
      <c r="H212" s="32">
        <v>30051303.67</v>
      </c>
      <c r="I212" s="32">
        <v>6873002.82</v>
      </c>
      <c r="J212" s="32">
        <v>12218277.85</v>
      </c>
      <c r="K212" s="32">
        <v>10960023</v>
      </c>
      <c r="L212" s="32">
        <v>23018520.85</v>
      </c>
      <c r="M212" s="32">
        <v>5388357.97</v>
      </c>
      <c r="N212" s="32">
        <v>8927330.88</v>
      </c>
      <c r="O212" s="32">
        <v>8702832</v>
      </c>
      <c r="P212" s="9">
        <v>76.59</v>
      </c>
      <c r="Q212" s="9">
        <v>78.39</v>
      </c>
      <c r="R212" s="9">
        <v>73.06</v>
      </c>
      <c r="S212" s="9">
        <v>79.4</v>
      </c>
      <c r="T212" s="31">
        <v>23.4</v>
      </c>
      <c r="U212" s="31">
        <v>38.78</v>
      </c>
      <c r="V212" s="31">
        <v>37.8</v>
      </c>
      <c r="W212" s="31">
        <v>105.38</v>
      </c>
      <c r="X212" s="31">
        <v>111.1</v>
      </c>
      <c r="Y212" s="31">
        <v>99.7</v>
      </c>
      <c r="Z212" s="31">
        <v>108.26</v>
      </c>
    </row>
    <row r="213" spans="1:26" ht="12.75">
      <c r="A213" s="33">
        <v>6</v>
      </c>
      <c r="B213" s="33">
        <v>20</v>
      </c>
      <c r="C213" s="33">
        <v>13</v>
      </c>
      <c r="D213" s="34">
        <v>3</v>
      </c>
      <c r="E213" s="35"/>
      <c r="F213" s="30" t="s">
        <v>312</v>
      </c>
      <c r="G213" s="55" t="s">
        <v>9</v>
      </c>
      <c r="H213" s="32">
        <v>40914182.29</v>
      </c>
      <c r="I213" s="32">
        <v>14691633</v>
      </c>
      <c r="J213" s="32">
        <v>14375153.29</v>
      </c>
      <c r="K213" s="32">
        <v>11847396</v>
      </c>
      <c r="L213" s="32">
        <v>31126675.83</v>
      </c>
      <c r="M213" s="32">
        <v>10542480.25</v>
      </c>
      <c r="N213" s="32">
        <v>11052739.58</v>
      </c>
      <c r="O213" s="32">
        <v>9531456</v>
      </c>
      <c r="P213" s="9">
        <v>76.07</v>
      </c>
      <c r="Q213" s="9">
        <v>71.75</v>
      </c>
      <c r="R213" s="9">
        <v>76.88</v>
      </c>
      <c r="S213" s="9">
        <v>80.45</v>
      </c>
      <c r="T213" s="31">
        <v>33.86</v>
      </c>
      <c r="U213" s="31">
        <v>35.5</v>
      </c>
      <c r="V213" s="31">
        <v>30.62</v>
      </c>
      <c r="W213" s="31">
        <v>103.24</v>
      </c>
      <c r="X213" s="31">
        <v>104.04</v>
      </c>
      <c r="Y213" s="31">
        <v>99.65</v>
      </c>
      <c r="Z213" s="31">
        <v>106.79</v>
      </c>
    </row>
    <row r="214" spans="1:26" ht="12.75">
      <c r="A214" s="33">
        <v>6</v>
      </c>
      <c r="B214" s="33">
        <v>2</v>
      </c>
      <c r="C214" s="33">
        <v>12</v>
      </c>
      <c r="D214" s="34">
        <v>3</v>
      </c>
      <c r="E214" s="35"/>
      <c r="F214" s="30" t="s">
        <v>312</v>
      </c>
      <c r="G214" s="55" t="s">
        <v>10</v>
      </c>
      <c r="H214" s="32">
        <v>30216344.4</v>
      </c>
      <c r="I214" s="32">
        <v>9343420.58</v>
      </c>
      <c r="J214" s="32">
        <v>10893206.82</v>
      </c>
      <c r="K214" s="32">
        <v>9979717</v>
      </c>
      <c r="L214" s="32">
        <v>23348666.42</v>
      </c>
      <c r="M214" s="32">
        <v>6905085.21</v>
      </c>
      <c r="N214" s="32">
        <v>8373577.21</v>
      </c>
      <c r="O214" s="32">
        <v>8070004</v>
      </c>
      <c r="P214" s="9">
        <v>77.27</v>
      </c>
      <c r="Q214" s="9">
        <v>73.9</v>
      </c>
      <c r="R214" s="9">
        <v>76.86</v>
      </c>
      <c r="S214" s="9">
        <v>80.86</v>
      </c>
      <c r="T214" s="31">
        <v>29.57</v>
      </c>
      <c r="U214" s="31">
        <v>35.86</v>
      </c>
      <c r="V214" s="31">
        <v>34.56</v>
      </c>
      <c r="W214" s="31">
        <v>110.1</v>
      </c>
      <c r="X214" s="31">
        <v>125.54</v>
      </c>
      <c r="Y214" s="31">
        <v>104.7</v>
      </c>
      <c r="Z214" s="31">
        <v>104.67</v>
      </c>
    </row>
    <row r="215" spans="1:26" ht="12.75">
      <c r="A215" s="33">
        <v>6</v>
      </c>
      <c r="B215" s="33">
        <v>18</v>
      </c>
      <c r="C215" s="33">
        <v>12</v>
      </c>
      <c r="D215" s="34">
        <v>3</v>
      </c>
      <c r="E215" s="35"/>
      <c r="F215" s="30" t="s">
        <v>312</v>
      </c>
      <c r="G215" s="55" t="s">
        <v>11</v>
      </c>
      <c r="H215" s="32">
        <v>26572266.57</v>
      </c>
      <c r="I215" s="32">
        <v>8063409.5</v>
      </c>
      <c r="J215" s="32">
        <v>10910238.07</v>
      </c>
      <c r="K215" s="32">
        <v>7598619</v>
      </c>
      <c r="L215" s="32">
        <v>19734227.01</v>
      </c>
      <c r="M215" s="32">
        <v>5578345.35</v>
      </c>
      <c r="N215" s="32">
        <v>8050722.66</v>
      </c>
      <c r="O215" s="32">
        <v>6105159</v>
      </c>
      <c r="P215" s="9">
        <v>74.26</v>
      </c>
      <c r="Q215" s="9">
        <v>69.18</v>
      </c>
      <c r="R215" s="9">
        <v>73.79</v>
      </c>
      <c r="S215" s="9">
        <v>80.34</v>
      </c>
      <c r="T215" s="31">
        <v>28.26</v>
      </c>
      <c r="U215" s="31">
        <v>40.79</v>
      </c>
      <c r="V215" s="31">
        <v>30.93</v>
      </c>
      <c r="W215" s="31">
        <v>112.35</v>
      </c>
      <c r="X215" s="31">
        <v>94.05</v>
      </c>
      <c r="Y215" s="31">
        <v>135.34</v>
      </c>
      <c r="Z215" s="31">
        <v>107.38</v>
      </c>
    </row>
    <row r="216" spans="1:26" ht="12.75">
      <c r="A216" s="33">
        <v>6</v>
      </c>
      <c r="B216" s="33">
        <v>7</v>
      </c>
      <c r="C216" s="33">
        <v>8</v>
      </c>
      <c r="D216" s="34">
        <v>3</v>
      </c>
      <c r="E216" s="35"/>
      <c r="F216" s="30" t="s">
        <v>312</v>
      </c>
      <c r="G216" s="55" t="s">
        <v>12</v>
      </c>
      <c r="H216" s="32">
        <v>40998165.74</v>
      </c>
      <c r="I216" s="32">
        <v>7775806.75</v>
      </c>
      <c r="J216" s="32">
        <v>18734189.99</v>
      </c>
      <c r="K216" s="32">
        <v>14488169</v>
      </c>
      <c r="L216" s="32">
        <v>28504917.27</v>
      </c>
      <c r="M216" s="32">
        <v>5332782.59</v>
      </c>
      <c r="N216" s="32">
        <v>11591755.68</v>
      </c>
      <c r="O216" s="32">
        <v>11580379</v>
      </c>
      <c r="P216" s="9">
        <v>69.52</v>
      </c>
      <c r="Q216" s="9">
        <v>68.58</v>
      </c>
      <c r="R216" s="9">
        <v>61.87</v>
      </c>
      <c r="S216" s="9">
        <v>79.92</v>
      </c>
      <c r="T216" s="31">
        <v>18.7</v>
      </c>
      <c r="U216" s="31">
        <v>40.66</v>
      </c>
      <c r="V216" s="31">
        <v>40.62</v>
      </c>
      <c r="W216" s="31">
        <v>114.05</v>
      </c>
      <c r="X216" s="31">
        <v>116.26</v>
      </c>
      <c r="Y216" s="31">
        <v>121.37</v>
      </c>
      <c r="Z216" s="31">
        <v>106.67</v>
      </c>
    </row>
    <row r="217" spans="1:26" ht="12.75">
      <c r="A217" s="33">
        <v>6</v>
      </c>
      <c r="B217" s="33">
        <v>20</v>
      </c>
      <c r="C217" s="33">
        <v>15</v>
      </c>
      <c r="D217" s="34">
        <v>3</v>
      </c>
      <c r="E217" s="35"/>
      <c r="F217" s="30" t="s">
        <v>312</v>
      </c>
      <c r="G217" s="55" t="s">
        <v>13</v>
      </c>
      <c r="H217" s="32">
        <v>27391439.3</v>
      </c>
      <c r="I217" s="32">
        <v>11528304.14</v>
      </c>
      <c r="J217" s="32">
        <v>8499056.16</v>
      </c>
      <c r="K217" s="32">
        <v>7364079</v>
      </c>
      <c r="L217" s="32">
        <v>20998036.5</v>
      </c>
      <c r="M217" s="32">
        <v>8382797.61</v>
      </c>
      <c r="N217" s="32">
        <v>6601343.89</v>
      </c>
      <c r="O217" s="32">
        <v>6013895</v>
      </c>
      <c r="P217" s="9">
        <v>76.65</v>
      </c>
      <c r="Q217" s="9">
        <v>72.71</v>
      </c>
      <c r="R217" s="9">
        <v>77.67</v>
      </c>
      <c r="S217" s="9">
        <v>81.66</v>
      </c>
      <c r="T217" s="31">
        <v>39.92</v>
      </c>
      <c r="U217" s="31">
        <v>31.43</v>
      </c>
      <c r="V217" s="31">
        <v>28.64</v>
      </c>
      <c r="W217" s="31">
        <v>111.23</v>
      </c>
      <c r="X217" s="31">
        <v>107.67</v>
      </c>
      <c r="Y217" s="31">
        <v>116.51</v>
      </c>
      <c r="Z217" s="31">
        <v>110.83</v>
      </c>
    </row>
    <row r="218" spans="1:26" ht="12.75">
      <c r="A218" s="33">
        <v>6</v>
      </c>
      <c r="B218" s="33">
        <v>61</v>
      </c>
      <c r="C218" s="33">
        <v>0</v>
      </c>
      <c r="D218" s="34">
        <v>0</v>
      </c>
      <c r="E218" s="35"/>
      <c r="F218" s="30" t="s">
        <v>14</v>
      </c>
      <c r="G218" s="55" t="s">
        <v>15</v>
      </c>
      <c r="H218" s="32">
        <v>319899294.81</v>
      </c>
      <c r="I218" s="32">
        <v>112062319.22</v>
      </c>
      <c r="J218" s="32">
        <v>102718239.59</v>
      </c>
      <c r="K218" s="32">
        <v>105118736</v>
      </c>
      <c r="L218" s="32">
        <v>248947726.52</v>
      </c>
      <c r="M218" s="32">
        <v>91973288.7</v>
      </c>
      <c r="N218" s="32">
        <v>69368492.82</v>
      </c>
      <c r="O218" s="32">
        <v>87605945</v>
      </c>
      <c r="P218" s="9">
        <v>77.82</v>
      </c>
      <c r="Q218" s="9">
        <v>82.07</v>
      </c>
      <c r="R218" s="9">
        <v>67.53</v>
      </c>
      <c r="S218" s="9">
        <v>83.33</v>
      </c>
      <c r="T218" s="31">
        <v>36.94</v>
      </c>
      <c r="U218" s="31">
        <v>27.86</v>
      </c>
      <c r="V218" s="31">
        <v>35.19</v>
      </c>
      <c r="W218" s="31">
        <v>108.54</v>
      </c>
      <c r="X218" s="31">
        <v>114.46</v>
      </c>
      <c r="Y218" s="31">
        <v>104.25</v>
      </c>
      <c r="Z218" s="31">
        <v>106.24</v>
      </c>
    </row>
    <row r="219" spans="1:26" ht="12.75">
      <c r="A219" s="33">
        <v>6</v>
      </c>
      <c r="B219" s="33">
        <v>62</v>
      </c>
      <c r="C219" s="33">
        <v>0</v>
      </c>
      <c r="D219" s="34">
        <v>0</v>
      </c>
      <c r="E219" s="35"/>
      <c r="F219" s="30" t="s">
        <v>14</v>
      </c>
      <c r="G219" s="55" t="s">
        <v>16</v>
      </c>
      <c r="H219" s="32">
        <v>384287927.78</v>
      </c>
      <c r="I219" s="32">
        <v>154601116.1</v>
      </c>
      <c r="J219" s="32">
        <v>115569869.68</v>
      </c>
      <c r="K219" s="32">
        <v>114116942</v>
      </c>
      <c r="L219" s="32">
        <v>257576358.06</v>
      </c>
      <c r="M219" s="32">
        <v>96700957.72</v>
      </c>
      <c r="N219" s="32">
        <v>65496420.34</v>
      </c>
      <c r="O219" s="32">
        <v>95378980</v>
      </c>
      <c r="P219" s="9">
        <v>67.02</v>
      </c>
      <c r="Q219" s="9">
        <v>62.54</v>
      </c>
      <c r="R219" s="9">
        <v>56.67</v>
      </c>
      <c r="S219" s="9">
        <v>83.58</v>
      </c>
      <c r="T219" s="31">
        <v>37.54</v>
      </c>
      <c r="U219" s="31">
        <v>25.42</v>
      </c>
      <c r="V219" s="31">
        <v>37.02</v>
      </c>
      <c r="W219" s="31">
        <v>107.49</v>
      </c>
      <c r="X219" s="31">
        <v>110.63</v>
      </c>
      <c r="Y219" s="31">
        <v>105.09</v>
      </c>
      <c r="Z219" s="31">
        <v>106.1</v>
      </c>
    </row>
    <row r="220" spans="1:26" ht="12.75">
      <c r="A220" s="33">
        <v>6</v>
      </c>
      <c r="B220" s="33">
        <v>63</v>
      </c>
      <c r="C220" s="33">
        <v>0</v>
      </c>
      <c r="D220" s="34">
        <v>0</v>
      </c>
      <c r="E220" s="35"/>
      <c r="F220" s="30" t="s">
        <v>14</v>
      </c>
      <c r="G220" s="55" t="s">
        <v>17</v>
      </c>
      <c r="H220" s="32">
        <v>2285607185.27</v>
      </c>
      <c r="I220" s="32">
        <v>1134428225</v>
      </c>
      <c r="J220" s="32">
        <v>722102209.27</v>
      </c>
      <c r="K220" s="32">
        <v>429076751</v>
      </c>
      <c r="L220" s="32">
        <v>1624136953.44</v>
      </c>
      <c r="M220" s="32">
        <v>820979649.04</v>
      </c>
      <c r="N220" s="32">
        <v>440814219.4</v>
      </c>
      <c r="O220" s="32">
        <v>362343085</v>
      </c>
      <c r="P220" s="9">
        <v>71.05</v>
      </c>
      <c r="Q220" s="9">
        <v>72.36</v>
      </c>
      <c r="R220" s="9">
        <v>61.04</v>
      </c>
      <c r="S220" s="9">
        <v>84.44</v>
      </c>
      <c r="T220" s="31">
        <v>50.54</v>
      </c>
      <c r="U220" s="31">
        <v>27.14</v>
      </c>
      <c r="V220" s="31">
        <v>22.3</v>
      </c>
      <c r="W220" s="31">
        <v>106.32</v>
      </c>
      <c r="X220" s="31">
        <v>107.26</v>
      </c>
      <c r="Y220" s="31">
        <v>109.54</v>
      </c>
      <c r="Z220" s="31">
        <v>100.7</v>
      </c>
    </row>
    <row r="221" spans="1:26" ht="12.75">
      <c r="A221" s="33">
        <v>6</v>
      </c>
      <c r="B221" s="33">
        <v>64</v>
      </c>
      <c r="C221" s="33">
        <v>0</v>
      </c>
      <c r="D221" s="34">
        <v>0</v>
      </c>
      <c r="E221" s="35"/>
      <c r="F221" s="30" t="s">
        <v>14</v>
      </c>
      <c r="G221" s="55" t="s">
        <v>18</v>
      </c>
      <c r="H221" s="32">
        <v>434876929.81</v>
      </c>
      <c r="I221" s="32">
        <v>158599153</v>
      </c>
      <c r="J221" s="32">
        <v>136104282.81</v>
      </c>
      <c r="K221" s="32">
        <v>140173494</v>
      </c>
      <c r="L221" s="32">
        <v>313857350.34</v>
      </c>
      <c r="M221" s="32">
        <v>121683439.64</v>
      </c>
      <c r="N221" s="32">
        <v>74627681.7</v>
      </c>
      <c r="O221" s="32">
        <v>117546229</v>
      </c>
      <c r="P221" s="9">
        <v>72.17</v>
      </c>
      <c r="Q221" s="9">
        <v>76.72</v>
      </c>
      <c r="R221" s="9">
        <v>54.83</v>
      </c>
      <c r="S221" s="9">
        <v>83.85</v>
      </c>
      <c r="T221" s="31">
        <v>38.77</v>
      </c>
      <c r="U221" s="31">
        <v>23.77</v>
      </c>
      <c r="V221" s="31">
        <v>37.45</v>
      </c>
      <c r="W221" s="31">
        <v>105.51</v>
      </c>
      <c r="X221" s="31">
        <v>109.13</v>
      </c>
      <c r="Y221" s="31">
        <v>102.39</v>
      </c>
      <c r="Z221" s="31">
        <v>103.95</v>
      </c>
    </row>
    <row r="222" spans="1:26" ht="12.75">
      <c r="A222" s="33">
        <v>6</v>
      </c>
      <c r="B222" s="33">
        <v>1</v>
      </c>
      <c r="C222" s="33">
        <v>0</v>
      </c>
      <c r="D222" s="34">
        <v>0</v>
      </c>
      <c r="E222" s="35"/>
      <c r="F222" s="30" t="s">
        <v>19</v>
      </c>
      <c r="G222" s="55" t="s">
        <v>20</v>
      </c>
      <c r="H222" s="32">
        <v>118418436.84</v>
      </c>
      <c r="I222" s="32">
        <v>34166728.42</v>
      </c>
      <c r="J222" s="32">
        <v>45102445.42</v>
      </c>
      <c r="K222" s="32">
        <v>39149263</v>
      </c>
      <c r="L222" s="32">
        <v>73205943.85</v>
      </c>
      <c r="M222" s="32">
        <v>24410193.54</v>
      </c>
      <c r="N222" s="32">
        <v>17677504.31</v>
      </c>
      <c r="O222" s="32">
        <v>31118246</v>
      </c>
      <c r="P222" s="9">
        <v>61.81</v>
      </c>
      <c r="Q222" s="9">
        <v>71.44</v>
      </c>
      <c r="R222" s="9">
        <v>39.19</v>
      </c>
      <c r="S222" s="9">
        <v>79.48</v>
      </c>
      <c r="T222" s="31">
        <v>33.34</v>
      </c>
      <c r="U222" s="31">
        <v>24.14</v>
      </c>
      <c r="V222" s="31">
        <v>42.5</v>
      </c>
      <c r="W222" s="31">
        <v>112.55</v>
      </c>
      <c r="X222" s="31">
        <v>108.4</v>
      </c>
      <c r="Y222" s="31">
        <v>124.45</v>
      </c>
      <c r="Z222" s="31">
        <v>109.89</v>
      </c>
    </row>
    <row r="223" spans="1:26" ht="12.75">
      <c r="A223" s="33">
        <v>6</v>
      </c>
      <c r="B223" s="33">
        <v>2</v>
      </c>
      <c r="C223" s="33">
        <v>0</v>
      </c>
      <c r="D223" s="34">
        <v>0</v>
      </c>
      <c r="E223" s="35"/>
      <c r="F223" s="30" t="s">
        <v>19</v>
      </c>
      <c r="G223" s="55" t="s">
        <v>21</v>
      </c>
      <c r="H223" s="32">
        <v>116694834.78</v>
      </c>
      <c r="I223" s="32">
        <v>27385804</v>
      </c>
      <c r="J223" s="32">
        <v>40375665.78</v>
      </c>
      <c r="K223" s="32">
        <v>48933365</v>
      </c>
      <c r="L223" s="32">
        <v>83610733.82</v>
      </c>
      <c r="M223" s="32">
        <v>20581027.69</v>
      </c>
      <c r="N223" s="32">
        <v>23050780.13</v>
      </c>
      <c r="O223" s="32">
        <v>39978926</v>
      </c>
      <c r="P223" s="9">
        <v>71.64</v>
      </c>
      <c r="Q223" s="9">
        <v>75.15</v>
      </c>
      <c r="R223" s="9">
        <v>57.09</v>
      </c>
      <c r="S223" s="9">
        <v>81.7</v>
      </c>
      <c r="T223" s="31">
        <v>24.61</v>
      </c>
      <c r="U223" s="31">
        <v>27.56</v>
      </c>
      <c r="V223" s="31">
        <v>47.81</v>
      </c>
      <c r="W223" s="31">
        <v>115.53</v>
      </c>
      <c r="X223" s="31">
        <v>110.66</v>
      </c>
      <c r="Y223" s="31">
        <v>168.11</v>
      </c>
      <c r="Z223" s="31">
        <v>99.79</v>
      </c>
    </row>
    <row r="224" spans="1:26" ht="12.75">
      <c r="A224" s="33">
        <v>6</v>
      </c>
      <c r="B224" s="33">
        <v>3</v>
      </c>
      <c r="C224" s="33">
        <v>0</v>
      </c>
      <c r="D224" s="34">
        <v>0</v>
      </c>
      <c r="E224" s="35"/>
      <c r="F224" s="30" t="s">
        <v>19</v>
      </c>
      <c r="G224" s="55" t="s">
        <v>22</v>
      </c>
      <c r="H224" s="32">
        <v>83304825.43</v>
      </c>
      <c r="I224" s="32">
        <v>22217709.84</v>
      </c>
      <c r="J224" s="32">
        <v>33715653.59</v>
      </c>
      <c r="K224" s="32">
        <v>27371462</v>
      </c>
      <c r="L224" s="32">
        <v>59392186.97</v>
      </c>
      <c r="M224" s="32">
        <v>17374447.82</v>
      </c>
      <c r="N224" s="32">
        <v>20583368.15</v>
      </c>
      <c r="O224" s="32">
        <v>21434371</v>
      </c>
      <c r="P224" s="9">
        <v>71.29</v>
      </c>
      <c r="Q224" s="9">
        <v>78.2</v>
      </c>
      <c r="R224" s="9">
        <v>61.04</v>
      </c>
      <c r="S224" s="9">
        <v>78.3</v>
      </c>
      <c r="T224" s="31">
        <v>29.25</v>
      </c>
      <c r="U224" s="31">
        <v>34.65</v>
      </c>
      <c r="V224" s="31">
        <v>36.08</v>
      </c>
      <c r="W224" s="31">
        <v>125.53</v>
      </c>
      <c r="X224" s="31">
        <v>107.53</v>
      </c>
      <c r="Y224" s="31">
        <v>168.89</v>
      </c>
      <c r="Z224" s="31">
        <v>113</v>
      </c>
    </row>
    <row r="225" spans="1:26" ht="12.75">
      <c r="A225" s="33">
        <v>6</v>
      </c>
      <c r="B225" s="33">
        <v>4</v>
      </c>
      <c r="C225" s="33">
        <v>0</v>
      </c>
      <c r="D225" s="34">
        <v>0</v>
      </c>
      <c r="E225" s="35"/>
      <c r="F225" s="30" t="s">
        <v>19</v>
      </c>
      <c r="G225" s="55" t="s">
        <v>23</v>
      </c>
      <c r="H225" s="32">
        <v>69547199.76</v>
      </c>
      <c r="I225" s="32">
        <v>11807209.41</v>
      </c>
      <c r="J225" s="32">
        <v>22388911.35</v>
      </c>
      <c r="K225" s="32">
        <v>35351079</v>
      </c>
      <c r="L225" s="32">
        <v>55095663.57</v>
      </c>
      <c r="M225" s="32">
        <v>9706608.41</v>
      </c>
      <c r="N225" s="32">
        <v>16925622.16</v>
      </c>
      <c r="O225" s="32">
        <v>28463433</v>
      </c>
      <c r="P225" s="9">
        <v>79.22</v>
      </c>
      <c r="Q225" s="9">
        <v>82.2</v>
      </c>
      <c r="R225" s="9">
        <v>75.59</v>
      </c>
      <c r="S225" s="9">
        <v>80.51</v>
      </c>
      <c r="T225" s="31">
        <v>17.61</v>
      </c>
      <c r="U225" s="31">
        <v>30.72</v>
      </c>
      <c r="V225" s="31">
        <v>51.66</v>
      </c>
      <c r="W225" s="31">
        <v>120.95</v>
      </c>
      <c r="X225" s="31">
        <v>102.13</v>
      </c>
      <c r="Y225" s="31">
        <v>195.57</v>
      </c>
      <c r="Z225" s="31">
        <v>103.9</v>
      </c>
    </row>
    <row r="226" spans="1:26" ht="12.75">
      <c r="A226" s="33">
        <v>6</v>
      </c>
      <c r="B226" s="33">
        <v>5</v>
      </c>
      <c r="C226" s="33">
        <v>0</v>
      </c>
      <c r="D226" s="34">
        <v>0</v>
      </c>
      <c r="E226" s="35"/>
      <c r="F226" s="30" t="s">
        <v>19</v>
      </c>
      <c r="G226" s="55" t="s">
        <v>24</v>
      </c>
      <c r="H226" s="32">
        <v>59143135.27</v>
      </c>
      <c r="I226" s="32">
        <v>17884699.21</v>
      </c>
      <c r="J226" s="32">
        <v>21627525.06</v>
      </c>
      <c r="K226" s="32">
        <v>19630911</v>
      </c>
      <c r="L226" s="32">
        <v>39242710.31</v>
      </c>
      <c r="M226" s="32">
        <v>11707078.22</v>
      </c>
      <c r="N226" s="32">
        <v>11625587.09</v>
      </c>
      <c r="O226" s="32">
        <v>15910045</v>
      </c>
      <c r="P226" s="9">
        <v>66.35</v>
      </c>
      <c r="Q226" s="9">
        <v>65.45</v>
      </c>
      <c r="R226" s="9">
        <v>53.75</v>
      </c>
      <c r="S226" s="9">
        <v>81.04</v>
      </c>
      <c r="T226" s="31">
        <v>29.83</v>
      </c>
      <c r="U226" s="31">
        <v>29.62</v>
      </c>
      <c r="V226" s="31">
        <v>40.54</v>
      </c>
      <c r="W226" s="31">
        <v>104.98</v>
      </c>
      <c r="X226" s="31">
        <v>89.72</v>
      </c>
      <c r="Y226" s="31">
        <v>140.59</v>
      </c>
      <c r="Z226" s="31">
        <v>99.03</v>
      </c>
    </row>
    <row r="227" spans="1:26" ht="12.75">
      <c r="A227" s="33">
        <v>6</v>
      </c>
      <c r="B227" s="33">
        <v>6</v>
      </c>
      <c r="C227" s="33">
        <v>0</v>
      </c>
      <c r="D227" s="34">
        <v>0</v>
      </c>
      <c r="E227" s="35"/>
      <c r="F227" s="30" t="s">
        <v>19</v>
      </c>
      <c r="G227" s="55" t="s">
        <v>25</v>
      </c>
      <c r="H227" s="32">
        <v>96406515.23</v>
      </c>
      <c r="I227" s="32">
        <v>30105452.55</v>
      </c>
      <c r="J227" s="32">
        <v>35030462.68</v>
      </c>
      <c r="K227" s="32">
        <v>31270600</v>
      </c>
      <c r="L227" s="32">
        <v>66010652.55</v>
      </c>
      <c r="M227" s="32">
        <v>22723657.17</v>
      </c>
      <c r="N227" s="32">
        <v>17561928.38</v>
      </c>
      <c r="O227" s="32">
        <v>25725067</v>
      </c>
      <c r="P227" s="9">
        <v>68.47</v>
      </c>
      <c r="Q227" s="9">
        <v>75.48</v>
      </c>
      <c r="R227" s="9">
        <v>50.13</v>
      </c>
      <c r="S227" s="9">
        <v>82.26</v>
      </c>
      <c r="T227" s="31">
        <v>34.42</v>
      </c>
      <c r="U227" s="31">
        <v>26.6</v>
      </c>
      <c r="V227" s="31">
        <v>38.97</v>
      </c>
      <c r="W227" s="31">
        <v>111.45</v>
      </c>
      <c r="X227" s="31">
        <v>112.4</v>
      </c>
      <c r="Y227" s="31">
        <v>118.43</v>
      </c>
      <c r="Z227" s="31">
        <v>106.36</v>
      </c>
    </row>
    <row r="228" spans="1:26" ht="12.75">
      <c r="A228" s="33">
        <v>6</v>
      </c>
      <c r="B228" s="33">
        <v>7</v>
      </c>
      <c r="C228" s="33">
        <v>0</v>
      </c>
      <c r="D228" s="34">
        <v>0</v>
      </c>
      <c r="E228" s="35"/>
      <c r="F228" s="30" t="s">
        <v>19</v>
      </c>
      <c r="G228" s="55" t="s">
        <v>26</v>
      </c>
      <c r="H228" s="32">
        <v>123143271.32</v>
      </c>
      <c r="I228" s="32">
        <v>32241174.81</v>
      </c>
      <c r="J228" s="32">
        <v>44990618.51</v>
      </c>
      <c r="K228" s="32">
        <v>45911478</v>
      </c>
      <c r="L228" s="32">
        <v>86985347.9</v>
      </c>
      <c r="M228" s="32">
        <v>24078808.3</v>
      </c>
      <c r="N228" s="32">
        <v>25460886.6</v>
      </c>
      <c r="O228" s="32">
        <v>37445653</v>
      </c>
      <c r="P228" s="9">
        <v>70.63</v>
      </c>
      <c r="Q228" s="9">
        <v>74.68</v>
      </c>
      <c r="R228" s="9">
        <v>56.59</v>
      </c>
      <c r="S228" s="9">
        <v>81.56</v>
      </c>
      <c r="T228" s="31">
        <v>27.68</v>
      </c>
      <c r="U228" s="31">
        <v>29.27</v>
      </c>
      <c r="V228" s="31">
        <v>43.04</v>
      </c>
      <c r="W228" s="31">
        <v>120.13</v>
      </c>
      <c r="X228" s="31">
        <v>117.43</v>
      </c>
      <c r="Y228" s="31">
        <v>166.85</v>
      </c>
      <c r="Z228" s="31">
        <v>102.18</v>
      </c>
    </row>
    <row r="229" spans="1:26" ht="12.75">
      <c r="A229" s="33">
        <v>6</v>
      </c>
      <c r="B229" s="33">
        <v>8</v>
      </c>
      <c r="C229" s="33">
        <v>0</v>
      </c>
      <c r="D229" s="34">
        <v>0</v>
      </c>
      <c r="E229" s="35"/>
      <c r="F229" s="30" t="s">
        <v>19</v>
      </c>
      <c r="G229" s="55" t="s">
        <v>27</v>
      </c>
      <c r="H229" s="32">
        <v>90047969.63</v>
      </c>
      <c r="I229" s="32">
        <v>23542687</v>
      </c>
      <c r="J229" s="32">
        <v>32444550.63</v>
      </c>
      <c r="K229" s="32">
        <v>34060732</v>
      </c>
      <c r="L229" s="32">
        <v>64878374.15</v>
      </c>
      <c r="M229" s="32">
        <v>18160461.45</v>
      </c>
      <c r="N229" s="32">
        <v>19164169.7</v>
      </c>
      <c r="O229" s="32">
        <v>27553743</v>
      </c>
      <c r="P229" s="9">
        <v>72.04</v>
      </c>
      <c r="Q229" s="9">
        <v>77.13</v>
      </c>
      <c r="R229" s="9">
        <v>59.06</v>
      </c>
      <c r="S229" s="9">
        <v>80.89</v>
      </c>
      <c r="T229" s="31">
        <v>27.99</v>
      </c>
      <c r="U229" s="31">
        <v>29.53</v>
      </c>
      <c r="V229" s="31">
        <v>42.46</v>
      </c>
      <c r="W229" s="31">
        <v>115.58</v>
      </c>
      <c r="X229" s="31">
        <v>106.76</v>
      </c>
      <c r="Y229" s="31">
        <v>148.93</v>
      </c>
      <c r="Z229" s="31">
        <v>104.94</v>
      </c>
    </row>
    <row r="230" spans="1:26" ht="12.75">
      <c r="A230" s="33">
        <v>6</v>
      </c>
      <c r="B230" s="33">
        <v>9</v>
      </c>
      <c r="C230" s="33">
        <v>0</v>
      </c>
      <c r="D230" s="34">
        <v>0</v>
      </c>
      <c r="E230" s="35"/>
      <c r="F230" s="30" t="s">
        <v>19</v>
      </c>
      <c r="G230" s="55" t="s">
        <v>28</v>
      </c>
      <c r="H230" s="32">
        <v>145608464.81</v>
      </c>
      <c r="I230" s="32">
        <v>52387375.17</v>
      </c>
      <c r="J230" s="32">
        <v>42490277.64</v>
      </c>
      <c r="K230" s="32">
        <v>50730812</v>
      </c>
      <c r="L230" s="32">
        <v>111651746.62</v>
      </c>
      <c r="M230" s="32">
        <v>40946924.76</v>
      </c>
      <c r="N230" s="32">
        <v>28464023.86</v>
      </c>
      <c r="O230" s="32">
        <v>42240798</v>
      </c>
      <c r="P230" s="9">
        <v>76.67</v>
      </c>
      <c r="Q230" s="9">
        <v>78.16</v>
      </c>
      <c r="R230" s="9">
        <v>66.98</v>
      </c>
      <c r="S230" s="9">
        <v>83.26</v>
      </c>
      <c r="T230" s="31">
        <v>36.67</v>
      </c>
      <c r="U230" s="31">
        <v>25.49</v>
      </c>
      <c r="V230" s="31">
        <v>37.83</v>
      </c>
      <c r="W230" s="31">
        <v>120.73</v>
      </c>
      <c r="X230" s="31">
        <v>112.04</v>
      </c>
      <c r="Y230" s="31">
        <v>185.52</v>
      </c>
      <c r="Z230" s="31">
        <v>104.06</v>
      </c>
    </row>
    <row r="231" spans="1:26" ht="12.75">
      <c r="A231" s="33">
        <v>6</v>
      </c>
      <c r="B231" s="33">
        <v>10</v>
      </c>
      <c r="C231" s="33">
        <v>0</v>
      </c>
      <c r="D231" s="34">
        <v>0</v>
      </c>
      <c r="E231" s="35"/>
      <c r="F231" s="30" t="s">
        <v>19</v>
      </c>
      <c r="G231" s="55" t="s">
        <v>29</v>
      </c>
      <c r="H231" s="32">
        <v>60720132.48</v>
      </c>
      <c r="I231" s="32">
        <v>21099069</v>
      </c>
      <c r="J231" s="32">
        <v>17672553.48</v>
      </c>
      <c r="K231" s="32">
        <v>21948510</v>
      </c>
      <c r="L231" s="32">
        <v>42631716.31</v>
      </c>
      <c r="M231" s="32">
        <v>16229202.83</v>
      </c>
      <c r="N231" s="32">
        <v>8173526.48</v>
      </c>
      <c r="O231" s="32">
        <v>18228987</v>
      </c>
      <c r="P231" s="9">
        <v>70.21</v>
      </c>
      <c r="Q231" s="9">
        <v>76.91</v>
      </c>
      <c r="R231" s="9">
        <v>46.24</v>
      </c>
      <c r="S231" s="9">
        <v>83.05</v>
      </c>
      <c r="T231" s="31">
        <v>38.06</v>
      </c>
      <c r="U231" s="31">
        <v>19.17</v>
      </c>
      <c r="V231" s="31">
        <v>42.75</v>
      </c>
      <c r="W231" s="31">
        <v>115.82</v>
      </c>
      <c r="X231" s="31">
        <v>136.64</v>
      </c>
      <c r="Y231" s="31">
        <v>125.28</v>
      </c>
      <c r="Z231" s="31">
        <v>99.04</v>
      </c>
    </row>
    <row r="232" spans="1:26" ht="12.75">
      <c r="A232" s="33">
        <v>6</v>
      </c>
      <c r="B232" s="33">
        <v>11</v>
      </c>
      <c r="C232" s="33">
        <v>0</v>
      </c>
      <c r="D232" s="34">
        <v>0</v>
      </c>
      <c r="E232" s="35"/>
      <c r="F232" s="30" t="s">
        <v>19</v>
      </c>
      <c r="G232" s="55" t="s">
        <v>30</v>
      </c>
      <c r="H232" s="32">
        <v>120011314.41</v>
      </c>
      <c r="I232" s="32">
        <v>29149080.06</v>
      </c>
      <c r="J232" s="32">
        <v>35865920.35</v>
      </c>
      <c r="K232" s="32">
        <v>54996314</v>
      </c>
      <c r="L232" s="32">
        <v>90934600.77</v>
      </c>
      <c r="M232" s="32">
        <v>20001540.13</v>
      </c>
      <c r="N232" s="32">
        <v>25370489.64</v>
      </c>
      <c r="O232" s="32">
        <v>45562571</v>
      </c>
      <c r="P232" s="9">
        <v>75.77</v>
      </c>
      <c r="Q232" s="9">
        <v>68.61</v>
      </c>
      <c r="R232" s="9">
        <v>70.73</v>
      </c>
      <c r="S232" s="9">
        <v>82.84</v>
      </c>
      <c r="T232" s="31">
        <v>21.99</v>
      </c>
      <c r="U232" s="31">
        <v>27.89</v>
      </c>
      <c r="V232" s="31">
        <v>50.1</v>
      </c>
      <c r="W232" s="31">
        <v>122.9</v>
      </c>
      <c r="X232" s="31">
        <v>111.31</v>
      </c>
      <c r="Y232" s="31">
        <v>215.28</v>
      </c>
      <c r="Z232" s="31">
        <v>103</v>
      </c>
    </row>
    <row r="233" spans="1:26" ht="12.75">
      <c r="A233" s="33">
        <v>6</v>
      </c>
      <c r="B233" s="33">
        <v>12</v>
      </c>
      <c r="C233" s="33">
        <v>0</v>
      </c>
      <c r="D233" s="34">
        <v>0</v>
      </c>
      <c r="E233" s="35"/>
      <c r="F233" s="30" t="s">
        <v>19</v>
      </c>
      <c r="G233" s="55" t="s">
        <v>31</v>
      </c>
      <c r="H233" s="32">
        <v>54080466.32</v>
      </c>
      <c r="I233" s="32">
        <v>11826153</v>
      </c>
      <c r="J233" s="32">
        <v>19595809.32</v>
      </c>
      <c r="K233" s="32">
        <v>22658504</v>
      </c>
      <c r="L233" s="32">
        <v>38642887.23</v>
      </c>
      <c r="M233" s="32">
        <v>8859044.69</v>
      </c>
      <c r="N233" s="32">
        <v>11587830.54</v>
      </c>
      <c r="O233" s="32">
        <v>18196012</v>
      </c>
      <c r="P233" s="9">
        <v>71.45</v>
      </c>
      <c r="Q233" s="9">
        <v>74.91</v>
      </c>
      <c r="R233" s="9">
        <v>59.13</v>
      </c>
      <c r="S233" s="9">
        <v>80.3</v>
      </c>
      <c r="T233" s="31">
        <v>22.92</v>
      </c>
      <c r="U233" s="31">
        <v>29.98</v>
      </c>
      <c r="V233" s="31">
        <v>47.08</v>
      </c>
      <c r="W233" s="31">
        <v>98.92</v>
      </c>
      <c r="X233" s="31">
        <v>100.02</v>
      </c>
      <c r="Y233" s="31">
        <v>92.75</v>
      </c>
      <c r="Z233" s="31">
        <v>102.72</v>
      </c>
    </row>
    <row r="234" spans="1:26" ht="12.75">
      <c r="A234" s="33">
        <v>6</v>
      </c>
      <c r="B234" s="33">
        <v>13</v>
      </c>
      <c r="C234" s="33">
        <v>0</v>
      </c>
      <c r="D234" s="34">
        <v>0</v>
      </c>
      <c r="E234" s="35"/>
      <c r="F234" s="30" t="s">
        <v>19</v>
      </c>
      <c r="G234" s="55" t="s">
        <v>32</v>
      </c>
      <c r="H234" s="32">
        <v>41316541.11</v>
      </c>
      <c r="I234" s="32">
        <v>9696402.77</v>
      </c>
      <c r="J234" s="32">
        <v>19902113.34</v>
      </c>
      <c r="K234" s="32">
        <v>11718025</v>
      </c>
      <c r="L234" s="32">
        <v>26387910.22</v>
      </c>
      <c r="M234" s="32">
        <v>7462451.44</v>
      </c>
      <c r="N234" s="32">
        <v>9577675.78</v>
      </c>
      <c r="O234" s="32">
        <v>9347783</v>
      </c>
      <c r="P234" s="9">
        <v>63.86</v>
      </c>
      <c r="Q234" s="9">
        <v>76.96</v>
      </c>
      <c r="R234" s="9">
        <v>48.12</v>
      </c>
      <c r="S234" s="9">
        <v>79.77</v>
      </c>
      <c r="T234" s="31">
        <v>28.27</v>
      </c>
      <c r="U234" s="31">
        <v>36.29</v>
      </c>
      <c r="V234" s="31">
        <v>35.42</v>
      </c>
      <c r="W234" s="31">
        <v>113.29</v>
      </c>
      <c r="X234" s="31">
        <v>110.62</v>
      </c>
      <c r="Y234" s="31">
        <v>134.44</v>
      </c>
      <c r="Z234" s="31">
        <v>99.2</v>
      </c>
    </row>
    <row r="235" spans="1:26" ht="12.75">
      <c r="A235" s="33">
        <v>6</v>
      </c>
      <c r="B235" s="33">
        <v>14</v>
      </c>
      <c r="C235" s="33">
        <v>0</v>
      </c>
      <c r="D235" s="34">
        <v>0</v>
      </c>
      <c r="E235" s="35"/>
      <c r="F235" s="30" t="s">
        <v>19</v>
      </c>
      <c r="G235" s="55" t="s">
        <v>33</v>
      </c>
      <c r="H235" s="32">
        <v>131571698.67</v>
      </c>
      <c r="I235" s="32">
        <v>34967871</v>
      </c>
      <c r="J235" s="32">
        <v>29814386.67</v>
      </c>
      <c r="K235" s="32">
        <v>66789441</v>
      </c>
      <c r="L235" s="32">
        <v>101228123.61</v>
      </c>
      <c r="M235" s="32">
        <v>29085382.68</v>
      </c>
      <c r="N235" s="32">
        <v>15647812.93</v>
      </c>
      <c r="O235" s="32">
        <v>56494928</v>
      </c>
      <c r="P235" s="9">
        <v>76.93</v>
      </c>
      <c r="Q235" s="9">
        <v>83.17</v>
      </c>
      <c r="R235" s="9">
        <v>52.48</v>
      </c>
      <c r="S235" s="9">
        <v>84.58</v>
      </c>
      <c r="T235" s="31">
        <v>28.73</v>
      </c>
      <c r="U235" s="31">
        <v>15.45</v>
      </c>
      <c r="V235" s="31">
        <v>55.8</v>
      </c>
      <c r="W235" s="31">
        <v>112.85</v>
      </c>
      <c r="X235" s="31">
        <v>106.89</v>
      </c>
      <c r="Y235" s="31">
        <v>143.81</v>
      </c>
      <c r="Z235" s="31">
        <v>109.47</v>
      </c>
    </row>
    <row r="236" spans="1:26" ht="12.75">
      <c r="A236" s="33">
        <v>6</v>
      </c>
      <c r="B236" s="33">
        <v>15</v>
      </c>
      <c r="C236" s="33">
        <v>0</v>
      </c>
      <c r="D236" s="34">
        <v>0</v>
      </c>
      <c r="E236" s="35"/>
      <c r="F236" s="30" t="s">
        <v>19</v>
      </c>
      <c r="G236" s="55" t="s">
        <v>34</v>
      </c>
      <c r="H236" s="32">
        <v>62719065.11</v>
      </c>
      <c r="I236" s="32">
        <v>12823658</v>
      </c>
      <c r="J236" s="32">
        <v>20835438.11</v>
      </c>
      <c r="K236" s="32">
        <v>29059969</v>
      </c>
      <c r="L236" s="32">
        <v>43788783.56</v>
      </c>
      <c r="M236" s="32">
        <v>9144995.82</v>
      </c>
      <c r="N236" s="32">
        <v>10911586.74</v>
      </c>
      <c r="O236" s="32">
        <v>23732201</v>
      </c>
      <c r="P236" s="9">
        <v>69.81</v>
      </c>
      <c r="Q236" s="9">
        <v>71.31</v>
      </c>
      <c r="R236" s="9">
        <v>52.37</v>
      </c>
      <c r="S236" s="9">
        <v>81.66</v>
      </c>
      <c r="T236" s="31">
        <v>20.88</v>
      </c>
      <c r="U236" s="31">
        <v>24.91</v>
      </c>
      <c r="V236" s="31">
        <v>54.19</v>
      </c>
      <c r="W236" s="31">
        <v>110.17</v>
      </c>
      <c r="X236" s="31">
        <v>110.54</v>
      </c>
      <c r="Y236" s="31">
        <v>133.36</v>
      </c>
      <c r="Z236" s="31">
        <v>101.9</v>
      </c>
    </row>
    <row r="237" spans="1:26" ht="12.75">
      <c r="A237" s="33">
        <v>6</v>
      </c>
      <c r="B237" s="33">
        <v>16</v>
      </c>
      <c r="C237" s="33">
        <v>0</v>
      </c>
      <c r="D237" s="34">
        <v>0</v>
      </c>
      <c r="E237" s="35"/>
      <c r="F237" s="30" t="s">
        <v>19</v>
      </c>
      <c r="G237" s="55" t="s">
        <v>35</v>
      </c>
      <c r="H237" s="32">
        <v>69719076.6</v>
      </c>
      <c r="I237" s="32">
        <v>19544814</v>
      </c>
      <c r="J237" s="32">
        <v>24747127.6</v>
      </c>
      <c r="K237" s="32">
        <v>25427135</v>
      </c>
      <c r="L237" s="32">
        <v>46207396.52</v>
      </c>
      <c r="M237" s="32">
        <v>14791653.05</v>
      </c>
      <c r="N237" s="32">
        <v>10424980.47</v>
      </c>
      <c r="O237" s="32">
        <v>20990763</v>
      </c>
      <c r="P237" s="9">
        <v>66.27</v>
      </c>
      <c r="Q237" s="9">
        <v>75.68</v>
      </c>
      <c r="R237" s="9">
        <v>42.12</v>
      </c>
      <c r="S237" s="9">
        <v>82.55</v>
      </c>
      <c r="T237" s="31">
        <v>32.01</v>
      </c>
      <c r="U237" s="31">
        <v>22.56</v>
      </c>
      <c r="V237" s="31">
        <v>45.42</v>
      </c>
      <c r="W237" s="31">
        <v>117.24</v>
      </c>
      <c r="X237" s="31">
        <v>120.37</v>
      </c>
      <c r="Y237" s="31">
        <v>147.28</v>
      </c>
      <c r="Z237" s="31">
        <v>104.71</v>
      </c>
    </row>
    <row r="238" spans="1:26" ht="12.75">
      <c r="A238" s="33">
        <v>6</v>
      </c>
      <c r="B238" s="33">
        <v>17</v>
      </c>
      <c r="C238" s="33">
        <v>0</v>
      </c>
      <c r="D238" s="34">
        <v>0</v>
      </c>
      <c r="E238" s="35"/>
      <c r="F238" s="30" t="s">
        <v>19</v>
      </c>
      <c r="G238" s="55" t="s">
        <v>36</v>
      </c>
      <c r="H238" s="32">
        <v>91366699.29</v>
      </c>
      <c r="I238" s="32">
        <v>25597357</v>
      </c>
      <c r="J238" s="32">
        <v>42709838.29</v>
      </c>
      <c r="K238" s="32">
        <v>23059504</v>
      </c>
      <c r="L238" s="32">
        <v>62181867.13</v>
      </c>
      <c r="M238" s="32">
        <v>19355254.56</v>
      </c>
      <c r="N238" s="32">
        <v>23654888.57</v>
      </c>
      <c r="O238" s="32">
        <v>19171724</v>
      </c>
      <c r="P238" s="9">
        <v>68.05</v>
      </c>
      <c r="Q238" s="9">
        <v>75.61</v>
      </c>
      <c r="R238" s="9">
        <v>55.38</v>
      </c>
      <c r="S238" s="9">
        <v>83.14</v>
      </c>
      <c r="T238" s="31">
        <v>31.12</v>
      </c>
      <c r="U238" s="31">
        <v>38.04</v>
      </c>
      <c r="V238" s="31">
        <v>30.83</v>
      </c>
      <c r="W238" s="31">
        <v>122.28</v>
      </c>
      <c r="X238" s="31">
        <v>108.14</v>
      </c>
      <c r="Y238" s="31">
        <v>174.17</v>
      </c>
      <c r="Z238" s="31">
        <v>98.95</v>
      </c>
    </row>
    <row r="239" spans="1:26" ht="12.75">
      <c r="A239" s="33">
        <v>6</v>
      </c>
      <c r="B239" s="33">
        <v>18</v>
      </c>
      <c r="C239" s="33">
        <v>0</v>
      </c>
      <c r="D239" s="34">
        <v>0</v>
      </c>
      <c r="E239" s="35"/>
      <c r="F239" s="30" t="s">
        <v>19</v>
      </c>
      <c r="G239" s="55" t="s">
        <v>37</v>
      </c>
      <c r="H239" s="32">
        <v>102110532.93</v>
      </c>
      <c r="I239" s="32">
        <v>23072722</v>
      </c>
      <c r="J239" s="32">
        <v>38987432.93</v>
      </c>
      <c r="K239" s="32">
        <v>40050378</v>
      </c>
      <c r="L239" s="32">
        <v>66928097.87</v>
      </c>
      <c r="M239" s="32">
        <v>15688089.73</v>
      </c>
      <c r="N239" s="32">
        <v>18590216.14</v>
      </c>
      <c r="O239" s="32">
        <v>32649792</v>
      </c>
      <c r="P239" s="9">
        <v>65.54</v>
      </c>
      <c r="Q239" s="9">
        <v>67.99</v>
      </c>
      <c r="R239" s="9">
        <v>47.68</v>
      </c>
      <c r="S239" s="9">
        <v>81.52</v>
      </c>
      <c r="T239" s="31">
        <v>23.44</v>
      </c>
      <c r="U239" s="31">
        <v>27.77</v>
      </c>
      <c r="V239" s="31">
        <v>48.78</v>
      </c>
      <c r="W239" s="31">
        <v>116.65</v>
      </c>
      <c r="X239" s="31">
        <v>106.26</v>
      </c>
      <c r="Y239" s="31">
        <v>201.8</v>
      </c>
      <c r="Z239" s="31">
        <v>97.76</v>
      </c>
    </row>
    <row r="240" spans="1:26" ht="12.75">
      <c r="A240" s="33">
        <v>6</v>
      </c>
      <c r="B240" s="33">
        <v>19</v>
      </c>
      <c r="C240" s="33">
        <v>0</v>
      </c>
      <c r="D240" s="34">
        <v>0</v>
      </c>
      <c r="E240" s="35"/>
      <c r="F240" s="30" t="s">
        <v>19</v>
      </c>
      <c r="G240" s="55" t="s">
        <v>38</v>
      </c>
      <c r="H240" s="32">
        <v>65467660.38</v>
      </c>
      <c r="I240" s="32">
        <v>15015104.75</v>
      </c>
      <c r="J240" s="32">
        <v>24851801.63</v>
      </c>
      <c r="K240" s="32">
        <v>25600754</v>
      </c>
      <c r="L240" s="32">
        <v>45622818.11</v>
      </c>
      <c r="M240" s="32">
        <v>11286243.12</v>
      </c>
      <c r="N240" s="32">
        <v>13632209.99</v>
      </c>
      <c r="O240" s="32">
        <v>20704365</v>
      </c>
      <c r="P240" s="9">
        <v>69.68</v>
      </c>
      <c r="Q240" s="9">
        <v>75.16</v>
      </c>
      <c r="R240" s="9">
        <v>54.85</v>
      </c>
      <c r="S240" s="9">
        <v>80.87</v>
      </c>
      <c r="T240" s="31">
        <v>24.73</v>
      </c>
      <c r="U240" s="31">
        <v>29.88</v>
      </c>
      <c r="V240" s="31">
        <v>45.38</v>
      </c>
      <c r="W240" s="31">
        <v>114.88</v>
      </c>
      <c r="X240" s="31">
        <v>107.03</v>
      </c>
      <c r="Y240" s="31">
        <v>140.61</v>
      </c>
      <c r="Z240" s="31">
        <v>106.32</v>
      </c>
    </row>
    <row r="241" spans="1:26" ht="12.75">
      <c r="A241" s="33">
        <v>6</v>
      </c>
      <c r="B241" s="33">
        <v>20</v>
      </c>
      <c r="C241" s="33">
        <v>0</v>
      </c>
      <c r="D241" s="34">
        <v>0</v>
      </c>
      <c r="E241" s="35"/>
      <c r="F241" s="30" t="s">
        <v>19</v>
      </c>
      <c r="G241" s="55" t="s">
        <v>39</v>
      </c>
      <c r="H241" s="32">
        <v>83230188.5</v>
      </c>
      <c r="I241" s="32">
        <v>29434078</v>
      </c>
      <c r="J241" s="32">
        <v>27225684.5</v>
      </c>
      <c r="K241" s="32">
        <v>26570426</v>
      </c>
      <c r="L241" s="32">
        <v>54736210.37</v>
      </c>
      <c r="M241" s="32">
        <v>22437822.04</v>
      </c>
      <c r="N241" s="32">
        <v>11659101.33</v>
      </c>
      <c r="O241" s="32">
        <v>20639287</v>
      </c>
      <c r="P241" s="9">
        <v>65.76</v>
      </c>
      <c r="Q241" s="9">
        <v>76.23</v>
      </c>
      <c r="R241" s="9">
        <v>42.82</v>
      </c>
      <c r="S241" s="9">
        <v>77.67</v>
      </c>
      <c r="T241" s="31">
        <v>40.99</v>
      </c>
      <c r="U241" s="31">
        <v>21.3</v>
      </c>
      <c r="V241" s="31">
        <v>37.7</v>
      </c>
      <c r="W241" s="31">
        <v>118.81</v>
      </c>
      <c r="X241" s="31">
        <v>110.83</v>
      </c>
      <c r="Y241" s="31">
        <v>155.93</v>
      </c>
      <c r="Z241" s="31">
        <v>112.48</v>
      </c>
    </row>
    <row r="242" spans="1:26" ht="12.75">
      <c r="A242" s="33">
        <v>6</v>
      </c>
      <c r="B242" s="33">
        <v>0</v>
      </c>
      <c r="C242" s="33">
        <v>0</v>
      </c>
      <c r="D242" s="34">
        <v>0</v>
      </c>
      <c r="E242" s="35"/>
      <c r="F242" s="30" t="s">
        <v>40</v>
      </c>
      <c r="G242" s="55" t="s">
        <v>41</v>
      </c>
      <c r="H242" s="32">
        <v>1130342639.1</v>
      </c>
      <c r="I242" s="32">
        <v>266758381.64</v>
      </c>
      <c r="J242" s="32">
        <v>611741431.46</v>
      </c>
      <c r="K242" s="32">
        <v>251842826</v>
      </c>
      <c r="L242" s="32">
        <v>650663858.98</v>
      </c>
      <c r="M242" s="32">
        <v>178747380.49</v>
      </c>
      <c r="N242" s="32">
        <v>280234122.49</v>
      </c>
      <c r="O242" s="32">
        <v>191682356</v>
      </c>
      <c r="P242" s="9">
        <v>57.56</v>
      </c>
      <c r="Q242" s="9">
        <v>67</v>
      </c>
      <c r="R242" s="9">
        <v>45.8</v>
      </c>
      <c r="S242" s="9">
        <v>76.11</v>
      </c>
      <c r="T242" s="31">
        <v>27.47</v>
      </c>
      <c r="U242" s="31">
        <v>43.06</v>
      </c>
      <c r="V242" s="31">
        <v>29.45</v>
      </c>
      <c r="W242" s="31">
        <v>105.39</v>
      </c>
      <c r="X242" s="31">
        <v>105.62</v>
      </c>
      <c r="Y242" s="31">
        <v>106.43</v>
      </c>
      <c r="Z242" s="31">
        <v>103.71</v>
      </c>
    </row>
    <row r="243" spans="1:26" ht="12.75">
      <c r="A243" s="33">
        <v>6</v>
      </c>
      <c r="B243" s="33">
        <v>8</v>
      </c>
      <c r="C243" s="33">
        <v>1</v>
      </c>
      <c r="D243" s="34" t="s">
        <v>42</v>
      </c>
      <c r="E243" s="35">
        <v>271</v>
      </c>
      <c r="F243" s="30" t="s">
        <v>42</v>
      </c>
      <c r="G243" s="55" t="s">
        <v>43</v>
      </c>
      <c r="H243" s="32">
        <v>827271</v>
      </c>
      <c r="I243" s="32">
        <v>827271</v>
      </c>
      <c r="J243" s="32">
        <v>0</v>
      </c>
      <c r="K243" s="32">
        <v>0</v>
      </c>
      <c r="L243" s="32">
        <v>744918.22</v>
      </c>
      <c r="M243" s="32">
        <v>744918.22</v>
      </c>
      <c r="N243" s="32">
        <v>0</v>
      </c>
      <c r="O243" s="32">
        <v>0</v>
      </c>
      <c r="P243" s="9">
        <v>90.04</v>
      </c>
      <c r="Q243" s="9">
        <v>90.04</v>
      </c>
      <c r="R243" s="9"/>
      <c r="S243" s="9"/>
      <c r="T243" s="31">
        <v>100</v>
      </c>
      <c r="U243" s="31">
        <v>0</v>
      </c>
      <c r="V243" s="31">
        <v>0</v>
      </c>
      <c r="W243" s="31">
        <v>105.65</v>
      </c>
      <c r="X243" s="31">
        <v>105.65</v>
      </c>
      <c r="Y243" s="31"/>
      <c r="Z243" s="31"/>
    </row>
    <row r="244" spans="1:26" ht="25.5">
      <c r="A244" s="33">
        <v>6</v>
      </c>
      <c r="B244" s="33">
        <v>19</v>
      </c>
      <c r="C244" s="33">
        <v>1</v>
      </c>
      <c r="D244" s="34" t="s">
        <v>42</v>
      </c>
      <c r="E244" s="35">
        <v>270</v>
      </c>
      <c r="F244" s="30" t="s">
        <v>42</v>
      </c>
      <c r="G244" s="55" t="s">
        <v>44</v>
      </c>
      <c r="H244" s="32">
        <v>4200219</v>
      </c>
      <c r="I244" s="32">
        <v>4200219</v>
      </c>
      <c r="J244" s="32">
        <v>0</v>
      </c>
      <c r="K244" s="32">
        <v>0</v>
      </c>
      <c r="L244" s="32">
        <v>3140162.78</v>
      </c>
      <c r="M244" s="32">
        <v>3140162.78</v>
      </c>
      <c r="N244" s="32">
        <v>0</v>
      </c>
      <c r="O244" s="32">
        <v>0</v>
      </c>
      <c r="P244" s="9">
        <v>74.76</v>
      </c>
      <c r="Q244" s="9">
        <v>74.76</v>
      </c>
      <c r="R244" s="9"/>
      <c r="S244" s="9"/>
      <c r="T244" s="31">
        <v>100</v>
      </c>
      <c r="U244" s="31">
        <v>0</v>
      </c>
      <c r="V244" s="31">
        <v>0</v>
      </c>
      <c r="W244" s="31">
        <v>95.83</v>
      </c>
      <c r="X244" s="31">
        <v>95.83</v>
      </c>
      <c r="Y244" s="31"/>
      <c r="Z244" s="31"/>
    </row>
    <row r="245" spans="1:26" ht="12.75">
      <c r="A245" s="33">
        <v>6</v>
      </c>
      <c r="B245" s="33">
        <v>1</v>
      </c>
      <c r="C245" s="33">
        <v>1</v>
      </c>
      <c r="D245" s="34" t="s">
        <v>42</v>
      </c>
      <c r="E245" s="35">
        <v>188</v>
      </c>
      <c r="F245" s="30" t="s">
        <v>42</v>
      </c>
      <c r="G245" s="55" t="s">
        <v>45</v>
      </c>
      <c r="H245" s="32">
        <v>1529523</v>
      </c>
      <c r="I245" s="32">
        <v>164400</v>
      </c>
      <c r="J245" s="32">
        <v>1365123</v>
      </c>
      <c r="K245" s="32">
        <v>0</v>
      </c>
      <c r="L245" s="32">
        <v>1106457.4</v>
      </c>
      <c r="M245" s="32">
        <v>142689.79</v>
      </c>
      <c r="N245" s="32">
        <v>963767.61</v>
      </c>
      <c r="O245" s="32">
        <v>0</v>
      </c>
      <c r="P245" s="9">
        <v>72.34</v>
      </c>
      <c r="Q245" s="9">
        <v>86.79</v>
      </c>
      <c r="R245" s="9">
        <v>70.59</v>
      </c>
      <c r="S245" s="9"/>
      <c r="T245" s="31">
        <v>12.89</v>
      </c>
      <c r="U245" s="31">
        <v>87.1</v>
      </c>
      <c r="V245" s="31">
        <v>0</v>
      </c>
      <c r="W245" s="31">
        <v>304.35</v>
      </c>
      <c r="X245" s="31">
        <v>512.46</v>
      </c>
      <c r="Y245" s="31">
        <v>287.09</v>
      </c>
      <c r="Z245" s="31"/>
    </row>
    <row r="246" spans="1:26" ht="12.75">
      <c r="A246" s="33">
        <v>6</v>
      </c>
      <c r="B246" s="33">
        <v>7</v>
      </c>
      <c r="C246" s="33">
        <v>1</v>
      </c>
      <c r="D246" s="34" t="s">
        <v>42</v>
      </c>
      <c r="E246" s="35">
        <v>187</v>
      </c>
      <c r="F246" s="30" t="s">
        <v>42</v>
      </c>
      <c r="G246" s="55" t="s">
        <v>45</v>
      </c>
      <c r="H246" s="32">
        <v>3203072</v>
      </c>
      <c r="I246" s="32">
        <v>103072</v>
      </c>
      <c r="J246" s="32">
        <v>3100000</v>
      </c>
      <c r="K246" s="32">
        <v>0</v>
      </c>
      <c r="L246" s="32">
        <v>77187.29</v>
      </c>
      <c r="M246" s="32">
        <v>77187.29</v>
      </c>
      <c r="N246" s="32">
        <v>0</v>
      </c>
      <c r="O246" s="32">
        <v>0</v>
      </c>
      <c r="P246" s="9">
        <v>2.4</v>
      </c>
      <c r="Q246" s="9">
        <v>74.88</v>
      </c>
      <c r="R246" s="9">
        <v>0</v>
      </c>
      <c r="S246" s="9"/>
      <c r="T246" s="31">
        <v>100</v>
      </c>
      <c r="U246" s="31">
        <v>0</v>
      </c>
      <c r="V246" s="31">
        <v>0</v>
      </c>
      <c r="W246" s="31">
        <v>9.15</v>
      </c>
      <c r="X246" s="31">
        <v>9.15</v>
      </c>
      <c r="Y246" s="31"/>
      <c r="Z246" s="31"/>
    </row>
    <row r="247" spans="1:26" ht="25.5">
      <c r="A247" s="33">
        <v>6</v>
      </c>
      <c r="B247" s="33">
        <v>13</v>
      </c>
      <c r="C247" s="33">
        <v>4</v>
      </c>
      <c r="D247" s="34" t="s">
        <v>42</v>
      </c>
      <c r="E247" s="35">
        <v>186</v>
      </c>
      <c r="F247" s="30" t="s">
        <v>42</v>
      </c>
      <c r="G247" s="55" t="s">
        <v>46</v>
      </c>
      <c r="H247" s="32">
        <v>1600</v>
      </c>
      <c r="I247" s="32">
        <v>1600</v>
      </c>
      <c r="J247" s="32">
        <v>0</v>
      </c>
      <c r="K247" s="32">
        <v>0</v>
      </c>
      <c r="L247" s="32">
        <v>1969.33</v>
      </c>
      <c r="M247" s="32">
        <v>1969.33</v>
      </c>
      <c r="N247" s="32">
        <v>0</v>
      </c>
      <c r="O247" s="32">
        <v>0</v>
      </c>
      <c r="P247" s="9">
        <v>123.08</v>
      </c>
      <c r="Q247" s="9">
        <v>123.08</v>
      </c>
      <c r="R247" s="9"/>
      <c r="S247" s="9"/>
      <c r="T247" s="31">
        <v>100</v>
      </c>
      <c r="U247" s="31">
        <v>0</v>
      </c>
      <c r="V247" s="31">
        <v>0</v>
      </c>
      <c r="W247" s="31">
        <v>106.63</v>
      </c>
      <c r="X247" s="31">
        <v>106.63</v>
      </c>
      <c r="Y247" s="31"/>
      <c r="Z247" s="31"/>
    </row>
    <row r="248" spans="1:26" ht="25.5">
      <c r="A248" s="33">
        <v>6</v>
      </c>
      <c r="B248" s="33">
        <v>4</v>
      </c>
      <c r="C248" s="33">
        <v>3</v>
      </c>
      <c r="D248" s="34" t="s">
        <v>42</v>
      </c>
      <c r="E248" s="35">
        <v>218</v>
      </c>
      <c r="F248" s="30" t="s">
        <v>42</v>
      </c>
      <c r="G248" s="55" t="s">
        <v>47</v>
      </c>
      <c r="H248" s="32">
        <v>17964.9</v>
      </c>
      <c r="I248" s="32">
        <v>17964.9</v>
      </c>
      <c r="J248" s="32">
        <v>0</v>
      </c>
      <c r="K248" s="32">
        <v>0</v>
      </c>
      <c r="L248" s="32">
        <v>14469</v>
      </c>
      <c r="M248" s="32">
        <v>14469</v>
      </c>
      <c r="N248" s="32">
        <v>0</v>
      </c>
      <c r="O248" s="32">
        <v>0</v>
      </c>
      <c r="P248" s="9">
        <v>80.54</v>
      </c>
      <c r="Q248" s="9">
        <v>80.54</v>
      </c>
      <c r="R248" s="9"/>
      <c r="S248" s="9"/>
      <c r="T248" s="31">
        <v>100</v>
      </c>
      <c r="U248" s="31">
        <v>0</v>
      </c>
      <c r="V248" s="31">
        <v>0</v>
      </c>
      <c r="W248" s="31">
        <v>86.48</v>
      </c>
      <c r="X248" s="31">
        <v>86.48</v>
      </c>
      <c r="Y248" s="31"/>
      <c r="Z248" s="31"/>
    </row>
    <row r="249" spans="1:26" ht="25.5">
      <c r="A249" s="33">
        <v>6</v>
      </c>
      <c r="B249" s="33">
        <v>15</v>
      </c>
      <c r="C249" s="33">
        <v>0</v>
      </c>
      <c r="D249" s="34" t="s">
        <v>42</v>
      </c>
      <c r="E249" s="35">
        <v>220</v>
      </c>
      <c r="F249" s="30" t="s">
        <v>42</v>
      </c>
      <c r="G249" s="55" t="s">
        <v>48</v>
      </c>
      <c r="H249" s="32">
        <v>83000</v>
      </c>
      <c r="I249" s="32">
        <v>83000</v>
      </c>
      <c r="J249" s="32">
        <v>0</v>
      </c>
      <c r="K249" s="32">
        <v>0</v>
      </c>
      <c r="L249" s="32">
        <v>86505.53</v>
      </c>
      <c r="M249" s="32">
        <v>86505.53</v>
      </c>
      <c r="N249" s="32">
        <v>0</v>
      </c>
      <c r="O249" s="32">
        <v>0</v>
      </c>
      <c r="P249" s="9">
        <v>104.22</v>
      </c>
      <c r="Q249" s="9">
        <v>104.22</v>
      </c>
      <c r="R249" s="9"/>
      <c r="S249" s="9"/>
      <c r="T249" s="31">
        <v>100</v>
      </c>
      <c r="U249" s="31">
        <v>0</v>
      </c>
      <c r="V249" s="31">
        <v>0</v>
      </c>
      <c r="W249" s="31">
        <v>99.47</v>
      </c>
      <c r="X249" s="31">
        <v>99.47</v>
      </c>
      <c r="Y249" s="31"/>
      <c r="Z249" s="31"/>
    </row>
    <row r="250" spans="1:26" ht="12.75">
      <c r="A250" s="33">
        <v>6</v>
      </c>
      <c r="B250" s="33">
        <v>9</v>
      </c>
      <c r="C250" s="33">
        <v>1</v>
      </c>
      <c r="D250" s="34" t="s">
        <v>42</v>
      </c>
      <c r="E250" s="35">
        <v>140</v>
      </c>
      <c r="F250" s="30" t="s">
        <v>42</v>
      </c>
      <c r="G250" s="55" t="s">
        <v>49</v>
      </c>
      <c r="H250" s="32">
        <v>64520</v>
      </c>
      <c r="I250" s="32">
        <v>64520</v>
      </c>
      <c r="J250" s="32">
        <v>0</v>
      </c>
      <c r="K250" s="32">
        <v>0</v>
      </c>
      <c r="L250" s="32">
        <v>59507.31</v>
      </c>
      <c r="M250" s="32">
        <v>59507.31</v>
      </c>
      <c r="N250" s="32">
        <v>0</v>
      </c>
      <c r="O250" s="32">
        <v>0</v>
      </c>
      <c r="P250" s="9">
        <v>92.23</v>
      </c>
      <c r="Q250" s="9">
        <v>92.23</v>
      </c>
      <c r="R250" s="9"/>
      <c r="S250" s="9"/>
      <c r="T250" s="31">
        <v>100</v>
      </c>
      <c r="U250" s="31">
        <v>0</v>
      </c>
      <c r="V250" s="31">
        <v>0</v>
      </c>
      <c r="W250" s="31">
        <v>99.99</v>
      </c>
      <c r="X250" s="31">
        <v>99.99</v>
      </c>
      <c r="Y250" s="31"/>
      <c r="Z250" s="31"/>
    </row>
    <row r="251" spans="1:26" ht="12.75">
      <c r="A251" s="33">
        <v>6</v>
      </c>
      <c r="B251" s="33">
        <v>62</v>
      </c>
      <c r="C251" s="33">
        <v>1</v>
      </c>
      <c r="D251" s="34" t="s">
        <v>42</v>
      </c>
      <c r="E251" s="35">
        <v>198</v>
      </c>
      <c r="F251" s="30" t="s">
        <v>42</v>
      </c>
      <c r="G251" s="55" t="s">
        <v>50</v>
      </c>
      <c r="H251" s="32">
        <v>25470</v>
      </c>
      <c r="I251" s="32">
        <v>25470</v>
      </c>
      <c r="J251" s="32">
        <v>0</v>
      </c>
      <c r="K251" s="32">
        <v>0</v>
      </c>
      <c r="L251" s="32">
        <v>24907.5</v>
      </c>
      <c r="M251" s="32">
        <v>24907.5</v>
      </c>
      <c r="N251" s="32">
        <v>0</v>
      </c>
      <c r="O251" s="32">
        <v>0</v>
      </c>
      <c r="P251" s="9">
        <v>97.79</v>
      </c>
      <c r="Q251" s="9">
        <v>97.79</v>
      </c>
      <c r="R251" s="9"/>
      <c r="S251" s="9"/>
      <c r="T251" s="31">
        <v>100</v>
      </c>
      <c r="U251" s="31">
        <v>0</v>
      </c>
      <c r="V251" s="31">
        <v>0</v>
      </c>
      <c r="W251" s="31">
        <v>79.02</v>
      </c>
      <c r="X251" s="31">
        <v>79.02</v>
      </c>
      <c r="Y251" s="31"/>
      <c r="Z251" s="31"/>
    </row>
    <row r="252" spans="1:26" ht="12.75">
      <c r="A252" s="33">
        <v>6</v>
      </c>
      <c r="B252" s="33">
        <v>8</v>
      </c>
      <c r="C252" s="33">
        <v>1</v>
      </c>
      <c r="D252" s="34" t="s">
        <v>42</v>
      </c>
      <c r="E252" s="35">
        <v>265</v>
      </c>
      <c r="F252" s="30" t="s">
        <v>42</v>
      </c>
      <c r="G252" s="55" t="s">
        <v>51</v>
      </c>
      <c r="H252" s="32">
        <v>19373140</v>
      </c>
      <c r="I252" s="32">
        <v>19373140</v>
      </c>
      <c r="J252" s="32">
        <v>0</v>
      </c>
      <c r="K252" s="32">
        <v>0</v>
      </c>
      <c r="L252" s="32">
        <v>10524311.77</v>
      </c>
      <c r="M252" s="32">
        <v>10519661.77</v>
      </c>
      <c r="N252" s="32">
        <v>4650</v>
      </c>
      <c r="O252" s="32">
        <v>0</v>
      </c>
      <c r="P252" s="9">
        <v>54.32</v>
      </c>
      <c r="Q252" s="9">
        <v>54.3</v>
      </c>
      <c r="R252" s="9"/>
      <c r="S252" s="9"/>
      <c r="T252" s="31">
        <v>99.95</v>
      </c>
      <c r="U252" s="31">
        <v>0.04</v>
      </c>
      <c r="V252" s="31">
        <v>0</v>
      </c>
      <c r="W252" s="31">
        <v>45.03</v>
      </c>
      <c r="X252" s="31">
        <v>129.93</v>
      </c>
      <c r="Y252" s="31">
        <v>0.03</v>
      </c>
      <c r="Z252" s="31"/>
    </row>
  </sheetData>
  <sheetProtection/>
  <mergeCells count="25">
    <mergeCell ref="B4:B6"/>
    <mergeCell ref="C4:C6"/>
    <mergeCell ref="D4:D6"/>
    <mergeCell ref="P5:P6"/>
    <mergeCell ref="H5:H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4"/>
  <sheetViews>
    <sheetView zoomScale="75" zoomScaleNormal="75" zoomScalePageLayoutView="0" workbookViewId="0" topLeftCell="A1">
      <pane xSplit="7" ySplit="10" topLeftCell="H2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55" sqref="K255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3 kwartału 2018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66" t="s">
        <v>52</v>
      </c>
      <c r="B4" s="166" t="s">
        <v>53</v>
      </c>
      <c r="C4" s="166" t="s">
        <v>54</v>
      </c>
      <c r="D4" s="166" t="s">
        <v>55</v>
      </c>
      <c r="E4" s="166" t="s">
        <v>105</v>
      </c>
      <c r="F4" s="165" t="s">
        <v>108</v>
      </c>
      <c r="G4" s="165"/>
      <c r="H4" s="164" t="s">
        <v>58</v>
      </c>
      <c r="I4" s="169" t="s">
        <v>88</v>
      </c>
      <c r="J4" s="169"/>
      <c r="K4" s="169"/>
      <c r="L4" s="169"/>
      <c r="M4" s="169"/>
      <c r="N4" s="169"/>
      <c r="O4" s="169"/>
      <c r="P4" s="169"/>
    </row>
    <row r="5" spans="1:16" s="19" customFormat="1" ht="17.25" customHeight="1">
      <c r="A5" s="166"/>
      <c r="B5" s="166"/>
      <c r="C5" s="166"/>
      <c r="D5" s="166"/>
      <c r="E5" s="166"/>
      <c r="F5" s="165"/>
      <c r="G5" s="165"/>
      <c r="H5" s="164"/>
      <c r="I5" s="164" t="s">
        <v>89</v>
      </c>
      <c r="J5" s="169" t="s">
        <v>67</v>
      </c>
      <c r="K5" s="169"/>
      <c r="L5" s="169"/>
      <c r="M5" s="169"/>
      <c r="N5" s="169"/>
      <c r="O5" s="170" t="s">
        <v>90</v>
      </c>
      <c r="P5" s="44" t="s">
        <v>77</v>
      </c>
    </row>
    <row r="6" spans="1:16" s="19" customFormat="1" ht="16.5" customHeight="1">
      <c r="A6" s="166"/>
      <c r="B6" s="166"/>
      <c r="C6" s="166"/>
      <c r="D6" s="166"/>
      <c r="E6" s="166"/>
      <c r="F6" s="165"/>
      <c r="G6" s="165"/>
      <c r="H6" s="164"/>
      <c r="I6" s="164"/>
      <c r="J6" s="168" t="s">
        <v>91</v>
      </c>
      <c r="K6" s="168" t="s">
        <v>86</v>
      </c>
      <c r="L6" s="168" t="s">
        <v>92</v>
      </c>
      <c r="M6" s="168" t="s">
        <v>93</v>
      </c>
      <c r="N6" s="168" t="s">
        <v>94</v>
      </c>
      <c r="O6" s="170"/>
      <c r="P6" s="171" t="s">
        <v>95</v>
      </c>
    </row>
    <row r="7" spans="1:16" s="19" customFormat="1" ht="34.5" customHeight="1">
      <c r="A7" s="166"/>
      <c r="B7" s="166"/>
      <c r="C7" s="166"/>
      <c r="D7" s="166"/>
      <c r="E7" s="166"/>
      <c r="F7" s="165"/>
      <c r="G7" s="165"/>
      <c r="H7" s="164"/>
      <c r="I7" s="164"/>
      <c r="J7" s="168"/>
      <c r="K7" s="168"/>
      <c r="L7" s="168"/>
      <c r="M7" s="168"/>
      <c r="N7" s="168"/>
      <c r="O7" s="170"/>
      <c r="P7" s="171"/>
    </row>
    <row r="8" spans="1:16" s="19" customFormat="1" ht="34.5" customHeight="1">
      <c r="A8" s="166"/>
      <c r="B8" s="166"/>
      <c r="C8" s="166"/>
      <c r="D8" s="166"/>
      <c r="E8" s="166"/>
      <c r="F8" s="165"/>
      <c r="G8" s="165"/>
      <c r="H8" s="164"/>
      <c r="I8" s="164"/>
      <c r="J8" s="168"/>
      <c r="K8" s="168"/>
      <c r="L8" s="168"/>
      <c r="M8" s="168"/>
      <c r="N8" s="168"/>
      <c r="O8" s="170"/>
      <c r="P8" s="171"/>
    </row>
    <row r="9" spans="1:16" s="19" customFormat="1" ht="16.5" customHeight="1">
      <c r="A9" s="166"/>
      <c r="B9" s="166"/>
      <c r="C9" s="166"/>
      <c r="D9" s="166"/>
      <c r="E9" s="166"/>
      <c r="F9" s="166"/>
      <c r="G9" s="166"/>
      <c r="H9" s="164" t="s">
        <v>87</v>
      </c>
      <c r="I9" s="164"/>
      <c r="J9" s="164"/>
      <c r="K9" s="164"/>
      <c r="L9" s="164"/>
      <c r="M9" s="164"/>
      <c r="N9" s="164"/>
      <c r="O9" s="164"/>
      <c r="P9" s="164"/>
    </row>
    <row r="10" spans="1:16" s="19" customFormat="1" ht="12.7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167">
        <v>6</v>
      </c>
      <c r="G10" s="167"/>
      <c r="H10" s="40">
        <v>7</v>
      </c>
      <c r="I10" s="40">
        <v>8</v>
      </c>
      <c r="J10" s="40">
        <v>9</v>
      </c>
      <c r="K10" s="40">
        <v>10</v>
      </c>
      <c r="L10" s="40">
        <v>11</v>
      </c>
      <c r="M10" s="40">
        <v>12</v>
      </c>
      <c r="N10" s="40">
        <v>13</v>
      </c>
      <c r="O10" s="40">
        <v>14</v>
      </c>
      <c r="P10" s="40">
        <v>15</v>
      </c>
    </row>
    <row r="11" spans="1:16" ht="12.75">
      <c r="A11" s="45">
        <v>6</v>
      </c>
      <c r="B11" s="45">
        <v>2</v>
      </c>
      <c r="C11" s="45">
        <v>1</v>
      </c>
      <c r="D11" s="40">
        <v>1</v>
      </c>
      <c r="E11" s="46"/>
      <c r="F11" s="47" t="s">
        <v>312</v>
      </c>
      <c r="G11" s="57" t="s">
        <v>313</v>
      </c>
      <c r="H11" s="48">
        <v>112960956.04</v>
      </c>
      <c r="I11" s="48">
        <v>92005830.74</v>
      </c>
      <c r="J11" s="48">
        <v>37770675.72</v>
      </c>
      <c r="K11" s="48">
        <v>10279152</v>
      </c>
      <c r="L11" s="48">
        <v>550000</v>
      </c>
      <c r="M11" s="48">
        <v>0</v>
      </c>
      <c r="N11" s="48">
        <v>43406003.02</v>
      </c>
      <c r="O11" s="48">
        <v>20955125.3</v>
      </c>
      <c r="P11" s="48">
        <v>20955125.3</v>
      </c>
    </row>
    <row r="12" spans="1:16" ht="12.75">
      <c r="A12" s="45">
        <v>6</v>
      </c>
      <c r="B12" s="45">
        <v>16</v>
      </c>
      <c r="C12" s="45">
        <v>1</v>
      </c>
      <c r="D12" s="40">
        <v>1</v>
      </c>
      <c r="E12" s="46"/>
      <c r="F12" s="47" t="s">
        <v>312</v>
      </c>
      <c r="G12" s="57" t="s">
        <v>314</v>
      </c>
      <c r="H12" s="48">
        <v>72757285.31</v>
      </c>
      <c r="I12" s="48">
        <v>55265959.31</v>
      </c>
      <c r="J12" s="48">
        <v>26346886.88</v>
      </c>
      <c r="K12" s="48">
        <v>1611000</v>
      </c>
      <c r="L12" s="48">
        <v>600000</v>
      </c>
      <c r="M12" s="48">
        <v>0</v>
      </c>
      <c r="N12" s="48">
        <v>26708072.43</v>
      </c>
      <c r="O12" s="48">
        <v>17491326</v>
      </c>
      <c r="P12" s="48">
        <v>12938376</v>
      </c>
    </row>
    <row r="13" spans="1:16" ht="12.75">
      <c r="A13" s="45">
        <v>6</v>
      </c>
      <c r="B13" s="45">
        <v>4</v>
      </c>
      <c r="C13" s="45">
        <v>1</v>
      </c>
      <c r="D13" s="40">
        <v>1</v>
      </c>
      <c r="E13" s="46"/>
      <c r="F13" s="47" t="s">
        <v>312</v>
      </c>
      <c r="G13" s="57" t="s">
        <v>315</v>
      </c>
      <c r="H13" s="48">
        <v>74187907.91</v>
      </c>
      <c r="I13" s="48">
        <v>59553428.91</v>
      </c>
      <c r="J13" s="48">
        <v>24872239.59</v>
      </c>
      <c r="K13" s="48">
        <v>4278720</v>
      </c>
      <c r="L13" s="48">
        <v>400000</v>
      </c>
      <c r="M13" s="48">
        <v>0</v>
      </c>
      <c r="N13" s="48">
        <v>30002469.32</v>
      </c>
      <c r="O13" s="48">
        <v>14634479</v>
      </c>
      <c r="P13" s="48">
        <v>14628479</v>
      </c>
    </row>
    <row r="14" spans="1:16" ht="12.75">
      <c r="A14" s="45">
        <v>6</v>
      </c>
      <c r="B14" s="45">
        <v>6</v>
      </c>
      <c r="C14" s="45">
        <v>1</v>
      </c>
      <c r="D14" s="40">
        <v>1</v>
      </c>
      <c r="E14" s="46"/>
      <c r="F14" s="47" t="s">
        <v>312</v>
      </c>
      <c r="G14" s="57" t="s">
        <v>317</v>
      </c>
      <c r="H14" s="48">
        <v>79244096.15</v>
      </c>
      <c r="I14" s="48">
        <v>62493572.92</v>
      </c>
      <c r="J14" s="48">
        <v>25399564.84</v>
      </c>
      <c r="K14" s="48">
        <v>5346065</v>
      </c>
      <c r="L14" s="48">
        <v>231000</v>
      </c>
      <c r="M14" s="48">
        <v>221593</v>
      </c>
      <c r="N14" s="48">
        <v>31295350.08</v>
      </c>
      <c r="O14" s="48">
        <v>16750523.23</v>
      </c>
      <c r="P14" s="48">
        <v>16750523.23</v>
      </c>
    </row>
    <row r="15" spans="1:16" ht="12.75">
      <c r="A15" s="45">
        <v>6</v>
      </c>
      <c r="B15" s="45">
        <v>7</v>
      </c>
      <c r="C15" s="45">
        <v>1</v>
      </c>
      <c r="D15" s="40">
        <v>1</v>
      </c>
      <c r="E15" s="46"/>
      <c r="F15" s="47" t="s">
        <v>312</v>
      </c>
      <c r="G15" s="57" t="s">
        <v>318</v>
      </c>
      <c r="H15" s="48">
        <v>151819866.68</v>
      </c>
      <c r="I15" s="48">
        <v>116199923.36</v>
      </c>
      <c r="J15" s="48">
        <v>43824847.98</v>
      </c>
      <c r="K15" s="48">
        <v>7355868.72</v>
      </c>
      <c r="L15" s="48">
        <v>1100000</v>
      </c>
      <c r="M15" s="48">
        <v>0</v>
      </c>
      <c r="N15" s="48">
        <v>63919206.66</v>
      </c>
      <c r="O15" s="48">
        <v>35619943.32</v>
      </c>
      <c r="P15" s="48">
        <v>35619943.32</v>
      </c>
    </row>
    <row r="16" spans="1:16" ht="12.75">
      <c r="A16" s="45">
        <v>6</v>
      </c>
      <c r="B16" s="45">
        <v>8</v>
      </c>
      <c r="C16" s="45">
        <v>1</v>
      </c>
      <c r="D16" s="40">
        <v>1</v>
      </c>
      <c r="E16" s="46"/>
      <c r="F16" s="47" t="s">
        <v>312</v>
      </c>
      <c r="G16" s="57" t="s">
        <v>319</v>
      </c>
      <c r="H16" s="48">
        <v>120472925.15</v>
      </c>
      <c r="I16" s="48">
        <v>79585929.1</v>
      </c>
      <c r="J16" s="48">
        <v>38942763.98</v>
      </c>
      <c r="K16" s="48">
        <v>7349720</v>
      </c>
      <c r="L16" s="48">
        <v>800000</v>
      </c>
      <c r="M16" s="48">
        <v>0</v>
      </c>
      <c r="N16" s="48">
        <v>32493445.12</v>
      </c>
      <c r="O16" s="48">
        <v>40886996.05</v>
      </c>
      <c r="P16" s="48">
        <v>40886996.05</v>
      </c>
    </row>
    <row r="17" spans="1:16" ht="12.75">
      <c r="A17" s="45">
        <v>6</v>
      </c>
      <c r="B17" s="45">
        <v>11</v>
      </c>
      <c r="C17" s="45">
        <v>1</v>
      </c>
      <c r="D17" s="40">
        <v>1</v>
      </c>
      <c r="E17" s="46"/>
      <c r="F17" s="47" t="s">
        <v>312</v>
      </c>
      <c r="G17" s="57" t="s">
        <v>320</v>
      </c>
      <c r="H17" s="48">
        <v>128343615.09</v>
      </c>
      <c r="I17" s="48">
        <v>102787329.15</v>
      </c>
      <c r="J17" s="48">
        <v>44189004.45</v>
      </c>
      <c r="K17" s="48">
        <v>8045021.64</v>
      </c>
      <c r="L17" s="48">
        <v>1000000</v>
      </c>
      <c r="M17" s="48">
        <v>89001.5</v>
      </c>
      <c r="N17" s="48">
        <v>49464301.56</v>
      </c>
      <c r="O17" s="48">
        <v>25556285.94</v>
      </c>
      <c r="P17" s="48">
        <v>25556285.94</v>
      </c>
    </row>
    <row r="18" spans="1:16" ht="12.75">
      <c r="A18" s="45">
        <v>6</v>
      </c>
      <c r="B18" s="45">
        <v>1</v>
      </c>
      <c r="C18" s="45">
        <v>1</v>
      </c>
      <c r="D18" s="40">
        <v>1</v>
      </c>
      <c r="E18" s="46"/>
      <c r="F18" s="47" t="s">
        <v>312</v>
      </c>
      <c r="G18" s="57" t="s">
        <v>321</v>
      </c>
      <c r="H18" s="48">
        <v>91105609.93</v>
      </c>
      <c r="I18" s="48">
        <v>66581354.69</v>
      </c>
      <c r="J18" s="48">
        <v>28055780.97</v>
      </c>
      <c r="K18" s="48">
        <v>2922861.5</v>
      </c>
      <c r="L18" s="48">
        <v>500000</v>
      </c>
      <c r="M18" s="48">
        <v>0</v>
      </c>
      <c r="N18" s="48">
        <v>35102712.22</v>
      </c>
      <c r="O18" s="48">
        <v>24524255.24</v>
      </c>
      <c r="P18" s="48">
        <v>24524255.24</v>
      </c>
    </row>
    <row r="19" spans="1:16" ht="12.75">
      <c r="A19" s="45">
        <v>6</v>
      </c>
      <c r="B19" s="45">
        <v>14</v>
      </c>
      <c r="C19" s="45">
        <v>1</v>
      </c>
      <c r="D19" s="40">
        <v>1</v>
      </c>
      <c r="E19" s="46"/>
      <c r="F19" s="47" t="s">
        <v>312</v>
      </c>
      <c r="G19" s="57" t="s">
        <v>322</v>
      </c>
      <c r="H19" s="48">
        <v>292937740.07</v>
      </c>
      <c r="I19" s="48">
        <v>217909440.07</v>
      </c>
      <c r="J19" s="48">
        <v>90821663.66</v>
      </c>
      <c r="K19" s="48">
        <v>19939113.6</v>
      </c>
      <c r="L19" s="48">
        <v>2020000</v>
      </c>
      <c r="M19" s="48">
        <v>0</v>
      </c>
      <c r="N19" s="48">
        <v>105128662.81</v>
      </c>
      <c r="O19" s="48">
        <v>75028300</v>
      </c>
      <c r="P19" s="48">
        <v>74428300</v>
      </c>
    </row>
    <row r="20" spans="1:16" ht="12.75">
      <c r="A20" s="45">
        <v>6</v>
      </c>
      <c r="B20" s="45">
        <v>15</v>
      </c>
      <c r="C20" s="45">
        <v>1</v>
      </c>
      <c r="D20" s="40">
        <v>1</v>
      </c>
      <c r="E20" s="46"/>
      <c r="F20" s="47" t="s">
        <v>312</v>
      </c>
      <c r="G20" s="57" t="s">
        <v>323</v>
      </c>
      <c r="H20" s="48">
        <v>77541110.83</v>
      </c>
      <c r="I20" s="48">
        <v>61850198</v>
      </c>
      <c r="J20" s="48">
        <v>24483961.46</v>
      </c>
      <c r="K20" s="48">
        <v>3900221.4</v>
      </c>
      <c r="L20" s="48">
        <v>310000</v>
      </c>
      <c r="M20" s="48">
        <v>73890.07</v>
      </c>
      <c r="N20" s="48">
        <v>33082125.07</v>
      </c>
      <c r="O20" s="48">
        <v>15690912.83</v>
      </c>
      <c r="P20" s="48">
        <v>15690912.83</v>
      </c>
    </row>
    <row r="21" spans="1:16" ht="12.75">
      <c r="A21" s="45">
        <v>6</v>
      </c>
      <c r="B21" s="45">
        <v>3</v>
      </c>
      <c r="C21" s="45">
        <v>1</v>
      </c>
      <c r="D21" s="40">
        <v>1</v>
      </c>
      <c r="E21" s="46"/>
      <c r="F21" s="47" t="s">
        <v>312</v>
      </c>
      <c r="G21" s="57" t="s">
        <v>324</v>
      </c>
      <c r="H21" s="48">
        <v>23734246.27</v>
      </c>
      <c r="I21" s="48">
        <v>16027688.6</v>
      </c>
      <c r="J21" s="48">
        <v>6914712.33</v>
      </c>
      <c r="K21" s="48">
        <v>465486.77</v>
      </c>
      <c r="L21" s="48">
        <v>210000</v>
      </c>
      <c r="M21" s="48">
        <v>0</v>
      </c>
      <c r="N21" s="48">
        <v>8437489.5</v>
      </c>
      <c r="O21" s="48">
        <v>7706557.67</v>
      </c>
      <c r="P21" s="48">
        <v>7706557.67</v>
      </c>
    </row>
    <row r="22" spans="1:16" ht="12.75">
      <c r="A22" s="45">
        <v>6</v>
      </c>
      <c r="B22" s="45">
        <v>11</v>
      </c>
      <c r="C22" s="45">
        <v>2</v>
      </c>
      <c r="D22" s="40">
        <v>1</v>
      </c>
      <c r="E22" s="46"/>
      <c r="F22" s="47" t="s">
        <v>312</v>
      </c>
      <c r="G22" s="57" t="s">
        <v>325</v>
      </c>
      <c r="H22" s="48">
        <v>11174584.91</v>
      </c>
      <c r="I22" s="48">
        <v>10345591.91</v>
      </c>
      <c r="J22" s="48">
        <v>4925720.4</v>
      </c>
      <c r="K22" s="48">
        <v>369420</v>
      </c>
      <c r="L22" s="48">
        <v>80000</v>
      </c>
      <c r="M22" s="48">
        <v>0</v>
      </c>
      <c r="N22" s="48">
        <v>4970451.51</v>
      </c>
      <c r="O22" s="48">
        <v>828993</v>
      </c>
      <c r="P22" s="48">
        <v>828993</v>
      </c>
    </row>
    <row r="23" spans="1:16" ht="12.75">
      <c r="A23" s="45">
        <v>6</v>
      </c>
      <c r="B23" s="45">
        <v>17</v>
      </c>
      <c r="C23" s="45">
        <v>1</v>
      </c>
      <c r="D23" s="40">
        <v>1</v>
      </c>
      <c r="E23" s="46"/>
      <c r="F23" s="47" t="s">
        <v>312</v>
      </c>
      <c r="G23" s="57" t="s">
        <v>326</v>
      </c>
      <c r="H23" s="48">
        <v>181098060.17</v>
      </c>
      <c r="I23" s="48">
        <v>131893317.93</v>
      </c>
      <c r="J23" s="48">
        <v>52932518.61</v>
      </c>
      <c r="K23" s="48">
        <v>10467075.35</v>
      </c>
      <c r="L23" s="48">
        <v>100000</v>
      </c>
      <c r="M23" s="48">
        <v>1229300</v>
      </c>
      <c r="N23" s="48">
        <v>67164423.97</v>
      </c>
      <c r="O23" s="48">
        <v>49204742.24</v>
      </c>
      <c r="P23" s="48">
        <v>49204742.24</v>
      </c>
    </row>
    <row r="24" spans="1:16" ht="12.75">
      <c r="A24" s="45">
        <v>6</v>
      </c>
      <c r="B24" s="45">
        <v>1</v>
      </c>
      <c r="C24" s="45">
        <v>2</v>
      </c>
      <c r="D24" s="40">
        <v>1</v>
      </c>
      <c r="E24" s="46"/>
      <c r="F24" s="47" t="s">
        <v>312</v>
      </c>
      <c r="G24" s="57" t="s">
        <v>327</v>
      </c>
      <c r="H24" s="48">
        <v>23845882.11</v>
      </c>
      <c r="I24" s="48">
        <v>18467180.48</v>
      </c>
      <c r="J24" s="48">
        <v>7624482.69</v>
      </c>
      <c r="K24" s="48">
        <v>842552.97</v>
      </c>
      <c r="L24" s="48">
        <v>230000</v>
      </c>
      <c r="M24" s="48">
        <v>0</v>
      </c>
      <c r="N24" s="48">
        <v>9770144.82</v>
      </c>
      <c r="O24" s="48">
        <v>5378701.63</v>
      </c>
      <c r="P24" s="48">
        <v>5378701.63</v>
      </c>
    </row>
    <row r="25" spans="1:16" ht="12.75">
      <c r="A25" s="45">
        <v>6</v>
      </c>
      <c r="B25" s="45">
        <v>18</v>
      </c>
      <c r="C25" s="45">
        <v>1</v>
      </c>
      <c r="D25" s="40">
        <v>1</v>
      </c>
      <c r="E25" s="46"/>
      <c r="F25" s="47" t="s">
        <v>312</v>
      </c>
      <c r="G25" s="57" t="s">
        <v>328</v>
      </c>
      <c r="H25" s="48">
        <v>89602355.4</v>
      </c>
      <c r="I25" s="48">
        <v>71436945.4</v>
      </c>
      <c r="J25" s="48">
        <v>33360815.03</v>
      </c>
      <c r="K25" s="48">
        <v>6382853.2</v>
      </c>
      <c r="L25" s="48">
        <v>464451</v>
      </c>
      <c r="M25" s="48">
        <v>0</v>
      </c>
      <c r="N25" s="48">
        <v>31228826.17</v>
      </c>
      <c r="O25" s="48">
        <v>18165410</v>
      </c>
      <c r="P25" s="48">
        <v>18165410</v>
      </c>
    </row>
    <row r="26" spans="1:16" ht="12.75">
      <c r="A26" s="45">
        <v>6</v>
      </c>
      <c r="B26" s="45">
        <v>19</v>
      </c>
      <c r="C26" s="45">
        <v>1</v>
      </c>
      <c r="D26" s="40">
        <v>1</v>
      </c>
      <c r="E26" s="46"/>
      <c r="F26" s="47" t="s">
        <v>312</v>
      </c>
      <c r="G26" s="57" t="s">
        <v>329</v>
      </c>
      <c r="H26" s="48">
        <v>57446398.3</v>
      </c>
      <c r="I26" s="48">
        <v>48749065.3</v>
      </c>
      <c r="J26" s="48">
        <v>22093224.6</v>
      </c>
      <c r="K26" s="48">
        <v>2779598.75</v>
      </c>
      <c r="L26" s="48">
        <v>424800</v>
      </c>
      <c r="M26" s="48">
        <v>34661</v>
      </c>
      <c r="N26" s="48">
        <v>23416780.95</v>
      </c>
      <c r="O26" s="48">
        <v>8697333</v>
      </c>
      <c r="P26" s="48">
        <v>8697333</v>
      </c>
    </row>
    <row r="27" spans="1:16" ht="12.75">
      <c r="A27" s="45">
        <v>6</v>
      </c>
      <c r="B27" s="45">
        <v>8</v>
      </c>
      <c r="C27" s="45">
        <v>2</v>
      </c>
      <c r="D27" s="40">
        <v>2</v>
      </c>
      <c r="E27" s="46"/>
      <c r="F27" s="47" t="s">
        <v>312</v>
      </c>
      <c r="G27" s="57" t="s">
        <v>330</v>
      </c>
      <c r="H27" s="48">
        <v>21057665.63</v>
      </c>
      <c r="I27" s="48">
        <v>15661619.27</v>
      </c>
      <c r="J27" s="48">
        <v>6458576.47</v>
      </c>
      <c r="K27" s="48">
        <v>206666</v>
      </c>
      <c r="L27" s="48">
        <v>55000</v>
      </c>
      <c r="M27" s="48">
        <v>0</v>
      </c>
      <c r="N27" s="48">
        <v>8941376.8</v>
      </c>
      <c r="O27" s="48">
        <v>5396046.36</v>
      </c>
      <c r="P27" s="48">
        <v>5396046.36</v>
      </c>
    </row>
    <row r="28" spans="1:16" ht="12.75">
      <c r="A28" s="45">
        <v>6</v>
      </c>
      <c r="B28" s="45">
        <v>11</v>
      </c>
      <c r="C28" s="45">
        <v>3</v>
      </c>
      <c r="D28" s="40">
        <v>2</v>
      </c>
      <c r="E28" s="46"/>
      <c r="F28" s="47" t="s">
        <v>312</v>
      </c>
      <c r="G28" s="57" t="s">
        <v>331</v>
      </c>
      <c r="H28" s="48">
        <v>29605022.84</v>
      </c>
      <c r="I28" s="48">
        <v>24163889.11</v>
      </c>
      <c r="J28" s="48">
        <v>9175207.13</v>
      </c>
      <c r="K28" s="48">
        <v>1381021.91</v>
      </c>
      <c r="L28" s="48">
        <v>15000</v>
      </c>
      <c r="M28" s="48">
        <v>0</v>
      </c>
      <c r="N28" s="48">
        <v>13592660.07</v>
      </c>
      <c r="O28" s="48">
        <v>5441133.73</v>
      </c>
      <c r="P28" s="48">
        <v>5241133.73</v>
      </c>
    </row>
    <row r="29" spans="1:16" ht="12.75">
      <c r="A29" s="45">
        <v>6</v>
      </c>
      <c r="B29" s="45">
        <v>20</v>
      </c>
      <c r="C29" s="45">
        <v>1</v>
      </c>
      <c r="D29" s="40">
        <v>2</v>
      </c>
      <c r="E29" s="46"/>
      <c r="F29" s="47" t="s">
        <v>312</v>
      </c>
      <c r="G29" s="57" t="s">
        <v>331</v>
      </c>
      <c r="H29" s="48">
        <v>28887437.83</v>
      </c>
      <c r="I29" s="48">
        <v>16829000.39</v>
      </c>
      <c r="J29" s="48">
        <v>7048719.52</v>
      </c>
      <c r="K29" s="48">
        <v>349500</v>
      </c>
      <c r="L29" s="48">
        <v>50000</v>
      </c>
      <c r="M29" s="48">
        <v>0</v>
      </c>
      <c r="N29" s="48">
        <v>9380780.87</v>
      </c>
      <c r="O29" s="48">
        <v>12058437.44</v>
      </c>
      <c r="P29" s="48">
        <v>12058437.44</v>
      </c>
    </row>
    <row r="30" spans="1:16" ht="12.75">
      <c r="A30" s="45">
        <v>6</v>
      </c>
      <c r="B30" s="45">
        <v>2</v>
      </c>
      <c r="C30" s="45">
        <v>2</v>
      </c>
      <c r="D30" s="40">
        <v>2</v>
      </c>
      <c r="E30" s="46"/>
      <c r="F30" s="47" t="s">
        <v>312</v>
      </c>
      <c r="G30" s="57" t="s">
        <v>332</v>
      </c>
      <c r="H30" s="48">
        <v>18524537.71</v>
      </c>
      <c r="I30" s="48">
        <v>12889949.71</v>
      </c>
      <c r="J30" s="48">
        <v>4810669.82</v>
      </c>
      <c r="K30" s="48">
        <v>750560</v>
      </c>
      <c r="L30" s="48">
        <v>2500</v>
      </c>
      <c r="M30" s="48">
        <v>0</v>
      </c>
      <c r="N30" s="48">
        <v>7326219.89</v>
      </c>
      <c r="O30" s="48">
        <v>5634588</v>
      </c>
      <c r="P30" s="48">
        <v>5634588</v>
      </c>
    </row>
    <row r="31" spans="1:16" ht="12.75">
      <c r="A31" s="45">
        <v>6</v>
      </c>
      <c r="B31" s="45">
        <v>14</v>
      </c>
      <c r="C31" s="45">
        <v>2</v>
      </c>
      <c r="D31" s="40">
        <v>2</v>
      </c>
      <c r="E31" s="46"/>
      <c r="F31" s="47" t="s">
        <v>312</v>
      </c>
      <c r="G31" s="57" t="s">
        <v>333</v>
      </c>
      <c r="H31" s="48">
        <v>18647468.67</v>
      </c>
      <c r="I31" s="48">
        <v>14450750.57</v>
      </c>
      <c r="J31" s="48">
        <v>6375156.12</v>
      </c>
      <c r="K31" s="48">
        <v>512500</v>
      </c>
      <c r="L31" s="48">
        <v>28500</v>
      </c>
      <c r="M31" s="48">
        <v>0</v>
      </c>
      <c r="N31" s="48">
        <v>7534594.45</v>
      </c>
      <c r="O31" s="48">
        <v>4196718.1</v>
      </c>
      <c r="P31" s="48">
        <v>4196718.1</v>
      </c>
    </row>
    <row r="32" spans="1:16" ht="12.75">
      <c r="A32" s="45">
        <v>6</v>
      </c>
      <c r="B32" s="45">
        <v>5</v>
      </c>
      <c r="C32" s="45">
        <v>1</v>
      </c>
      <c r="D32" s="40">
        <v>2</v>
      </c>
      <c r="E32" s="46"/>
      <c r="F32" s="47" t="s">
        <v>312</v>
      </c>
      <c r="G32" s="57" t="s">
        <v>334</v>
      </c>
      <c r="H32" s="48">
        <v>16754963.78</v>
      </c>
      <c r="I32" s="48">
        <v>12272299.35</v>
      </c>
      <c r="J32" s="48">
        <v>5150966.72</v>
      </c>
      <c r="K32" s="48">
        <v>400000</v>
      </c>
      <c r="L32" s="48">
        <v>136050</v>
      </c>
      <c r="M32" s="48">
        <v>0</v>
      </c>
      <c r="N32" s="48">
        <v>6585282.63</v>
      </c>
      <c r="O32" s="48">
        <v>4482664.43</v>
      </c>
      <c r="P32" s="48">
        <v>4482664.43</v>
      </c>
    </row>
    <row r="33" spans="1:16" ht="12.75">
      <c r="A33" s="45">
        <v>6</v>
      </c>
      <c r="B33" s="45">
        <v>18</v>
      </c>
      <c r="C33" s="45">
        <v>2</v>
      </c>
      <c r="D33" s="40">
        <v>2</v>
      </c>
      <c r="E33" s="46"/>
      <c r="F33" s="47" t="s">
        <v>312</v>
      </c>
      <c r="G33" s="57" t="s">
        <v>335</v>
      </c>
      <c r="H33" s="48">
        <v>15852102.19</v>
      </c>
      <c r="I33" s="48">
        <v>12554040.32</v>
      </c>
      <c r="J33" s="48">
        <v>5628707.69</v>
      </c>
      <c r="K33" s="48">
        <v>380500</v>
      </c>
      <c r="L33" s="48">
        <v>107000</v>
      </c>
      <c r="M33" s="48">
        <v>0</v>
      </c>
      <c r="N33" s="48">
        <v>6437832.63</v>
      </c>
      <c r="O33" s="48">
        <v>3298061.87</v>
      </c>
      <c r="P33" s="48">
        <v>3298061.87</v>
      </c>
    </row>
    <row r="34" spans="1:16" ht="12.75">
      <c r="A34" s="45">
        <v>6</v>
      </c>
      <c r="B34" s="45">
        <v>1</v>
      </c>
      <c r="C34" s="45">
        <v>3</v>
      </c>
      <c r="D34" s="40">
        <v>2</v>
      </c>
      <c r="E34" s="46"/>
      <c r="F34" s="47" t="s">
        <v>312</v>
      </c>
      <c r="G34" s="57" t="s">
        <v>336</v>
      </c>
      <c r="H34" s="48">
        <v>71390133.71</v>
      </c>
      <c r="I34" s="48">
        <v>53335225.71</v>
      </c>
      <c r="J34" s="48">
        <v>18064131.36</v>
      </c>
      <c r="K34" s="48">
        <v>3174517.98</v>
      </c>
      <c r="L34" s="48">
        <v>183686</v>
      </c>
      <c r="M34" s="48">
        <v>0</v>
      </c>
      <c r="N34" s="48">
        <v>31912890.37</v>
      </c>
      <c r="O34" s="48">
        <v>18054908</v>
      </c>
      <c r="P34" s="48">
        <v>18054908</v>
      </c>
    </row>
    <row r="35" spans="1:16" ht="12.75">
      <c r="A35" s="45">
        <v>6</v>
      </c>
      <c r="B35" s="45">
        <v>3</v>
      </c>
      <c r="C35" s="45">
        <v>2</v>
      </c>
      <c r="D35" s="40">
        <v>2</v>
      </c>
      <c r="E35" s="46"/>
      <c r="F35" s="47" t="s">
        <v>312</v>
      </c>
      <c r="G35" s="57" t="s">
        <v>337</v>
      </c>
      <c r="H35" s="48">
        <v>14102569.08</v>
      </c>
      <c r="I35" s="48">
        <v>11268445.12</v>
      </c>
      <c r="J35" s="48">
        <v>4987507.89</v>
      </c>
      <c r="K35" s="48">
        <v>368258.77</v>
      </c>
      <c r="L35" s="48">
        <v>61000</v>
      </c>
      <c r="M35" s="48">
        <v>0</v>
      </c>
      <c r="N35" s="48">
        <v>5851678.46</v>
      </c>
      <c r="O35" s="48">
        <v>2834123.96</v>
      </c>
      <c r="P35" s="48">
        <v>2834123.96</v>
      </c>
    </row>
    <row r="36" spans="1:16" ht="12.75">
      <c r="A36" s="45">
        <v>6</v>
      </c>
      <c r="B36" s="45">
        <v>2</v>
      </c>
      <c r="C36" s="45">
        <v>3</v>
      </c>
      <c r="D36" s="40">
        <v>2</v>
      </c>
      <c r="E36" s="46"/>
      <c r="F36" s="47" t="s">
        <v>312</v>
      </c>
      <c r="G36" s="57" t="s">
        <v>313</v>
      </c>
      <c r="H36" s="48">
        <v>64027313.75</v>
      </c>
      <c r="I36" s="48">
        <v>52596961.87</v>
      </c>
      <c r="J36" s="48">
        <v>16162770.27</v>
      </c>
      <c r="K36" s="48">
        <v>7372391.9</v>
      </c>
      <c r="L36" s="48">
        <v>500000</v>
      </c>
      <c r="M36" s="48">
        <v>0</v>
      </c>
      <c r="N36" s="48">
        <v>28561799.7</v>
      </c>
      <c r="O36" s="48">
        <v>11430351.88</v>
      </c>
      <c r="P36" s="48">
        <v>11430351.88</v>
      </c>
    </row>
    <row r="37" spans="1:16" ht="12.75">
      <c r="A37" s="45">
        <v>6</v>
      </c>
      <c r="B37" s="45">
        <v>2</v>
      </c>
      <c r="C37" s="45">
        <v>4</v>
      </c>
      <c r="D37" s="40">
        <v>2</v>
      </c>
      <c r="E37" s="46"/>
      <c r="F37" s="47" t="s">
        <v>312</v>
      </c>
      <c r="G37" s="57" t="s">
        <v>338</v>
      </c>
      <c r="H37" s="48">
        <v>41387861.77</v>
      </c>
      <c r="I37" s="48">
        <v>14993696.77</v>
      </c>
      <c r="J37" s="48">
        <v>5682977.68</v>
      </c>
      <c r="K37" s="48">
        <v>816800</v>
      </c>
      <c r="L37" s="48">
        <v>190000</v>
      </c>
      <c r="M37" s="48">
        <v>0</v>
      </c>
      <c r="N37" s="48">
        <v>8303919.09</v>
      </c>
      <c r="O37" s="48">
        <v>26394165</v>
      </c>
      <c r="P37" s="48">
        <v>26394165</v>
      </c>
    </row>
    <row r="38" spans="1:16" ht="12.75">
      <c r="A38" s="45">
        <v>6</v>
      </c>
      <c r="B38" s="45">
        <v>15</v>
      </c>
      <c r="C38" s="45">
        <v>2</v>
      </c>
      <c r="D38" s="40">
        <v>2</v>
      </c>
      <c r="E38" s="46"/>
      <c r="F38" s="47" t="s">
        <v>312</v>
      </c>
      <c r="G38" s="57" t="s">
        <v>339</v>
      </c>
      <c r="H38" s="48">
        <v>33434992.52</v>
      </c>
      <c r="I38" s="48">
        <v>25127843.05</v>
      </c>
      <c r="J38" s="48">
        <v>9470835.69</v>
      </c>
      <c r="K38" s="48">
        <v>670468.14</v>
      </c>
      <c r="L38" s="48">
        <v>100000</v>
      </c>
      <c r="M38" s="48">
        <v>35283</v>
      </c>
      <c r="N38" s="48">
        <v>14851256.22</v>
      </c>
      <c r="O38" s="48">
        <v>8307149.47</v>
      </c>
      <c r="P38" s="48">
        <v>8307149.47</v>
      </c>
    </row>
    <row r="39" spans="1:16" ht="12.75">
      <c r="A39" s="45">
        <v>6</v>
      </c>
      <c r="B39" s="45">
        <v>9</v>
      </c>
      <c r="C39" s="45">
        <v>2</v>
      </c>
      <c r="D39" s="40">
        <v>2</v>
      </c>
      <c r="E39" s="46"/>
      <c r="F39" s="47" t="s">
        <v>312</v>
      </c>
      <c r="G39" s="57" t="s">
        <v>340</v>
      </c>
      <c r="H39" s="48">
        <v>15621448</v>
      </c>
      <c r="I39" s="48">
        <v>13253398</v>
      </c>
      <c r="J39" s="48">
        <v>5599230.94</v>
      </c>
      <c r="K39" s="48">
        <v>299000</v>
      </c>
      <c r="L39" s="48">
        <v>150000</v>
      </c>
      <c r="M39" s="48">
        <v>0</v>
      </c>
      <c r="N39" s="48">
        <v>7205167.06</v>
      </c>
      <c r="O39" s="48">
        <v>2368050</v>
      </c>
      <c r="P39" s="48">
        <v>2368050</v>
      </c>
    </row>
    <row r="40" spans="1:16" ht="12.75">
      <c r="A40" s="45">
        <v>6</v>
      </c>
      <c r="B40" s="45">
        <v>3</v>
      </c>
      <c r="C40" s="45">
        <v>3</v>
      </c>
      <c r="D40" s="40">
        <v>2</v>
      </c>
      <c r="E40" s="46"/>
      <c r="F40" s="47" t="s">
        <v>312</v>
      </c>
      <c r="G40" s="57" t="s">
        <v>341</v>
      </c>
      <c r="H40" s="48">
        <v>84906465</v>
      </c>
      <c r="I40" s="48">
        <v>48219651.76</v>
      </c>
      <c r="J40" s="48">
        <v>18083980.47</v>
      </c>
      <c r="K40" s="48">
        <v>1564258.77</v>
      </c>
      <c r="L40" s="48">
        <v>531199.06</v>
      </c>
      <c r="M40" s="48">
        <v>0</v>
      </c>
      <c r="N40" s="48">
        <v>28040213.46</v>
      </c>
      <c r="O40" s="48">
        <v>36686813.24</v>
      </c>
      <c r="P40" s="48">
        <v>36686813.24</v>
      </c>
    </row>
    <row r="41" spans="1:16" ht="12.75">
      <c r="A41" s="45">
        <v>6</v>
      </c>
      <c r="B41" s="45">
        <v>12</v>
      </c>
      <c r="C41" s="45">
        <v>1</v>
      </c>
      <c r="D41" s="40">
        <v>2</v>
      </c>
      <c r="E41" s="46"/>
      <c r="F41" s="47" t="s">
        <v>312</v>
      </c>
      <c r="G41" s="57" t="s">
        <v>342</v>
      </c>
      <c r="H41" s="48">
        <v>34826749.11</v>
      </c>
      <c r="I41" s="48">
        <v>27143490.17</v>
      </c>
      <c r="J41" s="48">
        <v>11019134.8</v>
      </c>
      <c r="K41" s="48">
        <v>628500</v>
      </c>
      <c r="L41" s="48">
        <v>120000</v>
      </c>
      <c r="M41" s="48">
        <v>0</v>
      </c>
      <c r="N41" s="48">
        <v>15375855.37</v>
      </c>
      <c r="O41" s="48">
        <v>7683258.94</v>
      </c>
      <c r="P41" s="48">
        <v>7683258.94</v>
      </c>
    </row>
    <row r="42" spans="1:16" ht="12.75">
      <c r="A42" s="45">
        <v>6</v>
      </c>
      <c r="B42" s="45">
        <v>5</v>
      </c>
      <c r="C42" s="45">
        <v>2</v>
      </c>
      <c r="D42" s="40">
        <v>2</v>
      </c>
      <c r="E42" s="46"/>
      <c r="F42" s="47" t="s">
        <v>312</v>
      </c>
      <c r="G42" s="57" t="s">
        <v>343</v>
      </c>
      <c r="H42" s="48">
        <v>11881514.49</v>
      </c>
      <c r="I42" s="48">
        <v>11198920.66</v>
      </c>
      <c r="J42" s="48">
        <v>4972975.26</v>
      </c>
      <c r="K42" s="48">
        <v>96000</v>
      </c>
      <c r="L42" s="48">
        <v>71872</v>
      </c>
      <c r="M42" s="48">
        <v>0</v>
      </c>
      <c r="N42" s="48">
        <v>6058073.4</v>
      </c>
      <c r="O42" s="48">
        <v>682593.83</v>
      </c>
      <c r="P42" s="48">
        <v>682593.83</v>
      </c>
    </row>
    <row r="43" spans="1:16" ht="12.75">
      <c r="A43" s="45">
        <v>6</v>
      </c>
      <c r="B43" s="45">
        <v>10</v>
      </c>
      <c r="C43" s="45">
        <v>1</v>
      </c>
      <c r="D43" s="40">
        <v>2</v>
      </c>
      <c r="E43" s="46"/>
      <c r="F43" s="47" t="s">
        <v>312</v>
      </c>
      <c r="G43" s="57" t="s">
        <v>344</v>
      </c>
      <c r="H43" s="48">
        <v>48682182.53</v>
      </c>
      <c r="I43" s="48">
        <v>37410063.71</v>
      </c>
      <c r="J43" s="48">
        <v>15191946.85</v>
      </c>
      <c r="K43" s="48">
        <v>644147</v>
      </c>
      <c r="L43" s="48">
        <v>65540</v>
      </c>
      <c r="M43" s="48">
        <v>0</v>
      </c>
      <c r="N43" s="48">
        <v>21508429.86</v>
      </c>
      <c r="O43" s="48">
        <v>11272118.82</v>
      </c>
      <c r="P43" s="48">
        <v>11272118.82</v>
      </c>
    </row>
    <row r="44" spans="1:16" ht="12.75">
      <c r="A44" s="45">
        <v>6</v>
      </c>
      <c r="B44" s="45">
        <v>15</v>
      </c>
      <c r="C44" s="45">
        <v>3</v>
      </c>
      <c r="D44" s="40">
        <v>2</v>
      </c>
      <c r="E44" s="46"/>
      <c r="F44" s="47" t="s">
        <v>312</v>
      </c>
      <c r="G44" s="57" t="s">
        <v>345</v>
      </c>
      <c r="H44" s="48">
        <v>22468871.7</v>
      </c>
      <c r="I44" s="48">
        <v>17339506.7</v>
      </c>
      <c r="J44" s="48">
        <v>7832672.84</v>
      </c>
      <c r="K44" s="48">
        <v>197900</v>
      </c>
      <c r="L44" s="48">
        <v>80000</v>
      </c>
      <c r="M44" s="48">
        <v>26510</v>
      </c>
      <c r="N44" s="48">
        <v>9202423.86</v>
      </c>
      <c r="O44" s="48">
        <v>5129365</v>
      </c>
      <c r="P44" s="48">
        <v>5129365</v>
      </c>
    </row>
    <row r="45" spans="1:16" ht="12.75">
      <c r="A45" s="45">
        <v>6</v>
      </c>
      <c r="B45" s="45">
        <v>13</v>
      </c>
      <c r="C45" s="45">
        <v>1</v>
      </c>
      <c r="D45" s="40">
        <v>2</v>
      </c>
      <c r="E45" s="46"/>
      <c r="F45" s="47" t="s">
        <v>312</v>
      </c>
      <c r="G45" s="57" t="s">
        <v>346</v>
      </c>
      <c r="H45" s="48">
        <v>27478252.07</v>
      </c>
      <c r="I45" s="48">
        <v>17242035.51</v>
      </c>
      <c r="J45" s="48">
        <v>6628150.6</v>
      </c>
      <c r="K45" s="48">
        <v>458221.45</v>
      </c>
      <c r="L45" s="48">
        <v>35000</v>
      </c>
      <c r="M45" s="48">
        <v>0</v>
      </c>
      <c r="N45" s="48">
        <v>10120663.46</v>
      </c>
      <c r="O45" s="48">
        <v>10236216.56</v>
      </c>
      <c r="P45" s="48">
        <v>10236216.56</v>
      </c>
    </row>
    <row r="46" spans="1:16" ht="12.75">
      <c r="A46" s="45">
        <v>6</v>
      </c>
      <c r="B46" s="45">
        <v>4</v>
      </c>
      <c r="C46" s="45">
        <v>2</v>
      </c>
      <c r="D46" s="40">
        <v>2</v>
      </c>
      <c r="E46" s="46"/>
      <c r="F46" s="47" t="s">
        <v>312</v>
      </c>
      <c r="G46" s="57" t="s">
        <v>347</v>
      </c>
      <c r="H46" s="48">
        <v>32271121.21</v>
      </c>
      <c r="I46" s="48">
        <v>17372928.19</v>
      </c>
      <c r="J46" s="48">
        <v>6046466.6</v>
      </c>
      <c r="K46" s="48">
        <v>1544828.05</v>
      </c>
      <c r="L46" s="48">
        <v>85000</v>
      </c>
      <c r="M46" s="48">
        <v>0</v>
      </c>
      <c r="N46" s="48">
        <v>9696633.54</v>
      </c>
      <c r="O46" s="48">
        <v>14898193.02</v>
      </c>
      <c r="P46" s="48">
        <v>14898193.02</v>
      </c>
    </row>
    <row r="47" spans="1:16" ht="12.75">
      <c r="A47" s="45">
        <v>6</v>
      </c>
      <c r="B47" s="45">
        <v>3</v>
      </c>
      <c r="C47" s="45">
        <v>4</v>
      </c>
      <c r="D47" s="40">
        <v>2</v>
      </c>
      <c r="E47" s="46"/>
      <c r="F47" s="47" t="s">
        <v>312</v>
      </c>
      <c r="G47" s="57" t="s">
        <v>348</v>
      </c>
      <c r="H47" s="48">
        <v>31585403.07</v>
      </c>
      <c r="I47" s="48">
        <v>23085952.85</v>
      </c>
      <c r="J47" s="48">
        <v>8303192.56</v>
      </c>
      <c r="K47" s="48">
        <v>1351116.62</v>
      </c>
      <c r="L47" s="48">
        <v>130000</v>
      </c>
      <c r="M47" s="48">
        <v>0</v>
      </c>
      <c r="N47" s="48">
        <v>13301643.67</v>
      </c>
      <c r="O47" s="48">
        <v>8499450.22</v>
      </c>
      <c r="P47" s="48">
        <v>8499450.22</v>
      </c>
    </row>
    <row r="48" spans="1:16" ht="12.75">
      <c r="A48" s="45">
        <v>6</v>
      </c>
      <c r="B48" s="45">
        <v>1</v>
      </c>
      <c r="C48" s="45">
        <v>4</v>
      </c>
      <c r="D48" s="40">
        <v>2</v>
      </c>
      <c r="E48" s="46"/>
      <c r="F48" s="47" t="s">
        <v>312</v>
      </c>
      <c r="G48" s="57" t="s">
        <v>349</v>
      </c>
      <c r="H48" s="48">
        <v>42477289.6</v>
      </c>
      <c r="I48" s="48">
        <v>22033715.77</v>
      </c>
      <c r="J48" s="48">
        <v>8414159.94</v>
      </c>
      <c r="K48" s="48">
        <v>1462367.15</v>
      </c>
      <c r="L48" s="48">
        <v>200000</v>
      </c>
      <c r="M48" s="48">
        <v>0</v>
      </c>
      <c r="N48" s="48">
        <v>11957188.68</v>
      </c>
      <c r="O48" s="48">
        <v>20443573.83</v>
      </c>
      <c r="P48" s="48">
        <v>20443573.83</v>
      </c>
    </row>
    <row r="49" spans="1:16" ht="12.75">
      <c r="A49" s="45">
        <v>6</v>
      </c>
      <c r="B49" s="45">
        <v>3</v>
      </c>
      <c r="C49" s="45">
        <v>5</v>
      </c>
      <c r="D49" s="40">
        <v>2</v>
      </c>
      <c r="E49" s="46"/>
      <c r="F49" s="47" t="s">
        <v>312</v>
      </c>
      <c r="G49" s="57" t="s">
        <v>350</v>
      </c>
      <c r="H49" s="48">
        <v>9291490.07</v>
      </c>
      <c r="I49" s="48">
        <v>8943541.86</v>
      </c>
      <c r="J49" s="48">
        <v>3388694.76</v>
      </c>
      <c r="K49" s="48">
        <v>349738.77</v>
      </c>
      <c r="L49" s="48">
        <v>50000</v>
      </c>
      <c r="M49" s="48">
        <v>0</v>
      </c>
      <c r="N49" s="48">
        <v>5155108.33</v>
      </c>
      <c r="O49" s="48">
        <v>347948.21</v>
      </c>
      <c r="P49" s="48">
        <v>347948.21</v>
      </c>
    </row>
    <row r="50" spans="1:16" ht="12.75">
      <c r="A50" s="45">
        <v>6</v>
      </c>
      <c r="B50" s="45">
        <v>7</v>
      </c>
      <c r="C50" s="45">
        <v>3</v>
      </c>
      <c r="D50" s="40">
        <v>2</v>
      </c>
      <c r="E50" s="46"/>
      <c r="F50" s="47" t="s">
        <v>312</v>
      </c>
      <c r="G50" s="57" t="s">
        <v>351</v>
      </c>
      <c r="H50" s="48">
        <v>32343083.61</v>
      </c>
      <c r="I50" s="48">
        <v>17661681.07</v>
      </c>
      <c r="J50" s="48">
        <v>6502016.46</v>
      </c>
      <c r="K50" s="48">
        <v>1917543.4</v>
      </c>
      <c r="L50" s="48">
        <v>45000</v>
      </c>
      <c r="M50" s="48">
        <v>0</v>
      </c>
      <c r="N50" s="48">
        <v>9197121.21</v>
      </c>
      <c r="O50" s="48">
        <v>14681402.54</v>
      </c>
      <c r="P50" s="48">
        <v>14681402.54</v>
      </c>
    </row>
    <row r="51" spans="1:16" ht="12.75">
      <c r="A51" s="45">
        <v>6</v>
      </c>
      <c r="B51" s="45">
        <v>5</v>
      </c>
      <c r="C51" s="45">
        <v>3</v>
      </c>
      <c r="D51" s="40">
        <v>2</v>
      </c>
      <c r="E51" s="46"/>
      <c r="F51" s="47" t="s">
        <v>312</v>
      </c>
      <c r="G51" s="57" t="s">
        <v>352</v>
      </c>
      <c r="H51" s="48">
        <v>34959340.16</v>
      </c>
      <c r="I51" s="48">
        <v>22678977.58</v>
      </c>
      <c r="J51" s="48">
        <v>9466305.87</v>
      </c>
      <c r="K51" s="48">
        <v>603522</v>
      </c>
      <c r="L51" s="48">
        <v>200000</v>
      </c>
      <c r="M51" s="48">
        <v>0</v>
      </c>
      <c r="N51" s="48">
        <v>12409149.71</v>
      </c>
      <c r="O51" s="48">
        <v>12280362.58</v>
      </c>
      <c r="P51" s="48">
        <v>12280362.58</v>
      </c>
    </row>
    <row r="52" spans="1:16" ht="12.75">
      <c r="A52" s="45">
        <v>6</v>
      </c>
      <c r="B52" s="45">
        <v>6</v>
      </c>
      <c r="C52" s="45">
        <v>2</v>
      </c>
      <c r="D52" s="40">
        <v>2</v>
      </c>
      <c r="E52" s="46"/>
      <c r="F52" s="47" t="s">
        <v>312</v>
      </c>
      <c r="G52" s="57" t="s">
        <v>353</v>
      </c>
      <c r="H52" s="48">
        <v>26542740.54</v>
      </c>
      <c r="I52" s="48">
        <v>16820846.08</v>
      </c>
      <c r="J52" s="48">
        <v>7411323.28</v>
      </c>
      <c r="K52" s="48">
        <v>288790</v>
      </c>
      <c r="L52" s="48">
        <v>62383</v>
      </c>
      <c r="M52" s="48">
        <v>0</v>
      </c>
      <c r="N52" s="48">
        <v>9058349.8</v>
      </c>
      <c r="O52" s="48">
        <v>9721894.46</v>
      </c>
      <c r="P52" s="48">
        <v>9721894.46</v>
      </c>
    </row>
    <row r="53" spans="1:16" ht="12.75">
      <c r="A53" s="45">
        <v>6</v>
      </c>
      <c r="B53" s="45">
        <v>8</v>
      </c>
      <c r="C53" s="45">
        <v>3</v>
      </c>
      <c r="D53" s="40">
        <v>2</v>
      </c>
      <c r="E53" s="46"/>
      <c r="F53" s="47" t="s">
        <v>312</v>
      </c>
      <c r="G53" s="57" t="s">
        <v>354</v>
      </c>
      <c r="H53" s="48">
        <v>33749681.09</v>
      </c>
      <c r="I53" s="48">
        <v>24613000.09</v>
      </c>
      <c r="J53" s="48">
        <v>9203331.51</v>
      </c>
      <c r="K53" s="48">
        <v>1758643.4</v>
      </c>
      <c r="L53" s="48">
        <v>213600</v>
      </c>
      <c r="M53" s="48">
        <v>0</v>
      </c>
      <c r="N53" s="48">
        <v>13437425.18</v>
      </c>
      <c r="O53" s="48">
        <v>9136681</v>
      </c>
      <c r="P53" s="48">
        <v>9136681</v>
      </c>
    </row>
    <row r="54" spans="1:16" ht="12.75">
      <c r="A54" s="45">
        <v>6</v>
      </c>
      <c r="B54" s="45">
        <v>9</v>
      </c>
      <c r="C54" s="45">
        <v>4</v>
      </c>
      <c r="D54" s="40">
        <v>2</v>
      </c>
      <c r="E54" s="46"/>
      <c r="F54" s="47" t="s">
        <v>312</v>
      </c>
      <c r="G54" s="57" t="s">
        <v>355</v>
      </c>
      <c r="H54" s="48">
        <v>45959025.02</v>
      </c>
      <c r="I54" s="48">
        <v>32473718.7</v>
      </c>
      <c r="J54" s="48">
        <v>11963441.33</v>
      </c>
      <c r="K54" s="48">
        <v>2777860.34</v>
      </c>
      <c r="L54" s="48">
        <v>23000</v>
      </c>
      <c r="M54" s="48">
        <v>0</v>
      </c>
      <c r="N54" s="48">
        <v>17709417.03</v>
      </c>
      <c r="O54" s="48">
        <v>13485306.32</v>
      </c>
      <c r="P54" s="48">
        <v>13485306.32</v>
      </c>
    </row>
    <row r="55" spans="1:16" ht="12.75">
      <c r="A55" s="45">
        <v>6</v>
      </c>
      <c r="B55" s="45">
        <v>9</v>
      </c>
      <c r="C55" s="45">
        <v>5</v>
      </c>
      <c r="D55" s="40">
        <v>2</v>
      </c>
      <c r="E55" s="46"/>
      <c r="F55" s="47" t="s">
        <v>312</v>
      </c>
      <c r="G55" s="57" t="s">
        <v>356</v>
      </c>
      <c r="H55" s="48">
        <v>81899404.93</v>
      </c>
      <c r="I55" s="48">
        <v>42729531.99</v>
      </c>
      <c r="J55" s="48">
        <v>16283860.57</v>
      </c>
      <c r="K55" s="48">
        <v>4068638</v>
      </c>
      <c r="L55" s="48">
        <v>388935</v>
      </c>
      <c r="M55" s="48">
        <v>0</v>
      </c>
      <c r="N55" s="48">
        <v>21988098.42</v>
      </c>
      <c r="O55" s="48">
        <v>39169872.94</v>
      </c>
      <c r="P55" s="48">
        <v>39169872.94</v>
      </c>
    </row>
    <row r="56" spans="1:16" ht="12.75">
      <c r="A56" s="45">
        <v>6</v>
      </c>
      <c r="B56" s="45">
        <v>5</v>
      </c>
      <c r="C56" s="45">
        <v>4</v>
      </c>
      <c r="D56" s="40">
        <v>2</v>
      </c>
      <c r="E56" s="46"/>
      <c r="F56" s="47" t="s">
        <v>312</v>
      </c>
      <c r="G56" s="57" t="s">
        <v>357</v>
      </c>
      <c r="H56" s="48">
        <v>31502540.53</v>
      </c>
      <c r="I56" s="48">
        <v>20996849.93</v>
      </c>
      <c r="J56" s="48">
        <v>8618412.97</v>
      </c>
      <c r="K56" s="48">
        <v>722717</v>
      </c>
      <c r="L56" s="48">
        <v>230000</v>
      </c>
      <c r="M56" s="48">
        <v>0</v>
      </c>
      <c r="N56" s="48">
        <v>11425719.96</v>
      </c>
      <c r="O56" s="48">
        <v>10505690.6</v>
      </c>
      <c r="P56" s="48">
        <v>10505690.6</v>
      </c>
    </row>
    <row r="57" spans="1:16" ht="12.75">
      <c r="A57" s="45">
        <v>6</v>
      </c>
      <c r="B57" s="45">
        <v>2</v>
      </c>
      <c r="C57" s="45">
        <v>6</v>
      </c>
      <c r="D57" s="40">
        <v>2</v>
      </c>
      <c r="E57" s="46"/>
      <c r="F57" s="47" t="s">
        <v>312</v>
      </c>
      <c r="G57" s="57" t="s">
        <v>358</v>
      </c>
      <c r="H57" s="48">
        <v>20926788.69</v>
      </c>
      <c r="I57" s="48">
        <v>13812641.69</v>
      </c>
      <c r="J57" s="48">
        <v>5301648.97</v>
      </c>
      <c r="K57" s="48">
        <v>538000</v>
      </c>
      <c r="L57" s="48">
        <v>35000</v>
      </c>
      <c r="M57" s="48">
        <v>0</v>
      </c>
      <c r="N57" s="48">
        <v>7937992.72</v>
      </c>
      <c r="O57" s="48">
        <v>7114147</v>
      </c>
      <c r="P57" s="48">
        <v>7114147</v>
      </c>
    </row>
    <row r="58" spans="1:16" ht="12.75">
      <c r="A58" s="45">
        <v>6</v>
      </c>
      <c r="B58" s="45">
        <v>6</v>
      </c>
      <c r="C58" s="45">
        <v>3</v>
      </c>
      <c r="D58" s="40">
        <v>2</v>
      </c>
      <c r="E58" s="46"/>
      <c r="F58" s="47" t="s">
        <v>312</v>
      </c>
      <c r="G58" s="57" t="s">
        <v>359</v>
      </c>
      <c r="H58" s="48">
        <v>13504960.24</v>
      </c>
      <c r="I58" s="48">
        <v>10565884.71</v>
      </c>
      <c r="J58" s="48">
        <v>4537532.68</v>
      </c>
      <c r="K58" s="48">
        <v>207792.53</v>
      </c>
      <c r="L58" s="48">
        <v>50000</v>
      </c>
      <c r="M58" s="48">
        <v>17538.88</v>
      </c>
      <c r="N58" s="48">
        <v>5753020.62</v>
      </c>
      <c r="O58" s="48">
        <v>2939075.53</v>
      </c>
      <c r="P58" s="48">
        <v>2939075.53</v>
      </c>
    </row>
    <row r="59" spans="1:16" ht="12.75">
      <c r="A59" s="45">
        <v>6</v>
      </c>
      <c r="B59" s="45">
        <v>7</v>
      </c>
      <c r="C59" s="45">
        <v>4</v>
      </c>
      <c r="D59" s="40">
        <v>2</v>
      </c>
      <c r="E59" s="46"/>
      <c r="F59" s="47" t="s">
        <v>312</v>
      </c>
      <c r="G59" s="57" t="s">
        <v>360</v>
      </c>
      <c r="H59" s="48">
        <v>40726565.69</v>
      </c>
      <c r="I59" s="48">
        <v>29927441.5</v>
      </c>
      <c r="J59" s="48">
        <v>11653645.81</v>
      </c>
      <c r="K59" s="48">
        <v>1811893.2</v>
      </c>
      <c r="L59" s="48">
        <v>100000</v>
      </c>
      <c r="M59" s="48">
        <v>0</v>
      </c>
      <c r="N59" s="48">
        <v>16361902.49</v>
      </c>
      <c r="O59" s="48">
        <v>10799124.19</v>
      </c>
      <c r="P59" s="48">
        <v>10799124.19</v>
      </c>
    </row>
    <row r="60" spans="1:16" ht="12.75">
      <c r="A60" s="45">
        <v>6</v>
      </c>
      <c r="B60" s="45">
        <v>20</v>
      </c>
      <c r="C60" s="45">
        <v>2</v>
      </c>
      <c r="D60" s="40">
        <v>2</v>
      </c>
      <c r="E60" s="46"/>
      <c r="F60" s="47" t="s">
        <v>312</v>
      </c>
      <c r="G60" s="57" t="s">
        <v>361</v>
      </c>
      <c r="H60" s="48">
        <v>17450187.28</v>
      </c>
      <c r="I60" s="48">
        <v>14554984.28</v>
      </c>
      <c r="J60" s="48">
        <v>6310197.68</v>
      </c>
      <c r="K60" s="48">
        <v>655000</v>
      </c>
      <c r="L60" s="48">
        <v>68400</v>
      </c>
      <c r="M60" s="48">
        <v>0</v>
      </c>
      <c r="N60" s="48">
        <v>7521386.6</v>
      </c>
      <c r="O60" s="48">
        <v>2895203</v>
      </c>
      <c r="P60" s="48">
        <v>2895203</v>
      </c>
    </row>
    <row r="61" spans="1:16" ht="12.75">
      <c r="A61" s="45">
        <v>6</v>
      </c>
      <c r="B61" s="45">
        <v>19</v>
      </c>
      <c r="C61" s="45">
        <v>2</v>
      </c>
      <c r="D61" s="40">
        <v>2</v>
      </c>
      <c r="E61" s="46"/>
      <c r="F61" s="47" t="s">
        <v>312</v>
      </c>
      <c r="G61" s="57" t="s">
        <v>362</v>
      </c>
      <c r="H61" s="48">
        <v>21205857.32</v>
      </c>
      <c r="I61" s="48">
        <v>11555931.5</v>
      </c>
      <c r="J61" s="48">
        <v>1889377.62</v>
      </c>
      <c r="K61" s="48">
        <v>3451077.64</v>
      </c>
      <c r="L61" s="48">
        <v>80000</v>
      </c>
      <c r="M61" s="48">
        <v>35658</v>
      </c>
      <c r="N61" s="48">
        <v>6099818.24</v>
      </c>
      <c r="O61" s="48">
        <v>9649925.82</v>
      </c>
      <c r="P61" s="48">
        <v>9599785.39</v>
      </c>
    </row>
    <row r="62" spans="1:16" ht="12.75">
      <c r="A62" s="45">
        <v>6</v>
      </c>
      <c r="B62" s="45">
        <v>19</v>
      </c>
      <c r="C62" s="45">
        <v>3</v>
      </c>
      <c r="D62" s="40">
        <v>2</v>
      </c>
      <c r="E62" s="46"/>
      <c r="F62" s="47" t="s">
        <v>312</v>
      </c>
      <c r="G62" s="57" t="s">
        <v>363</v>
      </c>
      <c r="H62" s="48">
        <v>21347346.93</v>
      </c>
      <c r="I62" s="48">
        <v>13881143.97</v>
      </c>
      <c r="J62" s="48">
        <v>5086144.03</v>
      </c>
      <c r="K62" s="48">
        <v>555500</v>
      </c>
      <c r="L62" s="48">
        <v>30000</v>
      </c>
      <c r="M62" s="48">
        <v>22140.33</v>
      </c>
      <c r="N62" s="48">
        <v>8187359.61</v>
      </c>
      <c r="O62" s="48">
        <v>7466202.96</v>
      </c>
      <c r="P62" s="48">
        <v>7466202.96</v>
      </c>
    </row>
    <row r="63" spans="1:16" ht="12.75">
      <c r="A63" s="45">
        <v>6</v>
      </c>
      <c r="B63" s="45">
        <v>4</v>
      </c>
      <c r="C63" s="45">
        <v>3</v>
      </c>
      <c r="D63" s="40">
        <v>2</v>
      </c>
      <c r="E63" s="46"/>
      <c r="F63" s="47" t="s">
        <v>312</v>
      </c>
      <c r="G63" s="57" t="s">
        <v>364</v>
      </c>
      <c r="H63" s="48">
        <v>26386233.54</v>
      </c>
      <c r="I63" s="48">
        <v>19559285.19</v>
      </c>
      <c r="J63" s="48">
        <v>8094138.53</v>
      </c>
      <c r="K63" s="48">
        <v>1123170.5</v>
      </c>
      <c r="L63" s="48">
        <v>75880</v>
      </c>
      <c r="M63" s="48">
        <v>0</v>
      </c>
      <c r="N63" s="48">
        <v>10266096.16</v>
      </c>
      <c r="O63" s="48">
        <v>6826948.35</v>
      </c>
      <c r="P63" s="48">
        <v>6826948.35</v>
      </c>
    </row>
    <row r="64" spans="1:16" ht="12.75">
      <c r="A64" s="45">
        <v>6</v>
      </c>
      <c r="B64" s="45">
        <v>4</v>
      </c>
      <c r="C64" s="45">
        <v>4</v>
      </c>
      <c r="D64" s="40">
        <v>2</v>
      </c>
      <c r="E64" s="46"/>
      <c r="F64" s="47" t="s">
        <v>312</v>
      </c>
      <c r="G64" s="57" t="s">
        <v>315</v>
      </c>
      <c r="H64" s="48">
        <v>45317676.59</v>
      </c>
      <c r="I64" s="48">
        <v>37838357.59</v>
      </c>
      <c r="J64" s="48">
        <v>12347758.77</v>
      </c>
      <c r="K64" s="48">
        <v>4607798.89</v>
      </c>
      <c r="L64" s="48">
        <v>50000</v>
      </c>
      <c r="M64" s="48">
        <v>0</v>
      </c>
      <c r="N64" s="48">
        <v>20832799.93</v>
      </c>
      <c r="O64" s="48">
        <v>7479319</v>
      </c>
      <c r="P64" s="48">
        <v>7479319</v>
      </c>
    </row>
    <row r="65" spans="1:16" ht="12.75">
      <c r="A65" s="45">
        <v>6</v>
      </c>
      <c r="B65" s="45">
        <v>6</v>
      </c>
      <c r="C65" s="45">
        <v>4</v>
      </c>
      <c r="D65" s="40">
        <v>2</v>
      </c>
      <c r="E65" s="46"/>
      <c r="F65" s="47" t="s">
        <v>312</v>
      </c>
      <c r="G65" s="57" t="s">
        <v>365</v>
      </c>
      <c r="H65" s="48">
        <v>36934985.49</v>
      </c>
      <c r="I65" s="48">
        <v>28866926.65</v>
      </c>
      <c r="J65" s="48">
        <v>11041229.72</v>
      </c>
      <c r="K65" s="48">
        <v>1142330</v>
      </c>
      <c r="L65" s="48">
        <v>510000</v>
      </c>
      <c r="M65" s="48">
        <v>0</v>
      </c>
      <c r="N65" s="48">
        <v>16173366.93</v>
      </c>
      <c r="O65" s="48">
        <v>8068058.84</v>
      </c>
      <c r="P65" s="48">
        <v>8068058.84</v>
      </c>
    </row>
    <row r="66" spans="1:16" ht="12.75">
      <c r="A66" s="45">
        <v>6</v>
      </c>
      <c r="B66" s="45">
        <v>9</v>
      </c>
      <c r="C66" s="45">
        <v>6</v>
      </c>
      <c r="D66" s="40">
        <v>2</v>
      </c>
      <c r="E66" s="46"/>
      <c r="F66" s="47" t="s">
        <v>312</v>
      </c>
      <c r="G66" s="57" t="s">
        <v>366</v>
      </c>
      <c r="H66" s="48">
        <v>44272406.24</v>
      </c>
      <c r="I66" s="48">
        <v>27603557.32</v>
      </c>
      <c r="J66" s="48">
        <v>12512902.24</v>
      </c>
      <c r="K66" s="48">
        <v>582709</v>
      </c>
      <c r="L66" s="48">
        <v>125000</v>
      </c>
      <c r="M66" s="48">
        <v>0</v>
      </c>
      <c r="N66" s="48">
        <v>14382946.08</v>
      </c>
      <c r="O66" s="48">
        <v>16668848.92</v>
      </c>
      <c r="P66" s="48">
        <v>16668848.92</v>
      </c>
    </row>
    <row r="67" spans="1:16" ht="12.75">
      <c r="A67" s="45">
        <v>6</v>
      </c>
      <c r="B67" s="45">
        <v>13</v>
      </c>
      <c r="C67" s="45">
        <v>2</v>
      </c>
      <c r="D67" s="40">
        <v>2</v>
      </c>
      <c r="E67" s="46"/>
      <c r="F67" s="47" t="s">
        <v>312</v>
      </c>
      <c r="G67" s="57" t="s">
        <v>367</v>
      </c>
      <c r="H67" s="48">
        <v>21380016.25</v>
      </c>
      <c r="I67" s="48">
        <v>13776236.25</v>
      </c>
      <c r="J67" s="48">
        <v>3997476.87</v>
      </c>
      <c r="K67" s="48">
        <v>2562999.85</v>
      </c>
      <c r="L67" s="48">
        <v>320000</v>
      </c>
      <c r="M67" s="48">
        <v>0</v>
      </c>
      <c r="N67" s="48">
        <v>6895759.53</v>
      </c>
      <c r="O67" s="48">
        <v>7603780</v>
      </c>
      <c r="P67" s="48">
        <v>7603780</v>
      </c>
    </row>
    <row r="68" spans="1:16" ht="12.75">
      <c r="A68" s="45">
        <v>6</v>
      </c>
      <c r="B68" s="45">
        <v>14</v>
      </c>
      <c r="C68" s="45">
        <v>3</v>
      </c>
      <c r="D68" s="40">
        <v>2</v>
      </c>
      <c r="E68" s="46"/>
      <c r="F68" s="47" t="s">
        <v>312</v>
      </c>
      <c r="G68" s="57" t="s">
        <v>368</v>
      </c>
      <c r="H68" s="48">
        <v>16372322.8</v>
      </c>
      <c r="I68" s="48">
        <v>13402142.55</v>
      </c>
      <c r="J68" s="48">
        <v>5445976.38</v>
      </c>
      <c r="K68" s="48">
        <v>752000</v>
      </c>
      <c r="L68" s="48">
        <v>170000</v>
      </c>
      <c r="M68" s="48">
        <v>0</v>
      </c>
      <c r="N68" s="48">
        <v>7034166.17</v>
      </c>
      <c r="O68" s="48">
        <v>2970180.25</v>
      </c>
      <c r="P68" s="48">
        <v>2970180.25</v>
      </c>
    </row>
    <row r="69" spans="1:16" ht="12.75">
      <c r="A69" s="45">
        <v>6</v>
      </c>
      <c r="B69" s="45">
        <v>1</v>
      </c>
      <c r="C69" s="45">
        <v>5</v>
      </c>
      <c r="D69" s="40">
        <v>2</v>
      </c>
      <c r="E69" s="46"/>
      <c r="F69" s="47" t="s">
        <v>312</v>
      </c>
      <c r="G69" s="57" t="s">
        <v>369</v>
      </c>
      <c r="H69" s="48">
        <v>33131630.34</v>
      </c>
      <c r="I69" s="48">
        <v>19332737.59</v>
      </c>
      <c r="J69" s="48">
        <v>7858638.17</v>
      </c>
      <c r="K69" s="48">
        <v>718411.63</v>
      </c>
      <c r="L69" s="48">
        <v>30000</v>
      </c>
      <c r="M69" s="48">
        <v>0</v>
      </c>
      <c r="N69" s="48">
        <v>10725687.79</v>
      </c>
      <c r="O69" s="48">
        <v>13798892.75</v>
      </c>
      <c r="P69" s="48">
        <v>13798892.75</v>
      </c>
    </row>
    <row r="70" spans="1:16" ht="12.75">
      <c r="A70" s="45">
        <v>6</v>
      </c>
      <c r="B70" s="45">
        <v>18</v>
      </c>
      <c r="C70" s="45">
        <v>3</v>
      </c>
      <c r="D70" s="40">
        <v>2</v>
      </c>
      <c r="E70" s="46"/>
      <c r="F70" s="47" t="s">
        <v>312</v>
      </c>
      <c r="G70" s="57" t="s">
        <v>370</v>
      </c>
      <c r="H70" s="48">
        <v>15902026.52</v>
      </c>
      <c r="I70" s="48">
        <v>12958406.52</v>
      </c>
      <c r="J70" s="48">
        <v>5699124.93</v>
      </c>
      <c r="K70" s="48">
        <v>309670</v>
      </c>
      <c r="L70" s="48">
        <v>25000</v>
      </c>
      <c r="M70" s="48">
        <v>0</v>
      </c>
      <c r="N70" s="48">
        <v>6924611.59</v>
      </c>
      <c r="O70" s="48">
        <v>2943620</v>
      </c>
      <c r="P70" s="48">
        <v>2943620</v>
      </c>
    </row>
    <row r="71" spans="1:16" ht="12.75">
      <c r="A71" s="45">
        <v>6</v>
      </c>
      <c r="B71" s="45">
        <v>9</v>
      </c>
      <c r="C71" s="45">
        <v>7</v>
      </c>
      <c r="D71" s="40">
        <v>2</v>
      </c>
      <c r="E71" s="46"/>
      <c r="F71" s="47" t="s">
        <v>312</v>
      </c>
      <c r="G71" s="57" t="s">
        <v>371</v>
      </c>
      <c r="H71" s="48">
        <v>84607042.79</v>
      </c>
      <c r="I71" s="48">
        <v>50034857.65</v>
      </c>
      <c r="J71" s="48">
        <v>17296503.49</v>
      </c>
      <c r="K71" s="48">
        <v>2099351</v>
      </c>
      <c r="L71" s="48">
        <v>600000</v>
      </c>
      <c r="M71" s="48">
        <v>0</v>
      </c>
      <c r="N71" s="48">
        <v>30039003.16</v>
      </c>
      <c r="O71" s="48">
        <v>34572185.14</v>
      </c>
      <c r="P71" s="48">
        <v>34572185.14</v>
      </c>
    </row>
    <row r="72" spans="1:16" ht="12.75">
      <c r="A72" s="45">
        <v>6</v>
      </c>
      <c r="B72" s="45">
        <v>8</v>
      </c>
      <c r="C72" s="45">
        <v>4</v>
      </c>
      <c r="D72" s="40">
        <v>2</v>
      </c>
      <c r="E72" s="46"/>
      <c r="F72" s="47" t="s">
        <v>312</v>
      </c>
      <c r="G72" s="57" t="s">
        <v>372</v>
      </c>
      <c r="H72" s="48">
        <v>19235314.49</v>
      </c>
      <c r="I72" s="48">
        <v>10784198.01</v>
      </c>
      <c r="J72" s="48">
        <v>3718131.94</v>
      </c>
      <c r="K72" s="48">
        <v>147780</v>
      </c>
      <c r="L72" s="48">
        <v>18000</v>
      </c>
      <c r="M72" s="48">
        <v>19339</v>
      </c>
      <c r="N72" s="48">
        <v>6880947.07</v>
      </c>
      <c r="O72" s="48">
        <v>8451116.48</v>
      </c>
      <c r="P72" s="48">
        <v>8451116.48</v>
      </c>
    </row>
    <row r="73" spans="1:16" ht="12.75">
      <c r="A73" s="45">
        <v>6</v>
      </c>
      <c r="B73" s="45">
        <v>3</v>
      </c>
      <c r="C73" s="45">
        <v>6</v>
      </c>
      <c r="D73" s="40">
        <v>2</v>
      </c>
      <c r="E73" s="46"/>
      <c r="F73" s="47" t="s">
        <v>312</v>
      </c>
      <c r="G73" s="57" t="s">
        <v>373</v>
      </c>
      <c r="H73" s="48">
        <v>19292345.04</v>
      </c>
      <c r="I73" s="48">
        <v>15907563.06</v>
      </c>
      <c r="J73" s="48">
        <v>5857143.3</v>
      </c>
      <c r="K73" s="48">
        <v>1074458.77</v>
      </c>
      <c r="L73" s="48">
        <v>115000</v>
      </c>
      <c r="M73" s="48">
        <v>0</v>
      </c>
      <c r="N73" s="48">
        <v>8860960.99</v>
      </c>
      <c r="O73" s="48">
        <v>3384781.98</v>
      </c>
      <c r="P73" s="48">
        <v>3384781.98</v>
      </c>
    </row>
    <row r="74" spans="1:16" ht="12.75">
      <c r="A74" s="45">
        <v>6</v>
      </c>
      <c r="B74" s="45">
        <v>8</v>
      </c>
      <c r="C74" s="45">
        <v>5</v>
      </c>
      <c r="D74" s="40">
        <v>2</v>
      </c>
      <c r="E74" s="46"/>
      <c r="F74" s="47" t="s">
        <v>312</v>
      </c>
      <c r="G74" s="57" t="s">
        <v>374</v>
      </c>
      <c r="H74" s="48">
        <v>45121063.33</v>
      </c>
      <c r="I74" s="48">
        <v>25363081.77</v>
      </c>
      <c r="J74" s="48">
        <v>10668510.06</v>
      </c>
      <c r="K74" s="48">
        <v>583250</v>
      </c>
      <c r="L74" s="48">
        <v>150000</v>
      </c>
      <c r="M74" s="48">
        <v>0</v>
      </c>
      <c r="N74" s="48">
        <v>13961321.71</v>
      </c>
      <c r="O74" s="48">
        <v>19757981.56</v>
      </c>
      <c r="P74" s="48">
        <v>19757981.56</v>
      </c>
    </row>
    <row r="75" spans="1:16" ht="12.75">
      <c r="A75" s="45">
        <v>6</v>
      </c>
      <c r="B75" s="45">
        <v>12</v>
      </c>
      <c r="C75" s="45">
        <v>3</v>
      </c>
      <c r="D75" s="40">
        <v>2</v>
      </c>
      <c r="E75" s="46"/>
      <c r="F75" s="47" t="s">
        <v>312</v>
      </c>
      <c r="G75" s="57" t="s">
        <v>375</v>
      </c>
      <c r="H75" s="48">
        <v>26485331.92</v>
      </c>
      <c r="I75" s="48">
        <v>21554321.35</v>
      </c>
      <c r="J75" s="48">
        <v>8980115.4</v>
      </c>
      <c r="K75" s="48">
        <v>696600.51</v>
      </c>
      <c r="L75" s="48">
        <v>230000</v>
      </c>
      <c r="M75" s="48">
        <v>0</v>
      </c>
      <c r="N75" s="48">
        <v>11647605.44</v>
      </c>
      <c r="O75" s="48">
        <v>4931010.57</v>
      </c>
      <c r="P75" s="48">
        <v>4931010.57</v>
      </c>
    </row>
    <row r="76" spans="1:16" ht="12.75">
      <c r="A76" s="45">
        <v>6</v>
      </c>
      <c r="B76" s="45">
        <v>15</v>
      </c>
      <c r="C76" s="45">
        <v>4</v>
      </c>
      <c r="D76" s="40">
        <v>2</v>
      </c>
      <c r="E76" s="46"/>
      <c r="F76" s="47" t="s">
        <v>312</v>
      </c>
      <c r="G76" s="57" t="s">
        <v>376</v>
      </c>
      <c r="H76" s="48">
        <v>40727919.27</v>
      </c>
      <c r="I76" s="48">
        <v>33702963.27</v>
      </c>
      <c r="J76" s="48">
        <v>14255347.3</v>
      </c>
      <c r="K76" s="48">
        <v>737110</v>
      </c>
      <c r="L76" s="48">
        <v>176587.88</v>
      </c>
      <c r="M76" s="48">
        <v>20442.29</v>
      </c>
      <c r="N76" s="48">
        <v>18513475.8</v>
      </c>
      <c r="O76" s="48">
        <v>7024956</v>
      </c>
      <c r="P76" s="48">
        <v>7024956</v>
      </c>
    </row>
    <row r="77" spans="1:16" ht="12.75">
      <c r="A77" s="45">
        <v>6</v>
      </c>
      <c r="B77" s="45">
        <v>16</v>
      </c>
      <c r="C77" s="45">
        <v>2</v>
      </c>
      <c r="D77" s="40">
        <v>2</v>
      </c>
      <c r="E77" s="46"/>
      <c r="F77" s="47" t="s">
        <v>312</v>
      </c>
      <c r="G77" s="57" t="s">
        <v>377</v>
      </c>
      <c r="H77" s="48">
        <v>39555451.03</v>
      </c>
      <c r="I77" s="48">
        <v>30111030.03</v>
      </c>
      <c r="J77" s="48">
        <v>11584507.2</v>
      </c>
      <c r="K77" s="48">
        <v>467450</v>
      </c>
      <c r="L77" s="48">
        <v>50000</v>
      </c>
      <c r="M77" s="48">
        <v>0</v>
      </c>
      <c r="N77" s="48">
        <v>18009072.83</v>
      </c>
      <c r="O77" s="48">
        <v>9444421</v>
      </c>
      <c r="P77" s="48">
        <v>9444421</v>
      </c>
    </row>
    <row r="78" spans="1:16" ht="12.75">
      <c r="A78" s="45">
        <v>6</v>
      </c>
      <c r="B78" s="45">
        <v>1</v>
      </c>
      <c r="C78" s="45">
        <v>6</v>
      </c>
      <c r="D78" s="40">
        <v>2</v>
      </c>
      <c r="E78" s="46"/>
      <c r="F78" s="47" t="s">
        <v>312</v>
      </c>
      <c r="G78" s="57" t="s">
        <v>378</v>
      </c>
      <c r="H78" s="48">
        <v>23351275.14</v>
      </c>
      <c r="I78" s="48">
        <v>13848518.29</v>
      </c>
      <c r="J78" s="48">
        <v>5974186.21</v>
      </c>
      <c r="K78" s="48">
        <v>459526.46</v>
      </c>
      <c r="L78" s="48">
        <v>172400</v>
      </c>
      <c r="M78" s="48">
        <v>0</v>
      </c>
      <c r="N78" s="48">
        <v>7242405.62</v>
      </c>
      <c r="O78" s="48">
        <v>9502756.85</v>
      </c>
      <c r="P78" s="48">
        <v>9502756.85</v>
      </c>
    </row>
    <row r="79" spans="1:16" ht="12.75">
      <c r="A79" s="45">
        <v>6</v>
      </c>
      <c r="B79" s="45">
        <v>15</v>
      </c>
      <c r="C79" s="45">
        <v>5</v>
      </c>
      <c r="D79" s="40">
        <v>2</v>
      </c>
      <c r="E79" s="46"/>
      <c r="F79" s="47" t="s">
        <v>312</v>
      </c>
      <c r="G79" s="57" t="s">
        <v>379</v>
      </c>
      <c r="H79" s="48">
        <v>22535006.64</v>
      </c>
      <c r="I79" s="48">
        <v>17302814.64</v>
      </c>
      <c r="J79" s="48">
        <v>6758681.44</v>
      </c>
      <c r="K79" s="48">
        <v>791354.49</v>
      </c>
      <c r="L79" s="48">
        <v>140000</v>
      </c>
      <c r="M79" s="48">
        <v>19686</v>
      </c>
      <c r="N79" s="48">
        <v>9593092.71</v>
      </c>
      <c r="O79" s="48">
        <v>5232192</v>
      </c>
      <c r="P79" s="48">
        <v>5232192</v>
      </c>
    </row>
    <row r="80" spans="1:16" ht="12.75">
      <c r="A80" s="45">
        <v>6</v>
      </c>
      <c r="B80" s="45">
        <v>20</v>
      </c>
      <c r="C80" s="45">
        <v>3</v>
      </c>
      <c r="D80" s="40">
        <v>2</v>
      </c>
      <c r="E80" s="46"/>
      <c r="F80" s="47" t="s">
        <v>312</v>
      </c>
      <c r="G80" s="57" t="s">
        <v>380</v>
      </c>
      <c r="H80" s="48">
        <v>21406569.39</v>
      </c>
      <c r="I80" s="48">
        <v>18441042.77</v>
      </c>
      <c r="J80" s="48">
        <v>7903427.4</v>
      </c>
      <c r="K80" s="48">
        <v>793342.5</v>
      </c>
      <c r="L80" s="48">
        <v>212800</v>
      </c>
      <c r="M80" s="48">
        <v>0</v>
      </c>
      <c r="N80" s="48">
        <v>9531472.87</v>
      </c>
      <c r="O80" s="48">
        <v>2965526.62</v>
      </c>
      <c r="P80" s="48">
        <v>2965526.62</v>
      </c>
    </row>
    <row r="81" spans="1:16" ht="12.75">
      <c r="A81" s="45">
        <v>6</v>
      </c>
      <c r="B81" s="45">
        <v>9</v>
      </c>
      <c r="C81" s="45">
        <v>8</v>
      </c>
      <c r="D81" s="40">
        <v>2</v>
      </c>
      <c r="E81" s="46"/>
      <c r="F81" s="47" t="s">
        <v>312</v>
      </c>
      <c r="G81" s="57" t="s">
        <v>381</v>
      </c>
      <c r="H81" s="48">
        <v>65202815.9</v>
      </c>
      <c r="I81" s="48">
        <v>47226197.26</v>
      </c>
      <c r="J81" s="48">
        <v>14815174.73</v>
      </c>
      <c r="K81" s="48">
        <v>5357077.64</v>
      </c>
      <c r="L81" s="48">
        <v>168600</v>
      </c>
      <c r="M81" s="48">
        <v>0</v>
      </c>
      <c r="N81" s="48">
        <v>26885344.89</v>
      </c>
      <c r="O81" s="48">
        <v>17976618.64</v>
      </c>
      <c r="P81" s="48">
        <v>17976618.64</v>
      </c>
    </row>
    <row r="82" spans="1:16" ht="12.75">
      <c r="A82" s="45">
        <v>6</v>
      </c>
      <c r="B82" s="45">
        <v>1</v>
      </c>
      <c r="C82" s="45">
        <v>7</v>
      </c>
      <c r="D82" s="40">
        <v>2</v>
      </c>
      <c r="E82" s="46"/>
      <c r="F82" s="47" t="s">
        <v>312</v>
      </c>
      <c r="G82" s="57" t="s">
        <v>382</v>
      </c>
      <c r="H82" s="48">
        <v>26860181.09</v>
      </c>
      <c r="I82" s="48">
        <v>16934095.47</v>
      </c>
      <c r="J82" s="48">
        <v>7049051.91</v>
      </c>
      <c r="K82" s="48">
        <v>475336</v>
      </c>
      <c r="L82" s="48">
        <v>97500</v>
      </c>
      <c r="M82" s="48">
        <v>0</v>
      </c>
      <c r="N82" s="48">
        <v>9312207.56</v>
      </c>
      <c r="O82" s="48">
        <v>9926085.62</v>
      </c>
      <c r="P82" s="48">
        <v>9926085.62</v>
      </c>
    </row>
    <row r="83" spans="1:16" ht="12.75">
      <c r="A83" s="45">
        <v>6</v>
      </c>
      <c r="B83" s="45">
        <v>14</v>
      </c>
      <c r="C83" s="45">
        <v>5</v>
      </c>
      <c r="D83" s="40">
        <v>2</v>
      </c>
      <c r="E83" s="46"/>
      <c r="F83" s="47" t="s">
        <v>312</v>
      </c>
      <c r="G83" s="57" t="s">
        <v>383</v>
      </c>
      <c r="H83" s="48">
        <v>49566617.05</v>
      </c>
      <c r="I83" s="48">
        <v>33817099.41</v>
      </c>
      <c r="J83" s="48">
        <v>14955242.12</v>
      </c>
      <c r="K83" s="48">
        <v>2005321.02</v>
      </c>
      <c r="L83" s="48">
        <v>133266</v>
      </c>
      <c r="M83" s="48">
        <v>0</v>
      </c>
      <c r="N83" s="48">
        <v>16723270.27</v>
      </c>
      <c r="O83" s="48">
        <v>15749517.64</v>
      </c>
      <c r="P83" s="48">
        <v>15749517.64</v>
      </c>
    </row>
    <row r="84" spans="1:16" ht="12.75">
      <c r="A84" s="45">
        <v>6</v>
      </c>
      <c r="B84" s="45">
        <v>6</v>
      </c>
      <c r="C84" s="45">
        <v>5</v>
      </c>
      <c r="D84" s="40">
        <v>2</v>
      </c>
      <c r="E84" s="46"/>
      <c r="F84" s="47" t="s">
        <v>312</v>
      </c>
      <c r="G84" s="57" t="s">
        <v>317</v>
      </c>
      <c r="H84" s="48">
        <v>38505686.41</v>
      </c>
      <c r="I84" s="48">
        <v>30103227.41</v>
      </c>
      <c r="J84" s="48">
        <v>13802493.23</v>
      </c>
      <c r="K84" s="48">
        <v>923127</v>
      </c>
      <c r="L84" s="48">
        <v>390000</v>
      </c>
      <c r="M84" s="48">
        <v>37572</v>
      </c>
      <c r="N84" s="48">
        <v>14950035.18</v>
      </c>
      <c r="O84" s="48">
        <v>8402459</v>
      </c>
      <c r="P84" s="48">
        <v>8402459</v>
      </c>
    </row>
    <row r="85" spans="1:16" ht="12.75">
      <c r="A85" s="45">
        <v>6</v>
      </c>
      <c r="B85" s="45">
        <v>6</v>
      </c>
      <c r="C85" s="45">
        <v>6</v>
      </c>
      <c r="D85" s="40">
        <v>2</v>
      </c>
      <c r="E85" s="46"/>
      <c r="F85" s="47" t="s">
        <v>312</v>
      </c>
      <c r="G85" s="57" t="s">
        <v>384</v>
      </c>
      <c r="H85" s="48">
        <v>12710870.28</v>
      </c>
      <c r="I85" s="48">
        <v>11378399.27</v>
      </c>
      <c r="J85" s="48">
        <v>4837218.62</v>
      </c>
      <c r="K85" s="48">
        <v>203000</v>
      </c>
      <c r="L85" s="48">
        <v>142000</v>
      </c>
      <c r="M85" s="48">
        <v>0</v>
      </c>
      <c r="N85" s="48">
        <v>6196180.65</v>
      </c>
      <c r="O85" s="48">
        <v>1332471.01</v>
      </c>
      <c r="P85" s="48">
        <v>1332471.01</v>
      </c>
    </row>
    <row r="86" spans="1:16" ht="12.75">
      <c r="A86" s="45">
        <v>6</v>
      </c>
      <c r="B86" s="45">
        <v>7</v>
      </c>
      <c r="C86" s="45">
        <v>5</v>
      </c>
      <c r="D86" s="40">
        <v>2</v>
      </c>
      <c r="E86" s="46"/>
      <c r="F86" s="47" t="s">
        <v>312</v>
      </c>
      <c r="G86" s="57" t="s">
        <v>318</v>
      </c>
      <c r="H86" s="48">
        <v>37801899.33</v>
      </c>
      <c r="I86" s="48">
        <v>26571598.33</v>
      </c>
      <c r="J86" s="48">
        <v>11055244.83</v>
      </c>
      <c r="K86" s="48">
        <v>932168</v>
      </c>
      <c r="L86" s="48">
        <v>120000</v>
      </c>
      <c r="M86" s="48">
        <v>0</v>
      </c>
      <c r="N86" s="48">
        <v>14464185.5</v>
      </c>
      <c r="O86" s="48">
        <v>11230301</v>
      </c>
      <c r="P86" s="48">
        <v>11230301</v>
      </c>
    </row>
    <row r="87" spans="1:16" ht="12.75">
      <c r="A87" s="45">
        <v>6</v>
      </c>
      <c r="B87" s="45">
        <v>18</v>
      </c>
      <c r="C87" s="45">
        <v>4</v>
      </c>
      <c r="D87" s="40">
        <v>2</v>
      </c>
      <c r="E87" s="46"/>
      <c r="F87" s="47" t="s">
        <v>312</v>
      </c>
      <c r="G87" s="57" t="s">
        <v>385</v>
      </c>
      <c r="H87" s="48">
        <v>15867897.78</v>
      </c>
      <c r="I87" s="48">
        <v>11827112.82</v>
      </c>
      <c r="J87" s="48">
        <v>4082230.78</v>
      </c>
      <c r="K87" s="48">
        <v>1381399.56</v>
      </c>
      <c r="L87" s="48">
        <v>10000</v>
      </c>
      <c r="M87" s="48">
        <v>0</v>
      </c>
      <c r="N87" s="48">
        <v>6353482.48</v>
      </c>
      <c r="O87" s="48">
        <v>4040784.96</v>
      </c>
      <c r="P87" s="48">
        <v>4040784.96</v>
      </c>
    </row>
    <row r="88" spans="1:16" ht="12.75">
      <c r="A88" s="45">
        <v>6</v>
      </c>
      <c r="B88" s="45">
        <v>9</v>
      </c>
      <c r="C88" s="45">
        <v>9</v>
      </c>
      <c r="D88" s="40">
        <v>2</v>
      </c>
      <c r="E88" s="46"/>
      <c r="F88" s="47" t="s">
        <v>312</v>
      </c>
      <c r="G88" s="57" t="s">
        <v>386</v>
      </c>
      <c r="H88" s="48">
        <v>25732636.81</v>
      </c>
      <c r="I88" s="48">
        <v>16662236.08</v>
      </c>
      <c r="J88" s="48">
        <v>6764116.73</v>
      </c>
      <c r="K88" s="48">
        <v>828646</v>
      </c>
      <c r="L88" s="48">
        <v>80000</v>
      </c>
      <c r="M88" s="48">
        <v>0</v>
      </c>
      <c r="N88" s="48">
        <v>8989473.35</v>
      </c>
      <c r="O88" s="48">
        <v>9070400.73</v>
      </c>
      <c r="P88" s="48">
        <v>9070400.73</v>
      </c>
    </row>
    <row r="89" spans="1:16" ht="12.75">
      <c r="A89" s="45">
        <v>6</v>
      </c>
      <c r="B89" s="45">
        <v>11</v>
      </c>
      <c r="C89" s="45">
        <v>4</v>
      </c>
      <c r="D89" s="40">
        <v>2</v>
      </c>
      <c r="E89" s="46"/>
      <c r="F89" s="47" t="s">
        <v>312</v>
      </c>
      <c r="G89" s="57" t="s">
        <v>387</v>
      </c>
      <c r="H89" s="48">
        <v>53724627.31</v>
      </c>
      <c r="I89" s="48">
        <v>48211404.92</v>
      </c>
      <c r="J89" s="48">
        <v>19972109.41</v>
      </c>
      <c r="K89" s="48">
        <v>1136617</v>
      </c>
      <c r="L89" s="48">
        <v>400000</v>
      </c>
      <c r="M89" s="48">
        <v>0</v>
      </c>
      <c r="N89" s="48">
        <v>26702678.51</v>
      </c>
      <c r="O89" s="48">
        <v>5513222.39</v>
      </c>
      <c r="P89" s="48">
        <v>5513222.39</v>
      </c>
    </row>
    <row r="90" spans="1:16" ht="12.75">
      <c r="A90" s="45">
        <v>6</v>
      </c>
      <c r="B90" s="45">
        <v>2</v>
      </c>
      <c r="C90" s="45">
        <v>8</v>
      </c>
      <c r="D90" s="40">
        <v>2</v>
      </c>
      <c r="E90" s="46"/>
      <c r="F90" s="47" t="s">
        <v>312</v>
      </c>
      <c r="G90" s="57" t="s">
        <v>388</v>
      </c>
      <c r="H90" s="48">
        <v>39133304.79</v>
      </c>
      <c r="I90" s="48">
        <v>25906527.69</v>
      </c>
      <c r="J90" s="48">
        <v>9761284.36</v>
      </c>
      <c r="K90" s="48">
        <v>931130</v>
      </c>
      <c r="L90" s="48">
        <v>0</v>
      </c>
      <c r="M90" s="48">
        <v>0</v>
      </c>
      <c r="N90" s="48">
        <v>15214113.33</v>
      </c>
      <c r="O90" s="48">
        <v>13226777.1</v>
      </c>
      <c r="P90" s="48">
        <v>13226777.1</v>
      </c>
    </row>
    <row r="91" spans="1:16" ht="12.75">
      <c r="A91" s="45">
        <v>6</v>
      </c>
      <c r="B91" s="45">
        <v>14</v>
      </c>
      <c r="C91" s="45">
        <v>6</v>
      </c>
      <c r="D91" s="40">
        <v>2</v>
      </c>
      <c r="E91" s="46"/>
      <c r="F91" s="47" t="s">
        <v>312</v>
      </c>
      <c r="G91" s="57" t="s">
        <v>389</v>
      </c>
      <c r="H91" s="48">
        <v>42304712.47</v>
      </c>
      <c r="I91" s="48">
        <v>27788175.81</v>
      </c>
      <c r="J91" s="48">
        <v>10892005.91</v>
      </c>
      <c r="K91" s="48">
        <v>1887702</v>
      </c>
      <c r="L91" s="48">
        <v>181000</v>
      </c>
      <c r="M91" s="48">
        <v>0</v>
      </c>
      <c r="N91" s="48">
        <v>14827467.9</v>
      </c>
      <c r="O91" s="48">
        <v>14516536.66</v>
      </c>
      <c r="P91" s="48">
        <v>14516536.66</v>
      </c>
    </row>
    <row r="92" spans="1:16" ht="12.75">
      <c r="A92" s="45">
        <v>6</v>
      </c>
      <c r="B92" s="45">
        <v>1</v>
      </c>
      <c r="C92" s="45">
        <v>8</v>
      </c>
      <c r="D92" s="40">
        <v>2</v>
      </c>
      <c r="E92" s="46"/>
      <c r="F92" s="47" t="s">
        <v>312</v>
      </c>
      <c r="G92" s="57" t="s">
        <v>390</v>
      </c>
      <c r="H92" s="48">
        <v>25518170.48</v>
      </c>
      <c r="I92" s="48">
        <v>17880833.73</v>
      </c>
      <c r="J92" s="48">
        <v>7246689.72</v>
      </c>
      <c r="K92" s="48">
        <v>583065.33</v>
      </c>
      <c r="L92" s="48">
        <v>60000</v>
      </c>
      <c r="M92" s="48">
        <v>0</v>
      </c>
      <c r="N92" s="48">
        <v>9991078.68</v>
      </c>
      <c r="O92" s="48">
        <v>7637336.75</v>
      </c>
      <c r="P92" s="48">
        <v>7637336.75</v>
      </c>
    </row>
    <row r="93" spans="1:16" ht="12.75">
      <c r="A93" s="45">
        <v>6</v>
      </c>
      <c r="B93" s="45">
        <v>3</v>
      </c>
      <c r="C93" s="45">
        <v>7</v>
      </c>
      <c r="D93" s="40">
        <v>2</v>
      </c>
      <c r="E93" s="46"/>
      <c r="F93" s="47" t="s">
        <v>312</v>
      </c>
      <c r="G93" s="57" t="s">
        <v>391</v>
      </c>
      <c r="H93" s="48">
        <v>21753088.24</v>
      </c>
      <c r="I93" s="48">
        <v>14883493.24</v>
      </c>
      <c r="J93" s="48">
        <v>2251481.21</v>
      </c>
      <c r="K93" s="48">
        <v>4132272.76</v>
      </c>
      <c r="L93" s="48">
        <v>100000</v>
      </c>
      <c r="M93" s="48">
        <v>0</v>
      </c>
      <c r="N93" s="48">
        <v>8399739.27</v>
      </c>
      <c r="O93" s="48">
        <v>6869595</v>
      </c>
      <c r="P93" s="48">
        <v>6869595</v>
      </c>
    </row>
    <row r="94" spans="1:16" ht="12.75">
      <c r="A94" s="45">
        <v>6</v>
      </c>
      <c r="B94" s="45">
        <v>8</v>
      </c>
      <c r="C94" s="45">
        <v>7</v>
      </c>
      <c r="D94" s="40">
        <v>2</v>
      </c>
      <c r="E94" s="46"/>
      <c r="F94" s="47" t="s">
        <v>312</v>
      </c>
      <c r="G94" s="57" t="s">
        <v>319</v>
      </c>
      <c r="H94" s="48">
        <v>77749115.47</v>
      </c>
      <c r="I94" s="48">
        <v>44456860.97</v>
      </c>
      <c r="J94" s="48">
        <v>15956793.33</v>
      </c>
      <c r="K94" s="48">
        <v>2940764.16</v>
      </c>
      <c r="L94" s="48">
        <v>550000</v>
      </c>
      <c r="M94" s="48">
        <v>0</v>
      </c>
      <c r="N94" s="48">
        <v>25009303.48</v>
      </c>
      <c r="O94" s="48">
        <v>33292254.5</v>
      </c>
      <c r="P94" s="48">
        <v>33292254.5</v>
      </c>
    </row>
    <row r="95" spans="1:16" ht="12.75">
      <c r="A95" s="45">
        <v>6</v>
      </c>
      <c r="B95" s="45">
        <v>10</v>
      </c>
      <c r="C95" s="45">
        <v>2</v>
      </c>
      <c r="D95" s="40">
        <v>2</v>
      </c>
      <c r="E95" s="46"/>
      <c r="F95" s="47" t="s">
        <v>312</v>
      </c>
      <c r="G95" s="57" t="s">
        <v>392</v>
      </c>
      <c r="H95" s="48">
        <v>25591607.74</v>
      </c>
      <c r="I95" s="48">
        <v>23483400.97</v>
      </c>
      <c r="J95" s="48">
        <v>10067153.6</v>
      </c>
      <c r="K95" s="48">
        <v>871300</v>
      </c>
      <c r="L95" s="48">
        <v>180000.07</v>
      </c>
      <c r="M95" s="48">
        <v>22918.93</v>
      </c>
      <c r="N95" s="48">
        <v>12342028.37</v>
      </c>
      <c r="O95" s="48">
        <v>2108206.77</v>
      </c>
      <c r="P95" s="48">
        <v>2058066.34</v>
      </c>
    </row>
    <row r="96" spans="1:16" ht="12.75">
      <c r="A96" s="45">
        <v>6</v>
      </c>
      <c r="B96" s="45">
        <v>20</v>
      </c>
      <c r="C96" s="45">
        <v>5</v>
      </c>
      <c r="D96" s="40">
        <v>2</v>
      </c>
      <c r="E96" s="46"/>
      <c r="F96" s="47" t="s">
        <v>312</v>
      </c>
      <c r="G96" s="57" t="s">
        <v>393</v>
      </c>
      <c r="H96" s="48">
        <v>32766436.23</v>
      </c>
      <c r="I96" s="48">
        <v>22955520.4</v>
      </c>
      <c r="J96" s="48">
        <v>9087623.98</v>
      </c>
      <c r="K96" s="48">
        <v>527532.2</v>
      </c>
      <c r="L96" s="48">
        <v>130000</v>
      </c>
      <c r="M96" s="48">
        <v>0</v>
      </c>
      <c r="N96" s="48">
        <v>13210364.22</v>
      </c>
      <c r="O96" s="48">
        <v>9810915.83</v>
      </c>
      <c r="P96" s="48">
        <v>9810915.83</v>
      </c>
    </row>
    <row r="97" spans="1:16" ht="12.75">
      <c r="A97" s="45">
        <v>6</v>
      </c>
      <c r="B97" s="45">
        <v>12</v>
      </c>
      <c r="C97" s="45">
        <v>4</v>
      </c>
      <c r="D97" s="40">
        <v>2</v>
      </c>
      <c r="E97" s="46"/>
      <c r="F97" s="47" t="s">
        <v>312</v>
      </c>
      <c r="G97" s="57" t="s">
        <v>394</v>
      </c>
      <c r="H97" s="48">
        <v>21479124.46</v>
      </c>
      <c r="I97" s="48">
        <v>18685760.46</v>
      </c>
      <c r="J97" s="48">
        <v>7185374</v>
      </c>
      <c r="K97" s="48">
        <v>898746.3</v>
      </c>
      <c r="L97" s="48">
        <v>20000</v>
      </c>
      <c r="M97" s="48">
        <v>0</v>
      </c>
      <c r="N97" s="48">
        <v>10581640.16</v>
      </c>
      <c r="O97" s="48">
        <v>2793364</v>
      </c>
      <c r="P97" s="48">
        <v>2793364</v>
      </c>
    </row>
    <row r="98" spans="1:16" ht="12.75">
      <c r="A98" s="45">
        <v>6</v>
      </c>
      <c r="B98" s="45">
        <v>1</v>
      </c>
      <c r="C98" s="45">
        <v>9</v>
      </c>
      <c r="D98" s="40">
        <v>2</v>
      </c>
      <c r="E98" s="46"/>
      <c r="F98" s="47" t="s">
        <v>312</v>
      </c>
      <c r="G98" s="57" t="s">
        <v>395</v>
      </c>
      <c r="H98" s="48">
        <v>27166872.34</v>
      </c>
      <c r="I98" s="48">
        <v>19771840.34</v>
      </c>
      <c r="J98" s="48">
        <v>7972951.95</v>
      </c>
      <c r="K98" s="48">
        <v>569909.39</v>
      </c>
      <c r="L98" s="48">
        <v>120000</v>
      </c>
      <c r="M98" s="48">
        <v>0</v>
      </c>
      <c r="N98" s="48">
        <v>11108979</v>
      </c>
      <c r="O98" s="48">
        <v>7395032</v>
      </c>
      <c r="P98" s="48">
        <v>7395032</v>
      </c>
    </row>
    <row r="99" spans="1:16" ht="12.75">
      <c r="A99" s="45">
        <v>6</v>
      </c>
      <c r="B99" s="45">
        <v>6</v>
      </c>
      <c r="C99" s="45">
        <v>7</v>
      </c>
      <c r="D99" s="40">
        <v>2</v>
      </c>
      <c r="E99" s="46"/>
      <c r="F99" s="47" t="s">
        <v>312</v>
      </c>
      <c r="G99" s="57" t="s">
        <v>396</v>
      </c>
      <c r="H99" s="48">
        <v>17710529.23</v>
      </c>
      <c r="I99" s="48">
        <v>13496393.76</v>
      </c>
      <c r="J99" s="48">
        <v>4920643.25</v>
      </c>
      <c r="K99" s="48">
        <v>866579.35</v>
      </c>
      <c r="L99" s="48">
        <v>105000</v>
      </c>
      <c r="M99" s="48">
        <v>0</v>
      </c>
      <c r="N99" s="48">
        <v>7604171.16</v>
      </c>
      <c r="O99" s="48">
        <v>4214135.47</v>
      </c>
      <c r="P99" s="48">
        <v>4214135.47</v>
      </c>
    </row>
    <row r="100" spans="1:16" ht="12.75">
      <c r="A100" s="45">
        <v>6</v>
      </c>
      <c r="B100" s="45">
        <v>2</v>
      </c>
      <c r="C100" s="45">
        <v>9</v>
      </c>
      <c r="D100" s="40">
        <v>2</v>
      </c>
      <c r="E100" s="46"/>
      <c r="F100" s="47" t="s">
        <v>312</v>
      </c>
      <c r="G100" s="57" t="s">
        <v>397</v>
      </c>
      <c r="H100" s="48">
        <v>23161014.88</v>
      </c>
      <c r="I100" s="48">
        <v>14827294.02</v>
      </c>
      <c r="J100" s="48">
        <v>5805104.1</v>
      </c>
      <c r="K100" s="48">
        <v>916442</v>
      </c>
      <c r="L100" s="48">
        <v>55000</v>
      </c>
      <c r="M100" s="48">
        <v>0</v>
      </c>
      <c r="N100" s="48">
        <v>8050747.92</v>
      </c>
      <c r="O100" s="48">
        <v>8333720.86</v>
      </c>
      <c r="P100" s="48">
        <v>8333720.86</v>
      </c>
    </row>
    <row r="101" spans="1:16" ht="12.75">
      <c r="A101" s="45">
        <v>6</v>
      </c>
      <c r="B101" s="45">
        <v>11</v>
      </c>
      <c r="C101" s="45">
        <v>5</v>
      </c>
      <c r="D101" s="40">
        <v>2</v>
      </c>
      <c r="E101" s="46"/>
      <c r="F101" s="47" t="s">
        <v>312</v>
      </c>
      <c r="G101" s="57" t="s">
        <v>320</v>
      </c>
      <c r="H101" s="48">
        <v>89047023.13</v>
      </c>
      <c r="I101" s="48">
        <v>72270065.04</v>
      </c>
      <c r="J101" s="48">
        <v>28118023.78</v>
      </c>
      <c r="K101" s="48">
        <v>3045330.3</v>
      </c>
      <c r="L101" s="48">
        <v>360000</v>
      </c>
      <c r="M101" s="48">
        <v>72658.58</v>
      </c>
      <c r="N101" s="48">
        <v>40674052.38</v>
      </c>
      <c r="O101" s="48">
        <v>16776958.09</v>
      </c>
      <c r="P101" s="48">
        <v>16776958.09</v>
      </c>
    </row>
    <row r="102" spans="1:16" ht="12.75">
      <c r="A102" s="45">
        <v>6</v>
      </c>
      <c r="B102" s="45">
        <v>14</v>
      </c>
      <c r="C102" s="45">
        <v>7</v>
      </c>
      <c r="D102" s="40">
        <v>2</v>
      </c>
      <c r="E102" s="46"/>
      <c r="F102" s="47" t="s">
        <v>312</v>
      </c>
      <c r="G102" s="57" t="s">
        <v>398</v>
      </c>
      <c r="H102" s="48">
        <v>18656950.75</v>
      </c>
      <c r="I102" s="48">
        <v>11735883.75</v>
      </c>
      <c r="J102" s="48">
        <v>5123722.71</v>
      </c>
      <c r="K102" s="48">
        <v>138000</v>
      </c>
      <c r="L102" s="48">
        <v>80000</v>
      </c>
      <c r="M102" s="48">
        <v>0</v>
      </c>
      <c r="N102" s="48">
        <v>6394161.04</v>
      </c>
      <c r="O102" s="48">
        <v>6921067</v>
      </c>
      <c r="P102" s="48">
        <v>6921067</v>
      </c>
    </row>
    <row r="103" spans="1:16" ht="12.75">
      <c r="A103" s="45">
        <v>6</v>
      </c>
      <c r="B103" s="45">
        <v>17</v>
      </c>
      <c r="C103" s="45">
        <v>2</v>
      </c>
      <c r="D103" s="40">
        <v>2</v>
      </c>
      <c r="E103" s="46"/>
      <c r="F103" s="47" t="s">
        <v>312</v>
      </c>
      <c r="G103" s="57" t="s">
        <v>399</v>
      </c>
      <c r="H103" s="48">
        <v>43862610.01</v>
      </c>
      <c r="I103" s="48">
        <v>35176536.86</v>
      </c>
      <c r="J103" s="48">
        <v>12607334.61</v>
      </c>
      <c r="K103" s="48">
        <v>2265061.2</v>
      </c>
      <c r="L103" s="48">
        <v>50000</v>
      </c>
      <c r="M103" s="48">
        <v>0</v>
      </c>
      <c r="N103" s="48">
        <v>20254141.05</v>
      </c>
      <c r="O103" s="48">
        <v>8686073.15</v>
      </c>
      <c r="P103" s="48">
        <v>8635973.15</v>
      </c>
    </row>
    <row r="104" spans="1:16" ht="12.75">
      <c r="A104" s="45">
        <v>6</v>
      </c>
      <c r="B104" s="45">
        <v>20</v>
      </c>
      <c r="C104" s="45">
        <v>6</v>
      </c>
      <c r="D104" s="40">
        <v>2</v>
      </c>
      <c r="E104" s="46"/>
      <c r="F104" s="47" t="s">
        <v>312</v>
      </c>
      <c r="G104" s="57" t="s">
        <v>400</v>
      </c>
      <c r="H104" s="48">
        <v>24609832.63</v>
      </c>
      <c r="I104" s="48">
        <v>21159520.84</v>
      </c>
      <c r="J104" s="48">
        <v>8042652.12</v>
      </c>
      <c r="K104" s="48">
        <v>1489111.44</v>
      </c>
      <c r="L104" s="48">
        <v>100000</v>
      </c>
      <c r="M104" s="48">
        <v>0</v>
      </c>
      <c r="N104" s="48">
        <v>11527757.28</v>
      </c>
      <c r="O104" s="48">
        <v>3450311.79</v>
      </c>
      <c r="P104" s="48">
        <v>3450311.79</v>
      </c>
    </row>
    <row r="105" spans="1:16" ht="12.75">
      <c r="A105" s="45">
        <v>6</v>
      </c>
      <c r="B105" s="45">
        <v>8</v>
      </c>
      <c r="C105" s="45">
        <v>8</v>
      </c>
      <c r="D105" s="40">
        <v>2</v>
      </c>
      <c r="E105" s="46"/>
      <c r="F105" s="47" t="s">
        <v>312</v>
      </c>
      <c r="G105" s="57" t="s">
        <v>401</v>
      </c>
      <c r="H105" s="48">
        <v>33886516.07</v>
      </c>
      <c r="I105" s="48">
        <v>24253806.98</v>
      </c>
      <c r="J105" s="48">
        <v>10286671.95</v>
      </c>
      <c r="K105" s="48">
        <v>358135</v>
      </c>
      <c r="L105" s="48">
        <v>197800</v>
      </c>
      <c r="M105" s="48">
        <v>0</v>
      </c>
      <c r="N105" s="48">
        <v>13411200.03</v>
      </c>
      <c r="O105" s="48">
        <v>9632709.09</v>
      </c>
      <c r="P105" s="48">
        <v>9632709.09</v>
      </c>
    </row>
    <row r="106" spans="1:16" ht="12.75">
      <c r="A106" s="45">
        <v>6</v>
      </c>
      <c r="B106" s="45">
        <v>1</v>
      </c>
      <c r="C106" s="45">
        <v>10</v>
      </c>
      <c r="D106" s="40">
        <v>2</v>
      </c>
      <c r="E106" s="46"/>
      <c r="F106" s="47" t="s">
        <v>312</v>
      </c>
      <c r="G106" s="57" t="s">
        <v>321</v>
      </c>
      <c r="H106" s="48">
        <v>71628312.96</v>
      </c>
      <c r="I106" s="48">
        <v>47565386.71</v>
      </c>
      <c r="J106" s="48">
        <v>15950938.56</v>
      </c>
      <c r="K106" s="48">
        <v>2889336.94</v>
      </c>
      <c r="L106" s="48">
        <v>205950.5</v>
      </c>
      <c r="M106" s="48">
        <v>0</v>
      </c>
      <c r="N106" s="48">
        <v>28519160.71</v>
      </c>
      <c r="O106" s="48">
        <v>24062926.25</v>
      </c>
      <c r="P106" s="48">
        <v>24062926.25</v>
      </c>
    </row>
    <row r="107" spans="1:16" ht="12.75">
      <c r="A107" s="45">
        <v>6</v>
      </c>
      <c r="B107" s="45">
        <v>13</v>
      </c>
      <c r="C107" s="45">
        <v>3</v>
      </c>
      <c r="D107" s="40">
        <v>2</v>
      </c>
      <c r="E107" s="46"/>
      <c r="F107" s="47" t="s">
        <v>312</v>
      </c>
      <c r="G107" s="57" t="s">
        <v>402</v>
      </c>
      <c r="H107" s="48">
        <v>22539927.76</v>
      </c>
      <c r="I107" s="48">
        <v>16844454.76</v>
      </c>
      <c r="J107" s="48">
        <v>6744279.79</v>
      </c>
      <c r="K107" s="48">
        <v>671166.89</v>
      </c>
      <c r="L107" s="48">
        <v>180900</v>
      </c>
      <c r="M107" s="48">
        <v>23489.84</v>
      </c>
      <c r="N107" s="48">
        <v>9224618.24</v>
      </c>
      <c r="O107" s="48">
        <v>5695473</v>
      </c>
      <c r="P107" s="48">
        <v>5695473</v>
      </c>
    </row>
    <row r="108" spans="1:16" ht="12.75">
      <c r="A108" s="45">
        <v>6</v>
      </c>
      <c r="B108" s="45">
        <v>10</v>
      </c>
      <c r="C108" s="45">
        <v>4</v>
      </c>
      <c r="D108" s="40">
        <v>2</v>
      </c>
      <c r="E108" s="46"/>
      <c r="F108" s="47" t="s">
        <v>312</v>
      </c>
      <c r="G108" s="57" t="s">
        <v>403</v>
      </c>
      <c r="H108" s="48">
        <v>55229097.39</v>
      </c>
      <c r="I108" s="48">
        <v>35296714.39</v>
      </c>
      <c r="J108" s="48">
        <v>13838773.45</v>
      </c>
      <c r="K108" s="48">
        <v>2469326</v>
      </c>
      <c r="L108" s="48">
        <v>345600</v>
      </c>
      <c r="M108" s="48">
        <v>0</v>
      </c>
      <c r="N108" s="48">
        <v>18643014.94</v>
      </c>
      <c r="O108" s="48">
        <v>19932383</v>
      </c>
      <c r="P108" s="48">
        <v>19882243</v>
      </c>
    </row>
    <row r="109" spans="1:16" ht="12.75">
      <c r="A109" s="45">
        <v>6</v>
      </c>
      <c r="B109" s="45">
        <v>4</v>
      </c>
      <c r="C109" s="45">
        <v>5</v>
      </c>
      <c r="D109" s="40">
        <v>2</v>
      </c>
      <c r="E109" s="46"/>
      <c r="F109" s="47" t="s">
        <v>312</v>
      </c>
      <c r="G109" s="57" t="s">
        <v>404</v>
      </c>
      <c r="H109" s="48">
        <v>29259156.97</v>
      </c>
      <c r="I109" s="48">
        <v>25808083.97</v>
      </c>
      <c r="J109" s="48">
        <v>10895565.43</v>
      </c>
      <c r="K109" s="48">
        <v>1212965.95</v>
      </c>
      <c r="L109" s="48">
        <v>235000</v>
      </c>
      <c r="M109" s="48">
        <v>0</v>
      </c>
      <c r="N109" s="48">
        <v>13464552.59</v>
      </c>
      <c r="O109" s="48">
        <v>3451073</v>
      </c>
      <c r="P109" s="48">
        <v>3447573</v>
      </c>
    </row>
    <row r="110" spans="1:16" ht="12.75">
      <c r="A110" s="45">
        <v>6</v>
      </c>
      <c r="B110" s="45">
        <v>9</v>
      </c>
      <c r="C110" s="45">
        <v>10</v>
      </c>
      <c r="D110" s="40">
        <v>2</v>
      </c>
      <c r="E110" s="46"/>
      <c r="F110" s="47" t="s">
        <v>312</v>
      </c>
      <c r="G110" s="57" t="s">
        <v>405</v>
      </c>
      <c r="H110" s="48">
        <v>77632365.6</v>
      </c>
      <c r="I110" s="48">
        <v>43784253.88</v>
      </c>
      <c r="J110" s="48">
        <v>16375451.64</v>
      </c>
      <c r="K110" s="48">
        <v>2671948.37</v>
      </c>
      <c r="L110" s="48">
        <v>141111</v>
      </c>
      <c r="M110" s="48">
        <v>0</v>
      </c>
      <c r="N110" s="48">
        <v>24595742.87</v>
      </c>
      <c r="O110" s="48">
        <v>33848111.72</v>
      </c>
      <c r="P110" s="48">
        <v>33848111.72</v>
      </c>
    </row>
    <row r="111" spans="1:16" ht="12.75">
      <c r="A111" s="45">
        <v>6</v>
      </c>
      <c r="B111" s="45">
        <v>8</v>
      </c>
      <c r="C111" s="45">
        <v>9</v>
      </c>
      <c r="D111" s="40">
        <v>2</v>
      </c>
      <c r="E111" s="46"/>
      <c r="F111" s="47" t="s">
        <v>312</v>
      </c>
      <c r="G111" s="57" t="s">
        <v>406</v>
      </c>
      <c r="H111" s="48">
        <v>28320217.1</v>
      </c>
      <c r="I111" s="48">
        <v>23346407.1</v>
      </c>
      <c r="J111" s="48">
        <v>9397610.12</v>
      </c>
      <c r="K111" s="48">
        <v>1092266.4</v>
      </c>
      <c r="L111" s="48">
        <v>200000</v>
      </c>
      <c r="M111" s="48">
        <v>0</v>
      </c>
      <c r="N111" s="48">
        <v>12656530.58</v>
      </c>
      <c r="O111" s="48">
        <v>4973810</v>
      </c>
      <c r="P111" s="48">
        <v>4973810</v>
      </c>
    </row>
    <row r="112" spans="1:16" ht="12.75">
      <c r="A112" s="45">
        <v>6</v>
      </c>
      <c r="B112" s="45">
        <v>20</v>
      </c>
      <c r="C112" s="45">
        <v>7</v>
      </c>
      <c r="D112" s="40">
        <v>2</v>
      </c>
      <c r="E112" s="46"/>
      <c r="F112" s="47" t="s">
        <v>312</v>
      </c>
      <c r="G112" s="57" t="s">
        <v>407</v>
      </c>
      <c r="H112" s="48">
        <v>24923788.41</v>
      </c>
      <c r="I112" s="48">
        <v>19456347.37</v>
      </c>
      <c r="J112" s="48">
        <v>6650865.97</v>
      </c>
      <c r="K112" s="48">
        <v>931625.71</v>
      </c>
      <c r="L112" s="48">
        <v>280000</v>
      </c>
      <c r="M112" s="48">
        <v>0</v>
      </c>
      <c r="N112" s="48">
        <v>11593855.69</v>
      </c>
      <c r="O112" s="48">
        <v>5467441.04</v>
      </c>
      <c r="P112" s="48">
        <v>5467441.04</v>
      </c>
    </row>
    <row r="113" spans="1:16" ht="12.75">
      <c r="A113" s="45">
        <v>6</v>
      </c>
      <c r="B113" s="45">
        <v>9</v>
      </c>
      <c r="C113" s="45">
        <v>11</v>
      </c>
      <c r="D113" s="40">
        <v>2</v>
      </c>
      <c r="E113" s="46"/>
      <c r="F113" s="47" t="s">
        <v>312</v>
      </c>
      <c r="G113" s="57" t="s">
        <v>408</v>
      </c>
      <c r="H113" s="48">
        <v>98668723.57</v>
      </c>
      <c r="I113" s="48">
        <v>68388163.8</v>
      </c>
      <c r="J113" s="48">
        <v>27399917.58</v>
      </c>
      <c r="K113" s="48">
        <v>1895080</v>
      </c>
      <c r="L113" s="48">
        <v>745080</v>
      </c>
      <c r="M113" s="48">
        <v>0</v>
      </c>
      <c r="N113" s="48">
        <v>38348086.22</v>
      </c>
      <c r="O113" s="48">
        <v>30280559.77</v>
      </c>
      <c r="P113" s="48">
        <v>30280559.77</v>
      </c>
    </row>
    <row r="114" spans="1:16" ht="12.75">
      <c r="A114" s="45">
        <v>6</v>
      </c>
      <c r="B114" s="45">
        <v>16</v>
      </c>
      <c r="C114" s="45">
        <v>3</v>
      </c>
      <c r="D114" s="40">
        <v>2</v>
      </c>
      <c r="E114" s="46"/>
      <c r="F114" s="47" t="s">
        <v>312</v>
      </c>
      <c r="G114" s="57" t="s">
        <v>409</v>
      </c>
      <c r="H114" s="48">
        <v>25172158.35</v>
      </c>
      <c r="I114" s="48">
        <v>17039137.51</v>
      </c>
      <c r="J114" s="48">
        <v>6300179.95</v>
      </c>
      <c r="K114" s="48">
        <v>278584.68</v>
      </c>
      <c r="L114" s="48">
        <v>100000</v>
      </c>
      <c r="M114" s="48">
        <v>0</v>
      </c>
      <c r="N114" s="48">
        <v>10360372.88</v>
      </c>
      <c r="O114" s="48">
        <v>8133020.84</v>
      </c>
      <c r="P114" s="48">
        <v>8133020.84</v>
      </c>
    </row>
    <row r="115" spans="1:16" ht="12.75">
      <c r="A115" s="45">
        <v>6</v>
      </c>
      <c r="B115" s="45">
        <v>2</v>
      </c>
      <c r="C115" s="45">
        <v>10</v>
      </c>
      <c r="D115" s="40">
        <v>2</v>
      </c>
      <c r="E115" s="46"/>
      <c r="F115" s="47" t="s">
        <v>312</v>
      </c>
      <c r="G115" s="57" t="s">
        <v>410</v>
      </c>
      <c r="H115" s="48">
        <v>22155137.24</v>
      </c>
      <c r="I115" s="48">
        <v>17549537.24</v>
      </c>
      <c r="J115" s="48">
        <v>6773970.39</v>
      </c>
      <c r="K115" s="48">
        <v>735700</v>
      </c>
      <c r="L115" s="48">
        <v>150000</v>
      </c>
      <c r="M115" s="48">
        <v>0</v>
      </c>
      <c r="N115" s="48">
        <v>9889866.85</v>
      </c>
      <c r="O115" s="48">
        <v>4605600</v>
      </c>
      <c r="P115" s="48">
        <v>4605600</v>
      </c>
    </row>
    <row r="116" spans="1:16" ht="12.75">
      <c r="A116" s="45">
        <v>6</v>
      </c>
      <c r="B116" s="45">
        <v>8</v>
      </c>
      <c r="C116" s="45">
        <v>11</v>
      </c>
      <c r="D116" s="40">
        <v>2</v>
      </c>
      <c r="E116" s="46"/>
      <c r="F116" s="47" t="s">
        <v>312</v>
      </c>
      <c r="G116" s="57" t="s">
        <v>411</v>
      </c>
      <c r="H116" s="48">
        <v>20955961.06</v>
      </c>
      <c r="I116" s="48">
        <v>17522218.45</v>
      </c>
      <c r="J116" s="48">
        <v>7060547.85</v>
      </c>
      <c r="K116" s="48">
        <v>551648</v>
      </c>
      <c r="L116" s="48">
        <v>93000</v>
      </c>
      <c r="M116" s="48">
        <v>0</v>
      </c>
      <c r="N116" s="48">
        <v>9817022.6</v>
      </c>
      <c r="O116" s="48">
        <v>3433742.61</v>
      </c>
      <c r="P116" s="48">
        <v>3433742.61</v>
      </c>
    </row>
    <row r="117" spans="1:16" ht="12.75">
      <c r="A117" s="45">
        <v>6</v>
      </c>
      <c r="B117" s="45">
        <v>1</v>
      </c>
      <c r="C117" s="45">
        <v>11</v>
      </c>
      <c r="D117" s="40">
        <v>2</v>
      </c>
      <c r="E117" s="46"/>
      <c r="F117" s="47" t="s">
        <v>312</v>
      </c>
      <c r="G117" s="57" t="s">
        <v>413</v>
      </c>
      <c r="H117" s="48">
        <v>45840140.51</v>
      </c>
      <c r="I117" s="48">
        <v>29797218.64</v>
      </c>
      <c r="J117" s="48">
        <v>13663344.07</v>
      </c>
      <c r="K117" s="48">
        <v>950833.99</v>
      </c>
      <c r="L117" s="48">
        <v>200000</v>
      </c>
      <c r="M117" s="48">
        <v>0</v>
      </c>
      <c r="N117" s="48">
        <v>14983040.58</v>
      </c>
      <c r="O117" s="48">
        <v>16042921.87</v>
      </c>
      <c r="P117" s="48">
        <v>16042921.87</v>
      </c>
    </row>
    <row r="118" spans="1:16" ht="12.75">
      <c r="A118" s="45">
        <v>6</v>
      </c>
      <c r="B118" s="45">
        <v>13</v>
      </c>
      <c r="C118" s="45">
        <v>5</v>
      </c>
      <c r="D118" s="40">
        <v>2</v>
      </c>
      <c r="E118" s="46"/>
      <c r="F118" s="47" t="s">
        <v>312</v>
      </c>
      <c r="G118" s="57" t="s">
        <v>414</v>
      </c>
      <c r="H118" s="48">
        <v>7169199.89</v>
      </c>
      <c r="I118" s="48">
        <v>5907037.89</v>
      </c>
      <c r="J118" s="48">
        <v>2578005.33</v>
      </c>
      <c r="K118" s="48">
        <v>116921.34</v>
      </c>
      <c r="L118" s="48">
        <v>140000</v>
      </c>
      <c r="M118" s="48">
        <v>17953.52</v>
      </c>
      <c r="N118" s="48">
        <v>3054157.7</v>
      </c>
      <c r="O118" s="48">
        <v>1262162</v>
      </c>
      <c r="P118" s="48">
        <v>1262162</v>
      </c>
    </row>
    <row r="119" spans="1:16" ht="12.75">
      <c r="A119" s="45">
        <v>6</v>
      </c>
      <c r="B119" s="45">
        <v>2</v>
      </c>
      <c r="C119" s="45">
        <v>11</v>
      </c>
      <c r="D119" s="40">
        <v>2</v>
      </c>
      <c r="E119" s="46"/>
      <c r="F119" s="47" t="s">
        <v>312</v>
      </c>
      <c r="G119" s="57" t="s">
        <v>415</v>
      </c>
      <c r="H119" s="48">
        <v>26181728</v>
      </c>
      <c r="I119" s="48">
        <v>18509507.89</v>
      </c>
      <c r="J119" s="48">
        <v>7804772.96</v>
      </c>
      <c r="K119" s="48">
        <v>742816</v>
      </c>
      <c r="L119" s="48">
        <v>100000</v>
      </c>
      <c r="M119" s="48">
        <v>0</v>
      </c>
      <c r="N119" s="48">
        <v>9861918.93</v>
      </c>
      <c r="O119" s="48">
        <v>7672220.11</v>
      </c>
      <c r="P119" s="48">
        <v>7672220.11</v>
      </c>
    </row>
    <row r="120" spans="1:16" ht="12.75">
      <c r="A120" s="45">
        <v>6</v>
      </c>
      <c r="B120" s="45">
        <v>5</v>
      </c>
      <c r="C120" s="45">
        <v>7</v>
      </c>
      <c r="D120" s="40">
        <v>2</v>
      </c>
      <c r="E120" s="46"/>
      <c r="F120" s="47" t="s">
        <v>312</v>
      </c>
      <c r="G120" s="57" t="s">
        <v>416</v>
      </c>
      <c r="H120" s="48">
        <v>23698495.99</v>
      </c>
      <c r="I120" s="48">
        <v>17138770.03</v>
      </c>
      <c r="J120" s="48">
        <v>7412014.33</v>
      </c>
      <c r="K120" s="48">
        <v>499020</v>
      </c>
      <c r="L120" s="48">
        <v>140727</v>
      </c>
      <c r="M120" s="48">
        <v>0</v>
      </c>
      <c r="N120" s="48">
        <v>9087008.7</v>
      </c>
      <c r="O120" s="48">
        <v>6559725.96</v>
      </c>
      <c r="P120" s="48">
        <v>6559725.96</v>
      </c>
    </row>
    <row r="121" spans="1:16" ht="12.75">
      <c r="A121" s="45">
        <v>6</v>
      </c>
      <c r="B121" s="45">
        <v>10</v>
      </c>
      <c r="C121" s="45">
        <v>5</v>
      </c>
      <c r="D121" s="40">
        <v>2</v>
      </c>
      <c r="E121" s="46"/>
      <c r="F121" s="47" t="s">
        <v>312</v>
      </c>
      <c r="G121" s="57" t="s">
        <v>417</v>
      </c>
      <c r="H121" s="48">
        <v>53249246.38</v>
      </c>
      <c r="I121" s="48">
        <v>36556459.5</v>
      </c>
      <c r="J121" s="48">
        <v>16886459.54</v>
      </c>
      <c r="K121" s="48">
        <v>2267000</v>
      </c>
      <c r="L121" s="48">
        <v>220000</v>
      </c>
      <c r="M121" s="48">
        <v>0</v>
      </c>
      <c r="N121" s="48">
        <v>17182999.96</v>
      </c>
      <c r="O121" s="48">
        <v>16692786.88</v>
      </c>
      <c r="P121" s="48">
        <v>16640786.88</v>
      </c>
    </row>
    <row r="122" spans="1:16" ht="12.75">
      <c r="A122" s="45">
        <v>6</v>
      </c>
      <c r="B122" s="45">
        <v>14</v>
      </c>
      <c r="C122" s="45">
        <v>9</v>
      </c>
      <c r="D122" s="40">
        <v>2</v>
      </c>
      <c r="E122" s="46"/>
      <c r="F122" s="47" t="s">
        <v>312</v>
      </c>
      <c r="G122" s="57" t="s">
        <v>322</v>
      </c>
      <c r="H122" s="48">
        <v>53932306.14</v>
      </c>
      <c r="I122" s="48">
        <v>43761771.33</v>
      </c>
      <c r="J122" s="48">
        <v>17053116.05</v>
      </c>
      <c r="K122" s="48">
        <v>2561097.2</v>
      </c>
      <c r="L122" s="48">
        <v>0</v>
      </c>
      <c r="M122" s="48">
        <v>0</v>
      </c>
      <c r="N122" s="48">
        <v>24147558.08</v>
      </c>
      <c r="O122" s="48">
        <v>10170534.81</v>
      </c>
      <c r="P122" s="48">
        <v>10170534.81</v>
      </c>
    </row>
    <row r="123" spans="1:16" ht="12.75">
      <c r="A123" s="45">
        <v>6</v>
      </c>
      <c r="B123" s="45">
        <v>18</v>
      </c>
      <c r="C123" s="45">
        <v>7</v>
      </c>
      <c r="D123" s="40">
        <v>2</v>
      </c>
      <c r="E123" s="46"/>
      <c r="F123" s="47" t="s">
        <v>312</v>
      </c>
      <c r="G123" s="57" t="s">
        <v>418</v>
      </c>
      <c r="H123" s="48">
        <v>21965613.7</v>
      </c>
      <c r="I123" s="48">
        <v>19234945.7</v>
      </c>
      <c r="J123" s="48">
        <v>7681146.39</v>
      </c>
      <c r="K123" s="48">
        <v>367854</v>
      </c>
      <c r="L123" s="48">
        <v>142500</v>
      </c>
      <c r="M123" s="48">
        <v>0</v>
      </c>
      <c r="N123" s="48">
        <v>11043445.31</v>
      </c>
      <c r="O123" s="48">
        <v>2730668</v>
      </c>
      <c r="P123" s="48">
        <v>2730668</v>
      </c>
    </row>
    <row r="124" spans="1:16" ht="12.75">
      <c r="A124" s="45">
        <v>6</v>
      </c>
      <c r="B124" s="45">
        <v>20</v>
      </c>
      <c r="C124" s="45">
        <v>8</v>
      </c>
      <c r="D124" s="40">
        <v>2</v>
      </c>
      <c r="E124" s="46"/>
      <c r="F124" s="47" t="s">
        <v>312</v>
      </c>
      <c r="G124" s="57" t="s">
        <v>419</v>
      </c>
      <c r="H124" s="48">
        <v>32232692.8</v>
      </c>
      <c r="I124" s="48">
        <v>19750469</v>
      </c>
      <c r="J124" s="48">
        <v>8319329.42</v>
      </c>
      <c r="K124" s="48">
        <v>603218.5</v>
      </c>
      <c r="L124" s="48">
        <v>45000</v>
      </c>
      <c r="M124" s="48">
        <v>0</v>
      </c>
      <c r="N124" s="48">
        <v>10782921.08</v>
      </c>
      <c r="O124" s="48">
        <v>12482223.8</v>
      </c>
      <c r="P124" s="48">
        <v>12482223.8</v>
      </c>
    </row>
    <row r="125" spans="1:16" ht="12.75">
      <c r="A125" s="45">
        <v>6</v>
      </c>
      <c r="B125" s="45">
        <v>15</v>
      </c>
      <c r="C125" s="45">
        <v>6</v>
      </c>
      <c r="D125" s="40">
        <v>2</v>
      </c>
      <c r="E125" s="46"/>
      <c r="F125" s="47" t="s">
        <v>312</v>
      </c>
      <c r="G125" s="57" t="s">
        <v>323</v>
      </c>
      <c r="H125" s="48">
        <v>41279112.49</v>
      </c>
      <c r="I125" s="48">
        <v>32563283.49</v>
      </c>
      <c r="J125" s="48">
        <v>12890252.12</v>
      </c>
      <c r="K125" s="48">
        <v>539100</v>
      </c>
      <c r="L125" s="48">
        <v>261900</v>
      </c>
      <c r="M125" s="48">
        <v>23159.94</v>
      </c>
      <c r="N125" s="48">
        <v>18848871.43</v>
      </c>
      <c r="O125" s="48">
        <v>8715829</v>
      </c>
      <c r="P125" s="48">
        <v>8715829</v>
      </c>
    </row>
    <row r="126" spans="1:16" ht="12.75">
      <c r="A126" s="45">
        <v>6</v>
      </c>
      <c r="B126" s="45">
        <v>3</v>
      </c>
      <c r="C126" s="45">
        <v>8</v>
      </c>
      <c r="D126" s="40">
        <v>2</v>
      </c>
      <c r="E126" s="46"/>
      <c r="F126" s="47" t="s">
        <v>312</v>
      </c>
      <c r="G126" s="57" t="s">
        <v>324</v>
      </c>
      <c r="H126" s="48">
        <v>22593321.97</v>
      </c>
      <c r="I126" s="48">
        <v>15946564.98</v>
      </c>
      <c r="J126" s="48">
        <v>5842201.88</v>
      </c>
      <c r="K126" s="48">
        <v>1073171.29</v>
      </c>
      <c r="L126" s="48">
        <v>193000</v>
      </c>
      <c r="M126" s="48">
        <v>0</v>
      </c>
      <c r="N126" s="48">
        <v>8838191.81</v>
      </c>
      <c r="O126" s="48">
        <v>6646756.99</v>
      </c>
      <c r="P126" s="48">
        <v>6646756.99</v>
      </c>
    </row>
    <row r="127" spans="1:16" ht="12.75">
      <c r="A127" s="45">
        <v>6</v>
      </c>
      <c r="B127" s="45">
        <v>1</v>
      </c>
      <c r="C127" s="45">
        <v>12</v>
      </c>
      <c r="D127" s="40">
        <v>2</v>
      </c>
      <c r="E127" s="46"/>
      <c r="F127" s="47" t="s">
        <v>312</v>
      </c>
      <c r="G127" s="57" t="s">
        <v>420</v>
      </c>
      <c r="H127" s="48">
        <v>15600163.4</v>
      </c>
      <c r="I127" s="48">
        <v>12051744.94</v>
      </c>
      <c r="J127" s="48">
        <v>4958855.37</v>
      </c>
      <c r="K127" s="48">
        <v>378102.73</v>
      </c>
      <c r="L127" s="48">
        <v>38200</v>
      </c>
      <c r="M127" s="48">
        <v>0</v>
      </c>
      <c r="N127" s="48">
        <v>6676586.84</v>
      </c>
      <c r="O127" s="48">
        <v>3548418.46</v>
      </c>
      <c r="P127" s="48">
        <v>3548418.46</v>
      </c>
    </row>
    <row r="128" spans="1:16" ht="12.75">
      <c r="A128" s="45">
        <v>6</v>
      </c>
      <c r="B128" s="45">
        <v>1</v>
      </c>
      <c r="C128" s="45">
        <v>13</v>
      </c>
      <c r="D128" s="40">
        <v>2</v>
      </c>
      <c r="E128" s="46"/>
      <c r="F128" s="47" t="s">
        <v>312</v>
      </c>
      <c r="G128" s="57" t="s">
        <v>421</v>
      </c>
      <c r="H128" s="48">
        <v>14240000</v>
      </c>
      <c r="I128" s="48">
        <v>9504294</v>
      </c>
      <c r="J128" s="48">
        <v>4043325.48</v>
      </c>
      <c r="K128" s="48">
        <v>427688.24</v>
      </c>
      <c r="L128" s="48">
        <v>21772.95</v>
      </c>
      <c r="M128" s="48">
        <v>0</v>
      </c>
      <c r="N128" s="48">
        <v>5011507.33</v>
      </c>
      <c r="O128" s="48">
        <v>4735706</v>
      </c>
      <c r="P128" s="48">
        <v>4735706</v>
      </c>
    </row>
    <row r="129" spans="1:16" ht="12.75">
      <c r="A129" s="45">
        <v>6</v>
      </c>
      <c r="B129" s="45">
        <v>3</v>
      </c>
      <c r="C129" s="45">
        <v>9</v>
      </c>
      <c r="D129" s="40">
        <v>2</v>
      </c>
      <c r="E129" s="46"/>
      <c r="F129" s="47" t="s">
        <v>312</v>
      </c>
      <c r="G129" s="57" t="s">
        <v>422</v>
      </c>
      <c r="H129" s="48">
        <v>27276824.13</v>
      </c>
      <c r="I129" s="48">
        <v>17159444.02</v>
      </c>
      <c r="J129" s="48">
        <v>5878448.25</v>
      </c>
      <c r="K129" s="48">
        <v>833698.77</v>
      </c>
      <c r="L129" s="48">
        <v>50000</v>
      </c>
      <c r="M129" s="48">
        <v>0</v>
      </c>
      <c r="N129" s="48">
        <v>10397297</v>
      </c>
      <c r="O129" s="48">
        <v>10117380.11</v>
      </c>
      <c r="P129" s="48">
        <v>10117380.11</v>
      </c>
    </row>
    <row r="130" spans="1:16" ht="12.75">
      <c r="A130" s="45">
        <v>6</v>
      </c>
      <c r="B130" s="45">
        <v>6</v>
      </c>
      <c r="C130" s="45">
        <v>9</v>
      </c>
      <c r="D130" s="40">
        <v>2</v>
      </c>
      <c r="E130" s="46"/>
      <c r="F130" s="47" t="s">
        <v>312</v>
      </c>
      <c r="G130" s="57" t="s">
        <v>423</v>
      </c>
      <c r="H130" s="48">
        <v>14072024.57</v>
      </c>
      <c r="I130" s="48">
        <v>11224157.55</v>
      </c>
      <c r="J130" s="48">
        <v>4688829.38</v>
      </c>
      <c r="K130" s="48">
        <v>195637</v>
      </c>
      <c r="L130" s="48">
        <v>30105</v>
      </c>
      <c r="M130" s="48">
        <v>0</v>
      </c>
      <c r="N130" s="48">
        <v>6309586.17</v>
      </c>
      <c r="O130" s="48">
        <v>2847867.02</v>
      </c>
      <c r="P130" s="48">
        <v>2847867.02</v>
      </c>
    </row>
    <row r="131" spans="1:16" ht="12.75">
      <c r="A131" s="45">
        <v>6</v>
      </c>
      <c r="B131" s="45">
        <v>17</v>
      </c>
      <c r="C131" s="45">
        <v>4</v>
      </c>
      <c r="D131" s="40">
        <v>2</v>
      </c>
      <c r="E131" s="46"/>
      <c r="F131" s="47" t="s">
        <v>312</v>
      </c>
      <c r="G131" s="57" t="s">
        <v>424</v>
      </c>
      <c r="H131" s="48">
        <v>19943948.46</v>
      </c>
      <c r="I131" s="48">
        <v>11220566.46</v>
      </c>
      <c r="J131" s="48">
        <v>4580631.52</v>
      </c>
      <c r="K131" s="48">
        <v>133390</v>
      </c>
      <c r="L131" s="48">
        <v>66818</v>
      </c>
      <c r="M131" s="48">
        <v>0</v>
      </c>
      <c r="N131" s="48">
        <v>6439726.94</v>
      </c>
      <c r="O131" s="48">
        <v>8723382</v>
      </c>
      <c r="P131" s="48">
        <v>8664382</v>
      </c>
    </row>
    <row r="132" spans="1:16" ht="12.75">
      <c r="A132" s="45">
        <v>6</v>
      </c>
      <c r="B132" s="45">
        <v>3</v>
      </c>
      <c r="C132" s="45">
        <v>10</v>
      </c>
      <c r="D132" s="40">
        <v>2</v>
      </c>
      <c r="E132" s="46"/>
      <c r="F132" s="47" t="s">
        <v>312</v>
      </c>
      <c r="G132" s="57" t="s">
        <v>425</v>
      </c>
      <c r="H132" s="48">
        <v>29980521.31</v>
      </c>
      <c r="I132" s="48">
        <v>25472458.43</v>
      </c>
      <c r="J132" s="48">
        <v>9720048.54</v>
      </c>
      <c r="K132" s="48">
        <v>523810</v>
      </c>
      <c r="L132" s="48">
        <v>230000</v>
      </c>
      <c r="M132" s="48">
        <v>0</v>
      </c>
      <c r="N132" s="48">
        <v>14998599.89</v>
      </c>
      <c r="O132" s="48">
        <v>4508062.88</v>
      </c>
      <c r="P132" s="48">
        <v>4508062.88</v>
      </c>
    </row>
    <row r="133" spans="1:16" ht="12.75">
      <c r="A133" s="45">
        <v>6</v>
      </c>
      <c r="B133" s="45">
        <v>8</v>
      </c>
      <c r="C133" s="45">
        <v>12</v>
      </c>
      <c r="D133" s="40">
        <v>2</v>
      </c>
      <c r="E133" s="46"/>
      <c r="F133" s="47" t="s">
        <v>312</v>
      </c>
      <c r="G133" s="57" t="s">
        <v>426</v>
      </c>
      <c r="H133" s="48">
        <v>26573482.32</v>
      </c>
      <c r="I133" s="48">
        <v>16808325.32</v>
      </c>
      <c r="J133" s="48">
        <v>6192546.26</v>
      </c>
      <c r="K133" s="48">
        <v>834660</v>
      </c>
      <c r="L133" s="48">
        <v>30000</v>
      </c>
      <c r="M133" s="48">
        <v>0</v>
      </c>
      <c r="N133" s="48">
        <v>9751119.06</v>
      </c>
      <c r="O133" s="48">
        <v>9765157</v>
      </c>
      <c r="P133" s="48">
        <v>9765157</v>
      </c>
    </row>
    <row r="134" spans="1:16" ht="12.75">
      <c r="A134" s="45">
        <v>6</v>
      </c>
      <c r="B134" s="45">
        <v>11</v>
      </c>
      <c r="C134" s="45">
        <v>6</v>
      </c>
      <c r="D134" s="40">
        <v>2</v>
      </c>
      <c r="E134" s="46"/>
      <c r="F134" s="47" t="s">
        <v>312</v>
      </c>
      <c r="G134" s="57" t="s">
        <v>427</v>
      </c>
      <c r="H134" s="48">
        <v>22112777.91</v>
      </c>
      <c r="I134" s="48">
        <v>17658786.91</v>
      </c>
      <c r="J134" s="48">
        <v>7350451.18</v>
      </c>
      <c r="K134" s="48">
        <v>316000</v>
      </c>
      <c r="L134" s="48">
        <v>80000</v>
      </c>
      <c r="M134" s="48">
        <v>24753.52</v>
      </c>
      <c r="N134" s="48">
        <v>9887582.21</v>
      </c>
      <c r="O134" s="48">
        <v>4453991</v>
      </c>
      <c r="P134" s="48">
        <v>4453991</v>
      </c>
    </row>
    <row r="135" spans="1:16" ht="12.75">
      <c r="A135" s="45">
        <v>6</v>
      </c>
      <c r="B135" s="45">
        <v>13</v>
      </c>
      <c r="C135" s="45">
        <v>6</v>
      </c>
      <c r="D135" s="40">
        <v>2</v>
      </c>
      <c r="E135" s="46"/>
      <c r="F135" s="47" t="s">
        <v>312</v>
      </c>
      <c r="G135" s="57" t="s">
        <v>428</v>
      </c>
      <c r="H135" s="48">
        <v>19944629.85</v>
      </c>
      <c r="I135" s="48">
        <v>17330324.9</v>
      </c>
      <c r="J135" s="48">
        <v>6772805.45</v>
      </c>
      <c r="K135" s="48">
        <v>1001436.04</v>
      </c>
      <c r="L135" s="48">
        <v>0</v>
      </c>
      <c r="M135" s="48">
        <v>0</v>
      </c>
      <c r="N135" s="48">
        <v>9556083.41</v>
      </c>
      <c r="O135" s="48">
        <v>2614304.95</v>
      </c>
      <c r="P135" s="48">
        <v>2614304.95</v>
      </c>
    </row>
    <row r="136" spans="1:16" ht="12.75">
      <c r="A136" s="45">
        <v>6</v>
      </c>
      <c r="B136" s="45">
        <v>6</v>
      </c>
      <c r="C136" s="45">
        <v>10</v>
      </c>
      <c r="D136" s="40">
        <v>2</v>
      </c>
      <c r="E136" s="46"/>
      <c r="F136" s="47" t="s">
        <v>312</v>
      </c>
      <c r="G136" s="57" t="s">
        <v>429</v>
      </c>
      <c r="H136" s="48">
        <v>19642497.15</v>
      </c>
      <c r="I136" s="48">
        <v>13058616.97</v>
      </c>
      <c r="J136" s="48">
        <v>5313225.24</v>
      </c>
      <c r="K136" s="48">
        <v>442140</v>
      </c>
      <c r="L136" s="48">
        <v>127000</v>
      </c>
      <c r="M136" s="48">
        <v>0</v>
      </c>
      <c r="N136" s="48">
        <v>7176251.73</v>
      </c>
      <c r="O136" s="48">
        <v>6583880.18</v>
      </c>
      <c r="P136" s="48">
        <v>6583880.18</v>
      </c>
    </row>
    <row r="137" spans="1:16" ht="12.75">
      <c r="A137" s="45">
        <v>6</v>
      </c>
      <c r="B137" s="45">
        <v>20</v>
      </c>
      <c r="C137" s="45">
        <v>9</v>
      </c>
      <c r="D137" s="40">
        <v>2</v>
      </c>
      <c r="E137" s="46"/>
      <c r="F137" s="47" t="s">
        <v>312</v>
      </c>
      <c r="G137" s="57" t="s">
        <v>430</v>
      </c>
      <c r="H137" s="48">
        <v>33015007.31</v>
      </c>
      <c r="I137" s="48">
        <v>24375733.69</v>
      </c>
      <c r="J137" s="48">
        <v>8310516.18</v>
      </c>
      <c r="K137" s="48">
        <v>4204907.38</v>
      </c>
      <c r="L137" s="48">
        <v>250000</v>
      </c>
      <c r="M137" s="48">
        <v>0</v>
      </c>
      <c r="N137" s="48">
        <v>11610310.13</v>
      </c>
      <c r="O137" s="48">
        <v>8639273.62</v>
      </c>
      <c r="P137" s="48">
        <v>8639273.62</v>
      </c>
    </row>
    <row r="138" spans="1:16" ht="12.75">
      <c r="A138" s="45">
        <v>6</v>
      </c>
      <c r="B138" s="45">
        <v>20</v>
      </c>
      <c r="C138" s="45">
        <v>10</v>
      </c>
      <c r="D138" s="40">
        <v>2</v>
      </c>
      <c r="E138" s="46"/>
      <c r="F138" s="47" t="s">
        <v>312</v>
      </c>
      <c r="G138" s="57" t="s">
        <v>431</v>
      </c>
      <c r="H138" s="48">
        <v>23466131.98</v>
      </c>
      <c r="I138" s="48">
        <v>17922929.64</v>
      </c>
      <c r="J138" s="48">
        <v>6523588.17</v>
      </c>
      <c r="K138" s="48">
        <v>1736051.6</v>
      </c>
      <c r="L138" s="48">
        <v>207600</v>
      </c>
      <c r="M138" s="48">
        <v>0</v>
      </c>
      <c r="N138" s="48">
        <v>9455689.87</v>
      </c>
      <c r="O138" s="48">
        <v>5543202.34</v>
      </c>
      <c r="P138" s="48">
        <v>5543202.34</v>
      </c>
    </row>
    <row r="139" spans="1:16" ht="12.75">
      <c r="A139" s="45">
        <v>6</v>
      </c>
      <c r="B139" s="45">
        <v>1</v>
      </c>
      <c r="C139" s="45">
        <v>14</v>
      </c>
      <c r="D139" s="40">
        <v>2</v>
      </c>
      <c r="E139" s="46"/>
      <c r="F139" s="47" t="s">
        <v>312</v>
      </c>
      <c r="G139" s="57" t="s">
        <v>432</v>
      </c>
      <c r="H139" s="48">
        <v>13289033.9</v>
      </c>
      <c r="I139" s="48">
        <v>10714991.9</v>
      </c>
      <c r="J139" s="48">
        <v>4273230.29</v>
      </c>
      <c r="K139" s="48">
        <v>333697.37</v>
      </c>
      <c r="L139" s="48">
        <v>40000</v>
      </c>
      <c r="M139" s="48">
        <v>12896.6</v>
      </c>
      <c r="N139" s="48">
        <v>6055167.64</v>
      </c>
      <c r="O139" s="48">
        <v>2574042</v>
      </c>
      <c r="P139" s="48">
        <v>2574042</v>
      </c>
    </row>
    <row r="140" spans="1:16" ht="12.75">
      <c r="A140" s="45">
        <v>6</v>
      </c>
      <c r="B140" s="45">
        <v>13</v>
      </c>
      <c r="C140" s="45">
        <v>7</v>
      </c>
      <c r="D140" s="40">
        <v>2</v>
      </c>
      <c r="E140" s="46"/>
      <c r="F140" s="47" t="s">
        <v>312</v>
      </c>
      <c r="G140" s="57" t="s">
        <v>433</v>
      </c>
      <c r="H140" s="48">
        <v>15137960.4</v>
      </c>
      <c r="I140" s="48">
        <v>10416414.08</v>
      </c>
      <c r="J140" s="48">
        <v>4539981.09</v>
      </c>
      <c r="K140" s="48">
        <v>306040.9</v>
      </c>
      <c r="L140" s="48">
        <v>44000</v>
      </c>
      <c r="M140" s="48">
        <v>0</v>
      </c>
      <c r="N140" s="48">
        <v>5526392.09</v>
      </c>
      <c r="O140" s="48">
        <v>4721546.32</v>
      </c>
      <c r="P140" s="48">
        <v>4721546.32</v>
      </c>
    </row>
    <row r="141" spans="1:16" ht="12.75">
      <c r="A141" s="45">
        <v>6</v>
      </c>
      <c r="B141" s="45">
        <v>1</v>
      </c>
      <c r="C141" s="45">
        <v>15</v>
      </c>
      <c r="D141" s="40">
        <v>2</v>
      </c>
      <c r="E141" s="46"/>
      <c r="F141" s="47" t="s">
        <v>312</v>
      </c>
      <c r="G141" s="57" t="s">
        <v>434</v>
      </c>
      <c r="H141" s="48">
        <v>11004920.31</v>
      </c>
      <c r="I141" s="48">
        <v>8888391.13</v>
      </c>
      <c r="J141" s="48">
        <v>3150227.91</v>
      </c>
      <c r="K141" s="48">
        <v>591008.74</v>
      </c>
      <c r="L141" s="48">
        <v>50267.54</v>
      </c>
      <c r="M141" s="48">
        <v>15660</v>
      </c>
      <c r="N141" s="48">
        <v>5081226.94</v>
      </c>
      <c r="O141" s="48">
        <v>2116529.18</v>
      </c>
      <c r="P141" s="48">
        <v>2116529.18</v>
      </c>
    </row>
    <row r="142" spans="1:16" ht="12.75">
      <c r="A142" s="45">
        <v>6</v>
      </c>
      <c r="B142" s="45">
        <v>10</v>
      </c>
      <c r="C142" s="45">
        <v>6</v>
      </c>
      <c r="D142" s="40">
        <v>2</v>
      </c>
      <c r="E142" s="46"/>
      <c r="F142" s="47" t="s">
        <v>312</v>
      </c>
      <c r="G142" s="57" t="s">
        <v>435</v>
      </c>
      <c r="H142" s="48">
        <v>29868046.81</v>
      </c>
      <c r="I142" s="48">
        <v>20413298.21</v>
      </c>
      <c r="J142" s="48">
        <v>6592640.78</v>
      </c>
      <c r="K142" s="48">
        <v>3174730.92</v>
      </c>
      <c r="L142" s="48">
        <v>65000</v>
      </c>
      <c r="M142" s="48">
        <v>0</v>
      </c>
      <c r="N142" s="48">
        <v>10580926.51</v>
      </c>
      <c r="O142" s="48">
        <v>9454748.6</v>
      </c>
      <c r="P142" s="48">
        <v>9404648.6</v>
      </c>
    </row>
    <row r="143" spans="1:16" ht="12.75">
      <c r="A143" s="45">
        <v>6</v>
      </c>
      <c r="B143" s="45">
        <v>11</v>
      </c>
      <c r="C143" s="45">
        <v>7</v>
      </c>
      <c r="D143" s="40">
        <v>2</v>
      </c>
      <c r="E143" s="46"/>
      <c r="F143" s="47" t="s">
        <v>312</v>
      </c>
      <c r="G143" s="57" t="s">
        <v>436</v>
      </c>
      <c r="H143" s="48">
        <v>52402485.8</v>
      </c>
      <c r="I143" s="48">
        <v>43745790.92</v>
      </c>
      <c r="J143" s="48">
        <v>17047654.5</v>
      </c>
      <c r="K143" s="48">
        <v>908721.85</v>
      </c>
      <c r="L143" s="48">
        <v>303000</v>
      </c>
      <c r="M143" s="48">
        <v>0</v>
      </c>
      <c r="N143" s="48">
        <v>25486414.57</v>
      </c>
      <c r="O143" s="48">
        <v>8656694.88</v>
      </c>
      <c r="P143" s="48">
        <v>8656694.88</v>
      </c>
    </row>
    <row r="144" spans="1:16" ht="12.75">
      <c r="A144" s="45">
        <v>6</v>
      </c>
      <c r="B144" s="45">
        <v>19</v>
      </c>
      <c r="C144" s="45">
        <v>4</v>
      </c>
      <c r="D144" s="40">
        <v>2</v>
      </c>
      <c r="E144" s="46"/>
      <c r="F144" s="47" t="s">
        <v>312</v>
      </c>
      <c r="G144" s="57" t="s">
        <v>437</v>
      </c>
      <c r="H144" s="48">
        <v>11455391.04</v>
      </c>
      <c r="I144" s="48">
        <v>9209661.76</v>
      </c>
      <c r="J144" s="48">
        <v>3325585.11</v>
      </c>
      <c r="K144" s="48">
        <v>156000</v>
      </c>
      <c r="L144" s="48">
        <v>11000</v>
      </c>
      <c r="M144" s="48">
        <v>21000</v>
      </c>
      <c r="N144" s="48">
        <v>5696076.65</v>
      </c>
      <c r="O144" s="48">
        <v>2245729.28</v>
      </c>
      <c r="P144" s="48">
        <v>2245729.28</v>
      </c>
    </row>
    <row r="145" spans="1:16" ht="12.75">
      <c r="A145" s="45">
        <v>6</v>
      </c>
      <c r="B145" s="45">
        <v>20</v>
      </c>
      <c r="C145" s="45">
        <v>11</v>
      </c>
      <c r="D145" s="40">
        <v>2</v>
      </c>
      <c r="E145" s="46"/>
      <c r="F145" s="47" t="s">
        <v>312</v>
      </c>
      <c r="G145" s="57" t="s">
        <v>438</v>
      </c>
      <c r="H145" s="48">
        <v>23525322.91</v>
      </c>
      <c r="I145" s="48">
        <v>18529411.73</v>
      </c>
      <c r="J145" s="48">
        <v>7068714.03</v>
      </c>
      <c r="K145" s="48">
        <v>601300</v>
      </c>
      <c r="L145" s="48">
        <v>135000</v>
      </c>
      <c r="M145" s="48">
        <v>0</v>
      </c>
      <c r="N145" s="48">
        <v>10724397.7</v>
      </c>
      <c r="O145" s="48">
        <v>4995911.18</v>
      </c>
      <c r="P145" s="48">
        <v>4995911.18</v>
      </c>
    </row>
    <row r="146" spans="1:16" ht="12.75">
      <c r="A146" s="45">
        <v>6</v>
      </c>
      <c r="B146" s="45">
        <v>16</v>
      </c>
      <c r="C146" s="45">
        <v>5</v>
      </c>
      <c r="D146" s="40">
        <v>2</v>
      </c>
      <c r="E146" s="46"/>
      <c r="F146" s="47" t="s">
        <v>312</v>
      </c>
      <c r="G146" s="57" t="s">
        <v>439</v>
      </c>
      <c r="H146" s="48">
        <v>24473637.66</v>
      </c>
      <c r="I146" s="48">
        <v>19259021.5</v>
      </c>
      <c r="J146" s="48">
        <v>8531373.41</v>
      </c>
      <c r="K146" s="48">
        <v>501880</v>
      </c>
      <c r="L146" s="48">
        <v>310000</v>
      </c>
      <c r="M146" s="48">
        <v>0</v>
      </c>
      <c r="N146" s="48">
        <v>9915768.09</v>
      </c>
      <c r="O146" s="48">
        <v>5214616.16</v>
      </c>
      <c r="P146" s="48">
        <v>5214616.16</v>
      </c>
    </row>
    <row r="147" spans="1:16" ht="12.75">
      <c r="A147" s="45">
        <v>6</v>
      </c>
      <c r="B147" s="45">
        <v>11</v>
      </c>
      <c r="C147" s="45">
        <v>8</v>
      </c>
      <c r="D147" s="40">
        <v>2</v>
      </c>
      <c r="E147" s="46"/>
      <c r="F147" s="47" t="s">
        <v>312</v>
      </c>
      <c r="G147" s="57" t="s">
        <v>325</v>
      </c>
      <c r="H147" s="48">
        <v>42895940.38</v>
      </c>
      <c r="I147" s="48">
        <v>30923981.48</v>
      </c>
      <c r="J147" s="48">
        <v>11978970.24</v>
      </c>
      <c r="K147" s="48">
        <v>747876</v>
      </c>
      <c r="L147" s="48">
        <v>163000</v>
      </c>
      <c r="M147" s="48">
        <v>33229</v>
      </c>
      <c r="N147" s="48">
        <v>18000906.24</v>
      </c>
      <c r="O147" s="48">
        <v>11971958.9</v>
      </c>
      <c r="P147" s="48">
        <v>11971958.9</v>
      </c>
    </row>
    <row r="148" spans="1:16" ht="12.75">
      <c r="A148" s="45">
        <v>6</v>
      </c>
      <c r="B148" s="45">
        <v>9</v>
      </c>
      <c r="C148" s="45">
        <v>12</v>
      </c>
      <c r="D148" s="40">
        <v>2</v>
      </c>
      <c r="E148" s="46"/>
      <c r="F148" s="47" t="s">
        <v>312</v>
      </c>
      <c r="G148" s="57" t="s">
        <v>440</v>
      </c>
      <c r="H148" s="48">
        <v>45199108.28</v>
      </c>
      <c r="I148" s="48">
        <v>26553369.31</v>
      </c>
      <c r="J148" s="48">
        <v>10669083.92</v>
      </c>
      <c r="K148" s="48">
        <v>1199054</v>
      </c>
      <c r="L148" s="48">
        <v>220000</v>
      </c>
      <c r="M148" s="48">
        <v>0</v>
      </c>
      <c r="N148" s="48">
        <v>14465231.39</v>
      </c>
      <c r="O148" s="48">
        <v>18645738.97</v>
      </c>
      <c r="P148" s="48">
        <v>18645738.97</v>
      </c>
    </row>
    <row r="149" spans="1:16" ht="12.75">
      <c r="A149" s="45">
        <v>6</v>
      </c>
      <c r="B149" s="45">
        <v>20</v>
      </c>
      <c r="C149" s="45">
        <v>12</v>
      </c>
      <c r="D149" s="40">
        <v>2</v>
      </c>
      <c r="E149" s="46"/>
      <c r="F149" s="47" t="s">
        <v>312</v>
      </c>
      <c r="G149" s="57" t="s">
        <v>441</v>
      </c>
      <c r="H149" s="48">
        <v>28451234.43</v>
      </c>
      <c r="I149" s="48">
        <v>16370031.52</v>
      </c>
      <c r="J149" s="48">
        <v>6924709.88</v>
      </c>
      <c r="K149" s="48">
        <v>310200</v>
      </c>
      <c r="L149" s="48">
        <v>85989.29</v>
      </c>
      <c r="M149" s="48">
        <v>0</v>
      </c>
      <c r="N149" s="48">
        <v>9049132.35</v>
      </c>
      <c r="O149" s="48">
        <v>12081202.91</v>
      </c>
      <c r="P149" s="48">
        <v>12081202.91</v>
      </c>
    </row>
    <row r="150" spans="1:16" ht="12.75">
      <c r="A150" s="45">
        <v>6</v>
      </c>
      <c r="B150" s="45">
        <v>18</v>
      </c>
      <c r="C150" s="45">
        <v>8</v>
      </c>
      <c r="D150" s="40">
        <v>2</v>
      </c>
      <c r="E150" s="46"/>
      <c r="F150" s="47" t="s">
        <v>312</v>
      </c>
      <c r="G150" s="57" t="s">
        <v>442</v>
      </c>
      <c r="H150" s="48">
        <v>38928981.95</v>
      </c>
      <c r="I150" s="48">
        <v>28329641.8</v>
      </c>
      <c r="J150" s="48">
        <v>10464014.31</v>
      </c>
      <c r="K150" s="48">
        <v>1881008.8</v>
      </c>
      <c r="L150" s="48">
        <v>150000</v>
      </c>
      <c r="M150" s="48">
        <v>6000</v>
      </c>
      <c r="N150" s="48">
        <v>15828618.69</v>
      </c>
      <c r="O150" s="48">
        <v>10599340.15</v>
      </c>
      <c r="P150" s="48">
        <v>10599340.15</v>
      </c>
    </row>
    <row r="151" spans="1:16" ht="12.75">
      <c r="A151" s="45">
        <v>6</v>
      </c>
      <c r="B151" s="45">
        <v>7</v>
      </c>
      <c r="C151" s="45">
        <v>6</v>
      </c>
      <c r="D151" s="40">
        <v>2</v>
      </c>
      <c r="E151" s="46"/>
      <c r="F151" s="47" t="s">
        <v>312</v>
      </c>
      <c r="G151" s="57" t="s">
        <v>443</v>
      </c>
      <c r="H151" s="48">
        <v>27956153.84</v>
      </c>
      <c r="I151" s="48">
        <v>22001222.37</v>
      </c>
      <c r="J151" s="48">
        <v>8327705.51</v>
      </c>
      <c r="K151" s="48">
        <v>2474167.07</v>
      </c>
      <c r="L151" s="48">
        <v>210000</v>
      </c>
      <c r="M151" s="48">
        <v>0</v>
      </c>
      <c r="N151" s="48">
        <v>10989349.79</v>
      </c>
      <c r="O151" s="48">
        <v>5954931.47</v>
      </c>
      <c r="P151" s="48">
        <v>5954931.47</v>
      </c>
    </row>
    <row r="152" spans="1:16" ht="12.75">
      <c r="A152" s="45">
        <v>6</v>
      </c>
      <c r="B152" s="45">
        <v>18</v>
      </c>
      <c r="C152" s="45">
        <v>9</v>
      </c>
      <c r="D152" s="40">
        <v>2</v>
      </c>
      <c r="E152" s="46"/>
      <c r="F152" s="47" t="s">
        <v>312</v>
      </c>
      <c r="G152" s="57" t="s">
        <v>444</v>
      </c>
      <c r="H152" s="48">
        <v>22976338.36</v>
      </c>
      <c r="I152" s="48">
        <v>15399799.97</v>
      </c>
      <c r="J152" s="48">
        <v>6312296.75</v>
      </c>
      <c r="K152" s="48">
        <v>410424.72</v>
      </c>
      <c r="L152" s="48">
        <v>120200</v>
      </c>
      <c r="M152" s="48">
        <v>0</v>
      </c>
      <c r="N152" s="48">
        <v>8556878.5</v>
      </c>
      <c r="O152" s="48">
        <v>7576538.39</v>
      </c>
      <c r="P152" s="48">
        <v>7576538.39</v>
      </c>
    </row>
    <row r="153" spans="1:16" ht="12.75">
      <c r="A153" s="45">
        <v>6</v>
      </c>
      <c r="B153" s="45">
        <v>18</v>
      </c>
      <c r="C153" s="45">
        <v>10</v>
      </c>
      <c r="D153" s="40">
        <v>2</v>
      </c>
      <c r="E153" s="46"/>
      <c r="F153" s="47" t="s">
        <v>312</v>
      </c>
      <c r="G153" s="57" t="s">
        <v>445</v>
      </c>
      <c r="H153" s="48">
        <v>18783986.45</v>
      </c>
      <c r="I153" s="48">
        <v>13169466.71</v>
      </c>
      <c r="J153" s="48">
        <v>4970806.61</v>
      </c>
      <c r="K153" s="48">
        <v>666841.2</v>
      </c>
      <c r="L153" s="48">
        <v>17000</v>
      </c>
      <c r="M153" s="48">
        <v>0</v>
      </c>
      <c r="N153" s="48">
        <v>7514818.9</v>
      </c>
      <c r="O153" s="48">
        <v>5614519.74</v>
      </c>
      <c r="P153" s="48">
        <v>5614519.74</v>
      </c>
    </row>
    <row r="154" spans="1:16" ht="12.75">
      <c r="A154" s="45">
        <v>6</v>
      </c>
      <c r="B154" s="45">
        <v>1</v>
      </c>
      <c r="C154" s="45">
        <v>16</v>
      </c>
      <c r="D154" s="40">
        <v>2</v>
      </c>
      <c r="E154" s="46"/>
      <c r="F154" s="47" t="s">
        <v>312</v>
      </c>
      <c r="G154" s="57" t="s">
        <v>327</v>
      </c>
      <c r="H154" s="48">
        <v>44205658.78</v>
      </c>
      <c r="I154" s="48">
        <v>27667371.65</v>
      </c>
      <c r="J154" s="48">
        <v>9539635.81</v>
      </c>
      <c r="K154" s="48">
        <v>1877593.13</v>
      </c>
      <c r="L154" s="48">
        <v>87300</v>
      </c>
      <c r="M154" s="48">
        <v>0</v>
      </c>
      <c r="N154" s="48">
        <v>16162842.71</v>
      </c>
      <c r="O154" s="48">
        <v>16538287.13</v>
      </c>
      <c r="P154" s="48">
        <v>16138287.13</v>
      </c>
    </row>
    <row r="155" spans="1:16" ht="12.75">
      <c r="A155" s="45">
        <v>6</v>
      </c>
      <c r="B155" s="45">
        <v>2</v>
      </c>
      <c r="C155" s="45">
        <v>13</v>
      </c>
      <c r="D155" s="40">
        <v>2</v>
      </c>
      <c r="E155" s="46"/>
      <c r="F155" s="47" t="s">
        <v>312</v>
      </c>
      <c r="G155" s="57" t="s">
        <v>446</v>
      </c>
      <c r="H155" s="48">
        <v>21475239.11</v>
      </c>
      <c r="I155" s="48">
        <v>14631153.82</v>
      </c>
      <c r="J155" s="48">
        <v>6089165.88</v>
      </c>
      <c r="K155" s="48">
        <v>507264</v>
      </c>
      <c r="L155" s="48">
        <v>90000</v>
      </c>
      <c r="M155" s="48">
        <v>0</v>
      </c>
      <c r="N155" s="48">
        <v>7944723.94</v>
      </c>
      <c r="O155" s="48">
        <v>6844085.29</v>
      </c>
      <c r="P155" s="48">
        <v>6844085.29</v>
      </c>
    </row>
    <row r="156" spans="1:16" ht="12.75">
      <c r="A156" s="45">
        <v>6</v>
      </c>
      <c r="B156" s="45">
        <v>18</v>
      </c>
      <c r="C156" s="45">
        <v>11</v>
      </c>
      <c r="D156" s="40">
        <v>2</v>
      </c>
      <c r="E156" s="46"/>
      <c r="F156" s="47" t="s">
        <v>312</v>
      </c>
      <c r="G156" s="57" t="s">
        <v>328</v>
      </c>
      <c r="H156" s="48">
        <v>48606716.21</v>
      </c>
      <c r="I156" s="48">
        <v>36575244.18</v>
      </c>
      <c r="J156" s="48">
        <v>13465940.68</v>
      </c>
      <c r="K156" s="48">
        <v>2298542.55</v>
      </c>
      <c r="L156" s="48">
        <v>180000</v>
      </c>
      <c r="M156" s="48">
        <v>0</v>
      </c>
      <c r="N156" s="48">
        <v>20630760.95</v>
      </c>
      <c r="O156" s="48">
        <v>12031472.03</v>
      </c>
      <c r="P156" s="48">
        <v>12031472.03</v>
      </c>
    </row>
    <row r="157" spans="1:16" ht="12.75">
      <c r="A157" s="45">
        <v>6</v>
      </c>
      <c r="B157" s="45">
        <v>17</v>
      </c>
      <c r="C157" s="45">
        <v>5</v>
      </c>
      <c r="D157" s="40">
        <v>2</v>
      </c>
      <c r="E157" s="46"/>
      <c r="F157" s="47" t="s">
        <v>312</v>
      </c>
      <c r="G157" s="57" t="s">
        <v>447</v>
      </c>
      <c r="H157" s="48">
        <v>36088169.04</v>
      </c>
      <c r="I157" s="48">
        <v>30654574.04</v>
      </c>
      <c r="J157" s="48">
        <v>12507712.73</v>
      </c>
      <c r="K157" s="48">
        <v>995000</v>
      </c>
      <c r="L157" s="48">
        <v>300000</v>
      </c>
      <c r="M157" s="48">
        <v>0</v>
      </c>
      <c r="N157" s="48">
        <v>16851861.31</v>
      </c>
      <c r="O157" s="48">
        <v>5433595</v>
      </c>
      <c r="P157" s="48">
        <v>5433595</v>
      </c>
    </row>
    <row r="158" spans="1:16" ht="12.75">
      <c r="A158" s="45">
        <v>6</v>
      </c>
      <c r="B158" s="45">
        <v>11</v>
      </c>
      <c r="C158" s="45">
        <v>9</v>
      </c>
      <c r="D158" s="40">
        <v>2</v>
      </c>
      <c r="E158" s="46"/>
      <c r="F158" s="47" t="s">
        <v>312</v>
      </c>
      <c r="G158" s="57" t="s">
        <v>448</v>
      </c>
      <c r="H158" s="48">
        <v>39768131.17</v>
      </c>
      <c r="I158" s="48">
        <v>32796672.9</v>
      </c>
      <c r="J158" s="48">
        <v>13958040.66</v>
      </c>
      <c r="K158" s="48">
        <v>895844.84</v>
      </c>
      <c r="L158" s="48">
        <v>115000</v>
      </c>
      <c r="M158" s="48">
        <v>0</v>
      </c>
      <c r="N158" s="48">
        <v>17827787.4</v>
      </c>
      <c r="O158" s="48">
        <v>6971458.27</v>
      </c>
      <c r="P158" s="48">
        <v>6971458.27</v>
      </c>
    </row>
    <row r="159" spans="1:16" ht="12.75">
      <c r="A159" s="45">
        <v>6</v>
      </c>
      <c r="B159" s="45">
        <v>4</v>
      </c>
      <c r="C159" s="45">
        <v>6</v>
      </c>
      <c r="D159" s="40">
        <v>2</v>
      </c>
      <c r="E159" s="46"/>
      <c r="F159" s="47" t="s">
        <v>312</v>
      </c>
      <c r="G159" s="57" t="s">
        <v>449</v>
      </c>
      <c r="H159" s="48">
        <v>16773228.67</v>
      </c>
      <c r="I159" s="48">
        <v>14884651.67</v>
      </c>
      <c r="J159" s="48">
        <v>5232628.2</v>
      </c>
      <c r="K159" s="48">
        <v>1719513.65</v>
      </c>
      <c r="L159" s="48">
        <v>75000</v>
      </c>
      <c r="M159" s="48">
        <v>0</v>
      </c>
      <c r="N159" s="48">
        <v>7857509.82</v>
      </c>
      <c r="O159" s="48">
        <v>1888577</v>
      </c>
      <c r="P159" s="48">
        <v>1888577</v>
      </c>
    </row>
    <row r="160" spans="1:16" ht="12.75">
      <c r="A160" s="45">
        <v>6</v>
      </c>
      <c r="B160" s="45">
        <v>7</v>
      </c>
      <c r="C160" s="45">
        <v>7</v>
      </c>
      <c r="D160" s="40">
        <v>2</v>
      </c>
      <c r="E160" s="46"/>
      <c r="F160" s="47" t="s">
        <v>312</v>
      </c>
      <c r="G160" s="57" t="s">
        <v>450</v>
      </c>
      <c r="H160" s="48">
        <v>28617789.28</v>
      </c>
      <c r="I160" s="48">
        <v>24391633.55</v>
      </c>
      <c r="J160" s="48">
        <v>10568712.61</v>
      </c>
      <c r="K160" s="48">
        <v>853893.2</v>
      </c>
      <c r="L160" s="48">
        <v>170970</v>
      </c>
      <c r="M160" s="48">
        <v>0</v>
      </c>
      <c r="N160" s="48">
        <v>12798057.74</v>
      </c>
      <c r="O160" s="48">
        <v>4226155.73</v>
      </c>
      <c r="P160" s="48">
        <v>4226155.73</v>
      </c>
    </row>
    <row r="161" spans="1:16" ht="12.75">
      <c r="A161" s="45">
        <v>6</v>
      </c>
      <c r="B161" s="45">
        <v>1</v>
      </c>
      <c r="C161" s="45">
        <v>17</v>
      </c>
      <c r="D161" s="40">
        <v>2</v>
      </c>
      <c r="E161" s="46"/>
      <c r="F161" s="47" t="s">
        <v>312</v>
      </c>
      <c r="G161" s="57" t="s">
        <v>451</v>
      </c>
      <c r="H161" s="48">
        <v>21235292.24</v>
      </c>
      <c r="I161" s="48">
        <v>14433841.24</v>
      </c>
      <c r="J161" s="48">
        <v>5333915.62</v>
      </c>
      <c r="K161" s="48">
        <v>589370.2</v>
      </c>
      <c r="L161" s="48">
        <v>150000</v>
      </c>
      <c r="M161" s="48">
        <v>0</v>
      </c>
      <c r="N161" s="48">
        <v>8360555.42</v>
      </c>
      <c r="O161" s="48">
        <v>6801451</v>
      </c>
      <c r="P161" s="48">
        <v>6801451</v>
      </c>
    </row>
    <row r="162" spans="1:16" ht="12.75">
      <c r="A162" s="45">
        <v>6</v>
      </c>
      <c r="B162" s="45">
        <v>2</v>
      </c>
      <c r="C162" s="45">
        <v>14</v>
      </c>
      <c r="D162" s="40">
        <v>2</v>
      </c>
      <c r="E162" s="46"/>
      <c r="F162" s="47" t="s">
        <v>312</v>
      </c>
      <c r="G162" s="57" t="s">
        <v>452</v>
      </c>
      <c r="H162" s="48">
        <v>30104204.6</v>
      </c>
      <c r="I162" s="48">
        <v>23010804.91</v>
      </c>
      <c r="J162" s="48">
        <v>9561459.58</v>
      </c>
      <c r="K162" s="48">
        <v>319200</v>
      </c>
      <c r="L162" s="48">
        <v>200000</v>
      </c>
      <c r="M162" s="48">
        <v>0</v>
      </c>
      <c r="N162" s="48">
        <v>12930145.33</v>
      </c>
      <c r="O162" s="48">
        <v>7093399.69</v>
      </c>
      <c r="P162" s="48">
        <v>7093399.69</v>
      </c>
    </row>
    <row r="163" spans="1:16" ht="12.75">
      <c r="A163" s="45">
        <v>6</v>
      </c>
      <c r="B163" s="45">
        <v>4</v>
      </c>
      <c r="C163" s="45">
        <v>7</v>
      </c>
      <c r="D163" s="40">
        <v>2</v>
      </c>
      <c r="E163" s="46"/>
      <c r="F163" s="47" t="s">
        <v>312</v>
      </c>
      <c r="G163" s="57" t="s">
        <v>453</v>
      </c>
      <c r="H163" s="48">
        <v>20466432.96</v>
      </c>
      <c r="I163" s="48">
        <v>15476394.94</v>
      </c>
      <c r="J163" s="48">
        <v>6357015.42</v>
      </c>
      <c r="K163" s="48">
        <v>552700</v>
      </c>
      <c r="L163" s="48">
        <v>100000</v>
      </c>
      <c r="M163" s="48">
        <v>0</v>
      </c>
      <c r="N163" s="48">
        <v>8466679.52</v>
      </c>
      <c r="O163" s="48">
        <v>4990038.02</v>
      </c>
      <c r="P163" s="48">
        <v>4990038.02</v>
      </c>
    </row>
    <row r="164" spans="1:16" ht="12.75">
      <c r="A164" s="45">
        <v>6</v>
      </c>
      <c r="B164" s="45">
        <v>15</v>
      </c>
      <c r="C164" s="45">
        <v>7</v>
      </c>
      <c r="D164" s="40">
        <v>2</v>
      </c>
      <c r="E164" s="46"/>
      <c r="F164" s="47" t="s">
        <v>312</v>
      </c>
      <c r="G164" s="57" t="s">
        <v>454</v>
      </c>
      <c r="H164" s="48">
        <v>37374720.44</v>
      </c>
      <c r="I164" s="48">
        <v>24584461.44</v>
      </c>
      <c r="J164" s="48">
        <v>10499359.73</v>
      </c>
      <c r="K164" s="48">
        <v>286000</v>
      </c>
      <c r="L164" s="48">
        <v>40000</v>
      </c>
      <c r="M164" s="48">
        <v>35310.24</v>
      </c>
      <c r="N164" s="48">
        <v>13723791.47</v>
      </c>
      <c r="O164" s="48">
        <v>12790259</v>
      </c>
      <c r="P164" s="48">
        <v>12790259</v>
      </c>
    </row>
    <row r="165" spans="1:16" ht="12.75">
      <c r="A165" s="45">
        <v>6</v>
      </c>
      <c r="B165" s="45">
        <v>18</v>
      </c>
      <c r="C165" s="45">
        <v>13</v>
      </c>
      <c r="D165" s="40">
        <v>2</v>
      </c>
      <c r="E165" s="46"/>
      <c r="F165" s="47" t="s">
        <v>312</v>
      </c>
      <c r="G165" s="57" t="s">
        <v>455</v>
      </c>
      <c r="H165" s="48">
        <v>20600853.19</v>
      </c>
      <c r="I165" s="48">
        <v>15684648.19</v>
      </c>
      <c r="J165" s="48">
        <v>5751587.48</v>
      </c>
      <c r="K165" s="48">
        <v>180324</v>
      </c>
      <c r="L165" s="48">
        <v>240000</v>
      </c>
      <c r="M165" s="48">
        <v>0</v>
      </c>
      <c r="N165" s="48">
        <v>9512736.71</v>
      </c>
      <c r="O165" s="48">
        <v>4916205</v>
      </c>
      <c r="P165" s="48">
        <v>4916205</v>
      </c>
    </row>
    <row r="166" spans="1:16" ht="12.75">
      <c r="A166" s="45">
        <v>6</v>
      </c>
      <c r="B166" s="45">
        <v>16</v>
      </c>
      <c r="C166" s="45">
        <v>6</v>
      </c>
      <c r="D166" s="40">
        <v>2</v>
      </c>
      <c r="E166" s="46"/>
      <c r="F166" s="47" t="s">
        <v>312</v>
      </c>
      <c r="G166" s="57" t="s">
        <v>456</v>
      </c>
      <c r="H166" s="48">
        <v>21040180.46</v>
      </c>
      <c r="I166" s="48">
        <v>11906059.46</v>
      </c>
      <c r="J166" s="48">
        <v>4479565.72</v>
      </c>
      <c r="K166" s="48">
        <v>201000</v>
      </c>
      <c r="L166" s="48">
        <v>0</v>
      </c>
      <c r="M166" s="48">
        <v>0</v>
      </c>
      <c r="N166" s="48">
        <v>7225493.74</v>
      </c>
      <c r="O166" s="48">
        <v>9134121</v>
      </c>
      <c r="P166" s="48">
        <v>9134121</v>
      </c>
    </row>
    <row r="167" spans="1:16" ht="12.75">
      <c r="A167" s="45">
        <v>6</v>
      </c>
      <c r="B167" s="45">
        <v>19</v>
      </c>
      <c r="C167" s="45">
        <v>5</v>
      </c>
      <c r="D167" s="40">
        <v>2</v>
      </c>
      <c r="E167" s="46"/>
      <c r="F167" s="47" t="s">
        <v>312</v>
      </c>
      <c r="G167" s="57" t="s">
        <v>457</v>
      </c>
      <c r="H167" s="48">
        <v>25462267.04</v>
      </c>
      <c r="I167" s="48">
        <v>17799528.9</v>
      </c>
      <c r="J167" s="48">
        <v>6246547.45</v>
      </c>
      <c r="K167" s="48">
        <v>1253274.28</v>
      </c>
      <c r="L167" s="48">
        <v>216000</v>
      </c>
      <c r="M167" s="48">
        <v>0</v>
      </c>
      <c r="N167" s="48">
        <v>10083707.17</v>
      </c>
      <c r="O167" s="48">
        <v>7662738.14</v>
      </c>
      <c r="P167" s="48">
        <v>7662738.14</v>
      </c>
    </row>
    <row r="168" spans="1:16" ht="12.75">
      <c r="A168" s="45">
        <v>6</v>
      </c>
      <c r="B168" s="45">
        <v>8</v>
      </c>
      <c r="C168" s="45">
        <v>13</v>
      </c>
      <c r="D168" s="40">
        <v>2</v>
      </c>
      <c r="E168" s="46"/>
      <c r="F168" s="47" t="s">
        <v>312</v>
      </c>
      <c r="G168" s="57" t="s">
        <v>458</v>
      </c>
      <c r="H168" s="48">
        <v>21209129.75</v>
      </c>
      <c r="I168" s="48">
        <v>11742470.16</v>
      </c>
      <c r="J168" s="48">
        <v>4522517.89</v>
      </c>
      <c r="K168" s="48">
        <v>543058.4</v>
      </c>
      <c r="L168" s="48">
        <v>110000</v>
      </c>
      <c r="M168" s="48">
        <v>0</v>
      </c>
      <c r="N168" s="48">
        <v>6566893.87</v>
      </c>
      <c r="O168" s="48">
        <v>9466659.59</v>
      </c>
      <c r="P168" s="48">
        <v>9466659.59</v>
      </c>
    </row>
    <row r="169" spans="1:16" ht="12.75">
      <c r="A169" s="45">
        <v>6</v>
      </c>
      <c r="B169" s="45">
        <v>14</v>
      </c>
      <c r="C169" s="45">
        <v>10</v>
      </c>
      <c r="D169" s="40">
        <v>2</v>
      </c>
      <c r="E169" s="46"/>
      <c r="F169" s="47" t="s">
        <v>312</v>
      </c>
      <c r="G169" s="57" t="s">
        <v>459</v>
      </c>
      <c r="H169" s="48">
        <v>21919068.27</v>
      </c>
      <c r="I169" s="48">
        <v>17749320.27</v>
      </c>
      <c r="J169" s="48">
        <v>7476694.62</v>
      </c>
      <c r="K169" s="48">
        <v>737969.9</v>
      </c>
      <c r="L169" s="48">
        <v>120000</v>
      </c>
      <c r="M169" s="48">
        <v>0</v>
      </c>
      <c r="N169" s="48">
        <v>9414655.75</v>
      </c>
      <c r="O169" s="48">
        <v>4169748</v>
      </c>
      <c r="P169" s="48">
        <v>4169748</v>
      </c>
    </row>
    <row r="170" spans="1:16" ht="12.75">
      <c r="A170" s="45">
        <v>6</v>
      </c>
      <c r="B170" s="45">
        <v>4</v>
      </c>
      <c r="C170" s="45">
        <v>8</v>
      </c>
      <c r="D170" s="40">
        <v>2</v>
      </c>
      <c r="E170" s="46"/>
      <c r="F170" s="47" t="s">
        <v>312</v>
      </c>
      <c r="G170" s="57" t="s">
        <v>460</v>
      </c>
      <c r="H170" s="48">
        <v>40175465.1</v>
      </c>
      <c r="I170" s="48">
        <v>33448502.55</v>
      </c>
      <c r="J170" s="48">
        <v>10977635.98</v>
      </c>
      <c r="K170" s="48">
        <v>4690410.13</v>
      </c>
      <c r="L170" s="48">
        <v>525000</v>
      </c>
      <c r="M170" s="48">
        <v>0</v>
      </c>
      <c r="N170" s="48">
        <v>17255456.44</v>
      </c>
      <c r="O170" s="48">
        <v>6726962.55</v>
      </c>
      <c r="P170" s="48">
        <v>6726962.55</v>
      </c>
    </row>
    <row r="171" spans="1:16" ht="12.75">
      <c r="A171" s="45">
        <v>6</v>
      </c>
      <c r="B171" s="45">
        <v>3</v>
      </c>
      <c r="C171" s="45">
        <v>12</v>
      </c>
      <c r="D171" s="40">
        <v>2</v>
      </c>
      <c r="E171" s="46"/>
      <c r="F171" s="47" t="s">
        <v>312</v>
      </c>
      <c r="G171" s="57" t="s">
        <v>461</v>
      </c>
      <c r="H171" s="48">
        <v>29772881.36</v>
      </c>
      <c r="I171" s="48">
        <v>22086911.36</v>
      </c>
      <c r="J171" s="48">
        <v>9402498.75</v>
      </c>
      <c r="K171" s="48">
        <v>320059</v>
      </c>
      <c r="L171" s="48">
        <v>200000</v>
      </c>
      <c r="M171" s="48">
        <v>0</v>
      </c>
      <c r="N171" s="48">
        <v>12164353.61</v>
      </c>
      <c r="O171" s="48">
        <v>7685970</v>
      </c>
      <c r="P171" s="48">
        <v>7685970</v>
      </c>
    </row>
    <row r="172" spans="1:16" ht="12.75">
      <c r="A172" s="45">
        <v>6</v>
      </c>
      <c r="B172" s="45">
        <v>7</v>
      </c>
      <c r="C172" s="45">
        <v>9</v>
      </c>
      <c r="D172" s="40">
        <v>2</v>
      </c>
      <c r="E172" s="46"/>
      <c r="F172" s="47" t="s">
        <v>312</v>
      </c>
      <c r="G172" s="57" t="s">
        <v>462</v>
      </c>
      <c r="H172" s="48">
        <v>36216798.17</v>
      </c>
      <c r="I172" s="48">
        <v>21091648.17</v>
      </c>
      <c r="J172" s="48">
        <v>9119486.73</v>
      </c>
      <c r="K172" s="48">
        <v>440499</v>
      </c>
      <c r="L172" s="48">
        <v>50000</v>
      </c>
      <c r="M172" s="48">
        <v>0</v>
      </c>
      <c r="N172" s="48">
        <v>11481662.44</v>
      </c>
      <c r="O172" s="48">
        <v>15125150</v>
      </c>
      <c r="P172" s="48">
        <v>15125150</v>
      </c>
    </row>
    <row r="173" spans="1:16" ht="12.75">
      <c r="A173" s="45">
        <v>6</v>
      </c>
      <c r="B173" s="45">
        <v>12</v>
      </c>
      <c r="C173" s="45">
        <v>7</v>
      </c>
      <c r="D173" s="40">
        <v>2</v>
      </c>
      <c r="E173" s="46"/>
      <c r="F173" s="47" t="s">
        <v>312</v>
      </c>
      <c r="G173" s="57" t="s">
        <v>463</v>
      </c>
      <c r="H173" s="48">
        <v>20488357.16</v>
      </c>
      <c r="I173" s="48">
        <v>17284422.01</v>
      </c>
      <c r="J173" s="48">
        <v>6545348.57</v>
      </c>
      <c r="K173" s="48">
        <v>981302.76</v>
      </c>
      <c r="L173" s="48">
        <v>73000</v>
      </c>
      <c r="M173" s="48">
        <v>0</v>
      </c>
      <c r="N173" s="48">
        <v>9684770.68</v>
      </c>
      <c r="O173" s="48">
        <v>3203935.15</v>
      </c>
      <c r="P173" s="48">
        <v>3203935.15</v>
      </c>
    </row>
    <row r="174" spans="1:16" ht="12.75">
      <c r="A174" s="45">
        <v>6</v>
      </c>
      <c r="B174" s="45">
        <v>1</v>
      </c>
      <c r="C174" s="45">
        <v>18</v>
      </c>
      <c r="D174" s="40">
        <v>2</v>
      </c>
      <c r="E174" s="46"/>
      <c r="F174" s="47" t="s">
        <v>312</v>
      </c>
      <c r="G174" s="57" t="s">
        <v>464</v>
      </c>
      <c r="H174" s="48">
        <v>24598492.15</v>
      </c>
      <c r="I174" s="48">
        <v>19156163.11</v>
      </c>
      <c r="J174" s="48">
        <v>6772410.25</v>
      </c>
      <c r="K174" s="48">
        <v>2270830.59</v>
      </c>
      <c r="L174" s="48">
        <v>235000</v>
      </c>
      <c r="M174" s="48">
        <v>0</v>
      </c>
      <c r="N174" s="48">
        <v>9877922.27</v>
      </c>
      <c r="O174" s="48">
        <v>5442329.04</v>
      </c>
      <c r="P174" s="48">
        <v>5442329.04</v>
      </c>
    </row>
    <row r="175" spans="1:16" ht="12.75">
      <c r="A175" s="45">
        <v>6</v>
      </c>
      <c r="B175" s="45">
        <v>19</v>
      </c>
      <c r="C175" s="45">
        <v>6</v>
      </c>
      <c r="D175" s="40">
        <v>2</v>
      </c>
      <c r="E175" s="46"/>
      <c r="F175" s="47" t="s">
        <v>312</v>
      </c>
      <c r="G175" s="57" t="s">
        <v>329</v>
      </c>
      <c r="H175" s="48">
        <v>30820883.2</v>
      </c>
      <c r="I175" s="48">
        <v>23631448.2</v>
      </c>
      <c r="J175" s="48">
        <v>9242936.69</v>
      </c>
      <c r="K175" s="48">
        <v>551207</v>
      </c>
      <c r="L175" s="48">
        <v>300000</v>
      </c>
      <c r="M175" s="48">
        <v>0</v>
      </c>
      <c r="N175" s="48">
        <v>13537304.51</v>
      </c>
      <c r="O175" s="48">
        <v>7189435</v>
      </c>
      <c r="P175" s="48">
        <v>7139294.57</v>
      </c>
    </row>
    <row r="176" spans="1:16" ht="12.75">
      <c r="A176" s="45">
        <v>6</v>
      </c>
      <c r="B176" s="45">
        <v>15</v>
      </c>
      <c r="C176" s="45">
        <v>8</v>
      </c>
      <c r="D176" s="40">
        <v>2</v>
      </c>
      <c r="E176" s="46"/>
      <c r="F176" s="47" t="s">
        <v>312</v>
      </c>
      <c r="G176" s="57" t="s">
        <v>465</v>
      </c>
      <c r="H176" s="48">
        <v>36953585.39</v>
      </c>
      <c r="I176" s="48">
        <v>27442428.93</v>
      </c>
      <c r="J176" s="48">
        <v>12003880.08</v>
      </c>
      <c r="K176" s="48">
        <v>165600</v>
      </c>
      <c r="L176" s="48">
        <v>19000</v>
      </c>
      <c r="M176" s="48">
        <v>41544.87</v>
      </c>
      <c r="N176" s="48">
        <v>15212403.98</v>
      </c>
      <c r="O176" s="48">
        <v>9511156.46</v>
      </c>
      <c r="P176" s="48">
        <v>9511156.46</v>
      </c>
    </row>
    <row r="177" spans="1:16" ht="12.75">
      <c r="A177" s="45">
        <v>6</v>
      </c>
      <c r="B177" s="45">
        <v>9</v>
      </c>
      <c r="C177" s="45">
        <v>13</v>
      </c>
      <c r="D177" s="40">
        <v>2</v>
      </c>
      <c r="E177" s="46"/>
      <c r="F177" s="47" t="s">
        <v>312</v>
      </c>
      <c r="G177" s="57" t="s">
        <v>466</v>
      </c>
      <c r="H177" s="48">
        <v>35516154.67</v>
      </c>
      <c r="I177" s="48">
        <v>24735247.02</v>
      </c>
      <c r="J177" s="48">
        <v>8800951.58</v>
      </c>
      <c r="K177" s="48">
        <v>1825957.3</v>
      </c>
      <c r="L177" s="48">
        <v>150000</v>
      </c>
      <c r="M177" s="48">
        <v>0</v>
      </c>
      <c r="N177" s="48">
        <v>13958338.14</v>
      </c>
      <c r="O177" s="48">
        <v>10780907.65</v>
      </c>
      <c r="P177" s="48">
        <v>10780907.65</v>
      </c>
    </row>
    <row r="178" spans="1:16" ht="12.75">
      <c r="A178" s="45">
        <v>6</v>
      </c>
      <c r="B178" s="45">
        <v>11</v>
      </c>
      <c r="C178" s="45">
        <v>10</v>
      </c>
      <c r="D178" s="40">
        <v>2</v>
      </c>
      <c r="E178" s="46"/>
      <c r="F178" s="47" t="s">
        <v>312</v>
      </c>
      <c r="G178" s="57" t="s">
        <v>467</v>
      </c>
      <c r="H178" s="48">
        <v>31062961.16</v>
      </c>
      <c r="I178" s="48">
        <v>29186125.53</v>
      </c>
      <c r="J178" s="48">
        <v>10496753.25</v>
      </c>
      <c r="K178" s="48">
        <v>1444396.45</v>
      </c>
      <c r="L178" s="48">
        <v>160000</v>
      </c>
      <c r="M178" s="48">
        <v>20403.34</v>
      </c>
      <c r="N178" s="48">
        <v>17064572.49</v>
      </c>
      <c r="O178" s="48">
        <v>1876835.63</v>
      </c>
      <c r="P178" s="48">
        <v>1876835.63</v>
      </c>
    </row>
    <row r="179" spans="1:16" ht="12.75">
      <c r="A179" s="45">
        <v>6</v>
      </c>
      <c r="B179" s="45">
        <v>3</v>
      </c>
      <c r="C179" s="45">
        <v>13</v>
      </c>
      <c r="D179" s="40">
        <v>2</v>
      </c>
      <c r="E179" s="46"/>
      <c r="F179" s="47" t="s">
        <v>312</v>
      </c>
      <c r="G179" s="57" t="s">
        <v>468</v>
      </c>
      <c r="H179" s="48">
        <v>23587487.43</v>
      </c>
      <c r="I179" s="48">
        <v>13856923.12</v>
      </c>
      <c r="J179" s="48">
        <v>4906441.38</v>
      </c>
      <c r="K179" s="48">
        <v>544120</v>
      </c>
      <c r="L179" s="48">
        <v>150000</v>
      </c>
      <c r="M179" s="48">
        <v>0</v>
      </c>
      <c r="N179" s="48">
        <v>8256361.74</v>
      </c>
      <c r="O179" s="48">
        <v>9730564.31</v>
      </c>
      <c r="P179" s="48">
        <v>9730564.31</v>
      </c>
    </row>
    <row r="180" spans="1:16" ht="12.75">
      <c r="A180" s="45">
        <v>6</v>
      </c>
      <c r="B180" s="45">
        <v>11</v>
      </c>
      <c r="C180" s="45">
        <v>11</v>
      </c>
      <c r="D180" s="40">
        <v>2</v>
      </c>
      <c r="E180" s="46"/>
      <c r="F180" s="47" t="s">
        <v>312</v>
      </c>
      <c r="G180" s="57" t="s">
        <v>469</v>
      </c>
      <c r="H180" s="48">
        <v>21978197.62</v>
      </c>
      <c r="I180" s="48">
        <v>18732694.48</v>
      </c>
      <c r="J180" s="48">
        <v>7619231.96</v>
      </c>
      <c r="K180" s="48">
        <v>116000</v>
      </c>
      <c r="L180" s="48">
        <v>70000</v>
      </c>
      <c r="M180" s="48">
        <v>0</v>
      </c>
      <c r="N180" s="48">
        <v>10927462.52</v>
      </c>
      <c r="O180" s="48">
        <v>3245503.14</v>
      </c>
      <c r="P180" s="48">
        <v>3245503.14</v>
      </c>
    </row>
    <row r="181" spans="1:16" ht="12.75">
      <c r="A181" s="45">
        <v>6</v>
      </c>
      <c r="B181" s="45">
        <v>19</v>
      </c>
      <c r="C181" s="45">
        <v>7</v>
      </c>
      <c r="D181" s="40">
        <v>2</v>
      </c>
      <c r="E181" s="46"/>
      <c r="F181" s="47" t="s">
        <v>312</v>
      </c>
      <c r="G181" s="57" t="s">
        <v>470</v>
      </c>
      <c r="H181" s="48">
        <v>18883561.21</v>
      </c>
      <c r="I181" s="48">
        <v>15264502.33</v>
      </c>
      <c r="J181" s="48">
        <v>5455280.43</v>
      </c>
      <c r="K181" s="48">
        <v>1115007.23</v>
      </c>
      <c r="L181" s="48">
        <v>170000</v>
      </c>
      <c r="M181" s="48">
        <v>0</v>
      </c>
      <c r="N181" s="48">
        <v>8524214.67</v>
      </c>
      <c r="O181" s="48">
        <v>3619058.88</v>
      </c>
      <c r="P181" s="48">
        <v>3568918.45</v>
      </c>
    </row>
    <row r="182" spans="1:16" ht="12.75">
      <c r="A182" s="45">
        <v>6</v>
      </c>
      <c r="B182" s="45">
        <v>9</v>
      </c>
      <c r="C182" s="45">
        <v>14</v>
      </c>
      <c r="D182" s="40">
        <v>2</v>
      </c>
      <c r="E182" s="46"/>
      <c r="F182" s="47" t="s">
        <v>312</v>
      </c>
      <c r="G182" s="57" t="s">
        <v>471</v>
      </c>
      <c r="H182" s="48">
        <v>59744950.32</v>
      </c>
      <c r="I182" s="48">
        <v>43726936.63</v>
      </c>
      <c r="J182" s="48">
        <v>14987496.38</v>
      </c>
      <c r="K182" s="48">
        <v>1454943.22</v>
      </c>
      <c r="L182" s="48">
        <v>530000</v>
      </c>
      <c r="M182" s="48">
        <v>0</v>
      </c>
      <c r="N182" s="48">
        <v>26754497.03</v>
      </c>
      <c r="O182" s="48">
        <v>16018013.69</v>
      </c>
      <c r="P182" s="48">
        <v>16018013.69</v>
      </c>
    </row>
    <row r="183" spans="1:16" ht="12.75">
      <c r="A183" s="45">
        <v>6</v>
      </c>
      <c r="B183" s="45">
        <v>19</v>
      </c>
      <c r="C183" s="45">
        <v>8</v>
      </c>
      <c r="D183" s="40">
        <v>2</v>
      </c>
      <c r="E183" s="46"/>
      <c r="F183" s="47" t="s">
        <v>312</v>
      </c>
      <c r="G183" s="57" t="s">
        <v>472</v>
      </c>
      <c r="H183" s="48">
        <v>12544306.51</v>
      </c>
      <c r="I183" s="48">
        <v>11008144.51</v>
      </c>
      <c r="J183" s="48">
        <v>4327262.89</v>
      </c>
      <c r="K183" s="48">
        <v>220630</v>
      </c>
      <c r="L183" s="48">
        <v>46700</v>
      </c>
      <c r="M183" s="48">
        <v>0</v>
      </c>
      <c r="N183" s="48">
        <v>6413551.62</v>
      </c>
      <c r="O183" s="48">
        <v>1536162</v>
      </c>
      <c r="P183" s="48">
        <v>1536162</v>
      </c>
    </row>
    <row r="184" spans="1:16" ht="12.75">
      <c r="A184" s="45">
        <v>6</v>
      </c>
      <c r="B184" s="45">
        <v>9</v>
      </c>
      <c r="C184" s="45">
        <v>15</v>
      </c>
      <c r="D184" s="40">
        <v>2</v>
      </c>
      <c r="E184" s="46"/>
      <c r="F184" s="47" t="s">
        <v>312</v>
      </c>
      <c r="G184" s="57" t="s">
        <v>473</v>
      </c>
      <c r="H184" s="48">
        <v>26194734.44</v>
      </c>
      <c r="I184" s="48">
        <v>16045648.9</v>
      </c>
      <c r="J184" s="48">
        <v>6686922.78</v>
      </c>
      <c r="K184" s="48">
        <v>243463</v>
      </c>
      <c r="L184" s="48">
        <v>120000</v>
      </c>
      <c r="M184" s="48">
        <v>0</v>
      </c>
      <c r="N184" s="48">
        <v>8995263.12</v>
      </c>
      <c r="O184" s="48">
        <v>10149085.54</v>
      </c>
      <c r="P184" s="48">
        <v>10149085.54</v>
      </c>
    </row>
    <row r="185" spans="1:16" ht="12.75">
      <c r="A185" s="45">
        <v>6</v>
      </c>
      <c r="B185" s="45">
        <v>9</v>
      </c>
      <c r="C185" s="45">
        <v>16</v>
      </c>
      <c r="D185" s="40">
        <v>2</v>
      </c>
      <c r="E185" s="46"/>
      <c r="F185" s="47" t="s">
        <v>312</v>
      </c>
      <c r="G185" s="57" t="s">
        <v>474</v>
      </c>
      <c r="H185" s="48">
        <v>14646228.47</v>
      </c>
      <c r="I185" s="48">
        <v>9063884.47</v>
      </c>
      <c r="J185" s="48">
        <v>3745744.32</v>
      </c>
      <c r="K185" s="48">
        <v>99000</v>
      </c>
      <c r="L185" s="48">
        <v>70000</v>
      </c>
      <c r="M185" s="48">
        <v>0</v>
      </c>
      <c r="N185" s="48">
        <v>5149140.15</v>
      </c>
      <c r="O185" s="48">
        <v>5582344</v>
      </c>
      <c r="P185" s="48">
        <v>5582344</v>
      </c>
    </row>
    <row r="186" spans="1:16" ht="12.75">
      <c r="A186" s="45">
        <v>6</v>
      </c>
      <c r="B186" s="45">
        <v>7</v>
      </c>
      <c r="C186" s="45">
        <v>10</v>
      </c>
      <c r="D186" s="40">
        <v>2</v>
      </c>
      <c r="E186" s="46"/>
      <c r="F186" s="47" t="s">
        <v>312</v>
      </c>
      <c r="G186" s="57" t="s">
        <v>475</v>
      </c>
      <c r="H186" s="48">
        <v>30887239.2</v>
      </c>
      <c r="I186" s="48">
        <v>22752266.2</v>
      </c>
      <c r="J186" s="48">
        <v>9252040.04</v>
      </c>
      <c r="K186" s="48">
        <v>1016797.25</v>
      </c>
      <c r="L186" s="48">
        <v>340000</v>
      </c>
      <c r="M186" s="48">
        <v>0</v>
      </c>
      <c r="N186" s="48">
        <v>12143428.91</v>
      </c>
      <c r="O186" s="48">
        <v>8134973</v>
      </c>
      <c r="P186" s="48">
        <v>8134973</v>
      </c>
    </row>
    <row r="187" spans="1:16" ht="12.75">
      <c r="A187" s="45">
        <v>6</v>
      </c>
      <c r="B187" s="45">
        <v>1</v>
      </c>
      <c r="C187" s="45">
        <v>19</v>
      </c>
      <c r="D187" s="40">
        <v>2</v>
      </c>
      <c r="E187" s="46"/>
      <c r="F187" s="47" t="s">
        <v>312</v>
      </c>
      <c r="G187" s="57" t="s">
        <v>476</v>
      </c>
      <c r="H187" s="48">
        <v>24665181.68</v>
      </c>
      <c r="I187" s="48">
        <v>20186928.68</v>
      </c>
      <c r="J187" s="48">
        <v>7413651.89</v>
      </c>
      <c r="K187" s="48">
        <v>1662091.24</v>
      </c>
      <c r="L187" s="48">
        <v>85000</v>
      </c>
      <c r="M187" s="48">
        <v>0</v>
      </c>
      <c r="N187" s="48">
        <v>11026185.55</v>
      </c>
      <c r="O187" s="48">
        <v>4478253</v>
      </c>
      <c r="P187" s="48">
        <v>4478253</v>
      </c>
    </row>
    <row r="188" spans="1:16" ht="12.75">
      <c r="A188" s="45">
        <v>6</v>
      </c>
      <c r="B188" s="45">
        <v>20</v>
      </c>
      <c r="C188" s="45">
        <v>14</v>
      </c>
      <c r="D188" s="40">
        <v>2</v>
      </c>
      <c r="E188" s="46"/>
      <c r="F188" s="47" t="s">
        <v>312</v>
      </c>
      <c r="G188" s="57" t="s">
        <v>477</v>
      </c>
      <c r="H188" s="48">
        <v>101637525</v>
      </c>
      <c r="I188" s="48">
        <v>75295993.29</v>
      </c>
      <c r="J188" s="48">
        <v>23268230.49</v>
      </c>
      <c r="K188" s="48">
        <v>8124864.3</v>
      </c>
      <c r="L188" s="48">
        <v>500000</v>
      </c>
      <c r="M188" s="48">
        <v>0</v>
      </c>
      <c r="N188" s="48">
        <v>43402898.5</v>
      </c>
      <c r="O188" s="48">
        <v>26341531.71</v>
      </c>
      <c r="P188" s="48">
        <v>26341531.71</v>
      </c>
    </row>
    <row r="189" spans="1:16" ht="12.75">
      <c r="A189" s="45">
        <v>6</v>
      </c>
      <c r="B189" s="45">
        <v>3</v>
      </c>
      <c r="C189" s="45">
        <v>14</v>
      </c>
      <c r="D189" s="40">
        <v>2</v>
      </c>
      <c r="E189" s="46"/>
      <c r="F189" s="47" t="s">
        <v>312</v>
      </c>
      <c r="G189" s="57" t="s">
        <v>478</v>
      </c>
      <c r="H189" s="48">
        <v>16259690.25</v>
      </c>
      <c r="I189" s="48">
        <v>13379086.42</v>
      </c>
      <c r="J189" s="48">
        <v>5487821.95</v>
      </c>
      <c r="K189" s="48">
        <v>475878.77</v>
      </c>
      <c r="L189" s="48">
        <v>130000</v>
      </c>
      <c r="M189" s="48">
        <v>0</v>
      </c>
      <c r="N189" s="48">
        <v>7285385.7</v>
      </c>
      <c r="O189" s="48">
        <v>2880603.83</v>
      </c>
      <c r="P189" s="48">
        <v>2880603.83</v>
      </c>
    </row>
    <row r="190" spans="1:16" ht="12.75">
      <c r="A190" s="45">
        <v>6</v>
      </c>
      <c r="B190" s="45">
        <v>6</v>
      </c>
      <c r="C190" s="45">
        <v>11</v>
      </c>
      <c r="D190" s="40">
        <v>2</v>
      </c>
      <c r="E190" s="46"/>
      <c r="F190" s="47" t="s">
        <v>312</v>
      </c>
      <c r="G190" s="57" t="s">
        <v>479</v>
      </c>
      <c r="H190" s="48">
        <v>24361285.75</v>
      </c>
      <c r="I190" s="48">
        <v>16960887.75</v>
      </c>
      <c r="J190" s="48">
        <v>7471615.91</v>
      </c>
      <c r="K190" s="48">
        <v>707140</v>
      </c>
      <c r="L190" s="48">
        <v>180000</v>
      </c>
      <c r="M190" s="48">
        <v>0</v>
      </c>
      <c r="N190" s="48">
        <v>8602131.84</v>
      </c>
      <c r="O190" s="48">
        <v>7400398</v>
      </c>
      <c r="P190" s="48">
        <v>7400398</v>
      </c>
    </row>
    <row r="191" spans="1:16" ht="12.75">
      <c r="A191" s="45">
        <v>6</v>
      </c>
      <c r="B191" s="45">
        <v>14</v>
      </c>
      <c r="C191" s="45">
        <v>11</v>
      </c>
      <c r="D191" s="40">
        <v>2</v>
      </c>
      <c r="E191" s="46"/>
      <c r="F191" s="47" t="s">
        <v>312</v>
      </c>
      <c r="G191" s="57" t="s">
        <v>480</v>
      </c>
      <c r="H191" s="48">
        <v>44665269.21</v>
      </c>
      <c r="I191" s="48">
        <v>25047313.3</v>
      </c>
      <c r="J191" s="48">
        <v>10335082.06</v>
      </c>
      <c r="K191" s="48">
        <v>2244632.4</v>
      </c>
      <c r="L191" s="48">
        <v>135000</v>
      </c>
      <c r="M191" s="48">
        <v>0</v>
      </c>
      <c r="N191" s="48">
        <v>12332598.84</v>
      </c>
      <c r="O191" s="48">
        <v>19617955.91</v>
      </c>
      <c r="P191" s="48">
        <v>19617955.91</v>
      </c>
    </row>
    <row r="192" spans="1:16" ht="12.75">
      <c r="A192" s="45">
        <v>6</v>
      </c>
      <c r="B192" s="45">
        <v>7</v>
      </c>
      <c r="C192" s="45">
        <v>2</v>
      </c>
      <c r="D192" s="40">
        <v>3</v>
      </c>
      <c r="E192" s="46"/>
      <c r="F192" s="47" t="s">
        <v>312</v>
      </c>
      <c r="G192" s="57" t="s">
        <v>481</v>
      </c>
      <c r="H192" s="48">
        <v>39111933.01</v>
      </c>
      <c r="I192" s="48">
        <v>34992243.01</v>
      </c>
      <c r="J192" s="48">
        <v>14126291.37</v>
      </c>
      <c r="K192" s="48">
        <v>2643225.35</v>
      </c>
      <c r="L192" s="48">
        <v>190000</v>
      </c>
      <c r="M192" s="48">
        <v>0</v>
      </c>
      <c r="N192" s="48">
        <v>18032726.29</v>
      </c>
      <c r="O192" s="48">
        <v>4119690</v>
      </c>
      <c r="P192" s="48">
        <v>4117690</v>
      </c>
    </row>
    <row r="193" spans="1:16" ht="12.75">
      <c r="A193" s="45">
        <v>6</v>
      </c>
      <c r="B193" s="45">
        <v>9</v>
      </c>
      <c r="C193" s="45">
        <v>1</v>
      </c>
      <c r="D193" s="40">
        <v>3</v>
      </c>
      <c r="E193" s="46"/>
      <c r="F193" s="47" t="s">
        <v>312</v>
      </c>
      <c r="G193" s="57" t="s">
        <v>482</v>
      </c>
      <c r="H193" s="48">
        <v>52906452.2</v>
      </c>
      <c r="I193" s="48">
        <v>46285199.97</v>
      </c>
      <c r="J193" s="48">
        <v>17501368.11</v>
      </c>
      <c r="K193" s="48">
        <v>3637139.8</v>
      </c>
      <c r="L193" s="48">
        <v>600000</v>
      </c>
      <c r="M193" s="48">
        <v>0</v>
      </c>
      <c r="N193" s="48">
        <v>24546692.06</v>
      </c>
      <c r="O193" s="48">
        <v>6621252.23</v>
      </c>
      <c r="P193" s="48">
        <v>6621252.23</v>
      </c>
    </row>
    <row r="194" spans="1:16" ht="12.75">
      <c r="A194" s="45">
        <v>6</v>
      </c>
      <c r="B194" s="45">
        <v>9</v>
      </c>
      <c r="C194" s="45">
        <v>3</v>
      </c>
      <c r="D194" s="40">
        <v>3</v>
      </c>
      <c r="E194" s="46"/>
      <c r="F194" s="47" t="s">
        <v>312</v>
      </c>
      <c r="G194" s="57" t="s">
        <v>483</v>
      </c>
      <c r="H194" s="48">
        <v>56920788.88</v>
      </c>
      <c r="I194" s="48">
        <v>40058977.93</v>
      </c>
      <c r="J194" s="48">
        <v>15241883.53</v>
      </c>
      <c r="K194" s="48">
        <v>3287211.08</v>
      </c>
      <c r="L194" s="48">
        <v>367670</v>
      </c>
      <c r="M194" s="48">
        <v>0</v>
      </c>
      <c r="N194" s="48">
        <v>21162213.32</v>
      </c>
      <c r="O194" s="48">
        <v>16861810.95</v>
      </c>
      <c r="P194" s="48">
        <v>16761810.95</v>
      </c>
    </row>
    <row r="195" spans="1:16" ht="12.75">
      <c r="A195" s="45">
        <v>6</v>
      </c>
      <c r="B195" s="45">
        <v>2</v>
      </c>
      <c r="C195" s="45">
        <v>5</v>
      </c>
      <c r="D195" s="40">
        <v>3</v>
      </c>
      <c r="E195" s="46"/>
      <c r="F195" s="47" t="s">
        <v>312</v>
      </c>
      <c r="G195" s="57" t="s">
        <v>484</v>
      </c>
      <c r="H195" s="48">
        <v>31764260</v>
      </c>
      <c r="I195" s="48">
        <v>23070768.17</v>
      </c>
      <c r="J195" s="48">
        <v>9138549.24</v>
      </c>
      <c r="K195" s="48">
        <v>1490450.41</v>
      </c>
      <c r="L195" s="48">
        <v>110000</v>
      </c>
      <c r="M195" s="48">
        <v>0</v>
      </c>
      <c r="N195" s="48">
        <v>12331768.52</v>
      </c>
      <c r="O195" s="48">
        <v>8693491.83</v>
      </c>
      <c r="P195" s="48">
        <v>8693491.83</v>
      </c>
    </row>
    <row r="196" spans="1:16" ht="12.75">
      <c r="A196" s="45">
        <v>6</v>
      </c>
      <c r="B196" s="45">
        <v>5</v>
      </c>
      <c r="C196" s="45">
        <v>5</v>
      </c>
      <c r="D196" s="40">
        <v>3</v>
      </c>
      <c r="E196" s="46"/>
      <c r="F196" s="47" t="s">
        <v>312</v>
      </c>
      <c r="G196" s="57" t="s">
        <v>485</v>
      </c>
      <c r="H196" s="48">
        <v>69158122.2</v>
      </c>
      <c r="I196" s="48">
        <v>54056852.11</v>
      </c>
      <c r="J196" s="48">
        <v>20925378.64</v>
      </c>
      <c r="K196" s="48">
        <v>4529453</v>
      </c>
      <c r="L196" s="48">
        <v>375000</v>
      </c>
      <c r="M196" s="48">
        <v>609740.74</v>
      </c>
      <c r="N196" s="48">
        <v>27617279.73</v>
      </c>
      <c r="O196" s="48">
        <v>15101270.09</v>
      </c>
      <c r="P196" s="48">
        <v>15001270.09</v>
      </c>
    </row>
    <row r="197" spans="1:16" ht="12.75">
      <c r="A197" s="45">
        <v>6</v>
      </c>
      <c r="B197" s="45">
        <v>2</v>
      </c>
      <c r="C197" s="45">
        <v>7</v>
      </c>
      <c r="D197" s="40">
        <v>3</v>
      </c>
      <c r="E197" s="46"/>
      <c r="F197" s="47" t="s">
        <v>312</v>
      </c>
      <c r="G197" s="57" t="s">
        <v>316</v>
      </c>
      <c r="H197" s="48">
        <v>34782761.45</v>
      </c>
      <c r="I197" s="48">
        <v>25172009.44</v>
      </c>
      <c r="J197" s="48">
        <v>9547158.62</v>
      </c>
      <c r="K197" s="48">
        <v>2917739.52</v>
      </c>
      <c r="L197" s="48">
        <v>495000</v>
      </c>
      <c r="M197" s="48">
        <v>0</v>
      </c>
      <c r="N197" s="48">
        <v>12212111.3</v>
      </c>
      <c r="O197" s="48">
        <v>9610752.01</v>
      </c>
      <c r="P197" s="48">
        <v>9610752.01</v>
      </c>
    </row>
    <row r="198" spans="1:16" ht="12.75">
      <c r="A198" s="45">
        <v>6</v>
      </c>
      <c r="B198" s="45">
        <v>12</v>
      </c>
      <c r="C198" s="45">
        <v>2</v>
      </c>
      <c r="D198" s="40">
        <v>3</v>
      </c>
      <c r="E198" s="46"/>
      <c r="F198" s="47" t="s">
        <v>312</v>
      </c>
      <c r="G198" s="57" t="s">
        <v>486</v>
      </c>
      <c r="H198" s="48">
        <v>37707589.29</v>
      </c>
      <c r="I198" s="48">
        <v>25953330.51</v>
      </c>
      <c r="J198" s="48">
        <v>9324160.62</v>
      </c>
      <c r="K198" s="48">
        <v>1503762.48</v>
      </c>
      <c r="L198" s="48">
        <v>30000</v>
      </c>
      <c r="M198" s="48">
        <v>0</v>
      </c>
      <c r="N198" s="48">
        <v>15095407.41</v>
      </c>
      <c r="O198" s="48">
        <v>11754258.78</v>
      </c>
      <c r="P198" s="48">
        <v>11754258.78</v>
      </c>
    </row>
    <row r="199" spans="1:16" ht="12.75">
      <c r="A199" s="45">
        <v>6</v>
      </c>
      <c r="B199" s="45">
        <v>14</v>
      </c>
      <c r="C199" s="45">
        <v>4</v>
      </c>
      <c r="D199" s="40">
        <v>3</v>
      </c>
      <c r="E199" s="46"/>
      <c r="F199" s="47" t="s">
        <v>312</v>
      </c>
      <c r="G199" s="57" t="s">
        <v>487</v>
      </c>
      <c r="H199" s="48">
        <v>33810253.38</v>
      </c>
      <c r="I199" s="48">
        <v>25890840.3</v>
      </c>
      <c r="J199" s="48">
        <v>9502730.08</v>
      </c>
      <c r="K199" s="48">
        <v>1502870.49</v>
      </c>
      <c r="L199" s="48">
        <v>385000</v>
      </c>
      <c r="M199" s="48">
        <v>0</v>
      </c>
      <c r="N199" s="48">
        <v>14500239.73</v>
      </c>
      <c r="O199" s="48">
        <v>7919413.08</v>
      </c>
      <c r="P199" s="48">
        <v>7919413.08</v>
      </c>
    </row>
    <row r="200" spans="1:16" ht="12.75">
      <c r="A200" s="45">
        <v>6</v>
      </c>
      <c r="B200" s="45">
        <v>8</v>
      </c>
      <c r="C200" s="45">
        <v>6</v>
      </c>
      <c r="D200" s="40">
        <v>3</v>
      </c>
      <c r="E200" s="46"/>
      <c r="F200" s="47" t="s">
        <v>312</v>
      </c>
      <c r="G200" s="57" t="s">
        <v>488</v>
      </c>
      <c r="H200" s="48">
        <v>40288864.95</v>
      </c>
      <c r="I200" s="48">
        <v>26765901.95</v>
      </c>
      <c r="J200" s="48">
        <v>8704015.88</v>
      </c>
      <c r="K200" s="48">
        <v>2262058.8</v>
      </c>
      <c r="L200" s="48">
        <v>135000</v>
      </c>
      <c r="M200" s="48">
        <v>38962</v>
      </c>
      <c r="N200" s="48">
        <v>15625865.27</v>
      </c>
      <c r="O200" s="48">
        <v>13522963</v>
      </c>
      <c r="P200" s="48">
        <v>13522963</v>
      </c>
    </row>
    <row r="201" spans="1:16" ht="12.75">
      <c r="A201" s="45">
        <v>6</v>
      </c>
      <c r="B201" s="45">
        <v>20</v>
      </c>
      <c r="C201" s="45">
        <v>4</v>
      </c>
      <c r="D201" s="40">
        <v>3</v>
      </c>
      <c r="E201" s="46"/>
      <c r="F201" s="47" t="s">
        <v>312</v>
      </c>
      <c r="G201" s="57" t="s">
        <v>489</v>
      </c>
      <c r="H201" s="48">
        <v>29617168.63</v>
      </c>
      <c r="I201" s="48">
        <v>27116485.63</v>
      </c>
      <c r="J201" s="48">
        <v>11542365.5</v>
      </c>
      <c r="K201" s="48">
        <v>1054050</v>
      </c>
      <c r="L201" s="48">
        <v>333000</v>
      </c>
      <c r="M201" s="48">
        <v>0</v>
      </c>
      <c r="N201" s="48">
        <v>14187070.13</v>
      </c>
      <c r="O201" s="48">
        <v>2500683</v>
      </c>
      <c r="P201" s="48">
        <v>2500333</v>
      </c>
    </row>
    <row r="202" spans="1:16" ht="12.75">
      <c r="A202" s="45">
        <v>6</v>
      </c>
      <c r="B202" s="45">
        <v>18</v>
      </c>
      <c r="C202" s="45">
        <v>5</v>
      </c>
      <c r="D202" s="40">
        <v>3</v>
      </c>
      <c r="E202" s="46"/>
      <c r="F202" s="47" t="s">
        <v>312</v>
      </c>
      <c r="G202" s="57" t="s">
        <v>490</v>
      </c>
      <c r="H202" s="48">
        <v>30843757.98</v>
      </c>
      <c r="I202" s="48">
        <v>25210664.82</v>
      </c>
      <c r="J202" s="48">
        <v>10414604.43</v>
      </c>
      <c r="K202" s="48">
        <v>613500</v>
      </c>
      <c r="L202" s="48">
        <v>703149.38</v>
      </c>
      <c r="M202" s="48">
        <v>10608.61</v>
      </c>
      <c r="N202" s="48">
        <v>13468802.4</v>
      </c>
      <c r="O202" s="48">
        <v>5633093.16</v>
      </c>
      <c r="P202" s="48">
        <v>5633093.16</v>
      </c>
    </row>
    <row r="203" spans="1:16" ht="12.75">
      <c r="A203" s="45">
        <v>6</v>
      </c>
      <c r="B203" s="45">
        <v>18</v>
      </c>
      <c r="C203" s="45">
        <v>6</v>
      </c>
      <c r="D203" s="40">
        <v>3</v>
      </c>
      <c r="E203" s="46"/>
      <c r="F203" s="47" t="s">
        <v>312</v>
      </c>
      <c r="G203" s="57" t="s">
        <v>491</v>
      </c>
      <c r="H203" s="48">
        <v>27112881.42</v>
      </c>
      <c r="I203" s="48">
        <v>22710947.42</v>
      </c>
      <c r="J203" s="48">
        <v>10066766.25</v>
      </c>
      <c r="K203" s="48">
        <v>1031236.05</v>
      </c>
      <c r="L203" s="48">
        <v>569200</v>
      </c>
      <c r="M203" s="48">
        <v>0</v>
      </c>
      <c r="N203" s="48">
        <v>11043745.12</v>
      </c>
      <c r="O203" s="48">
        <v>4401934</v>
      </c>
      <c r="P203" s="48">
        <v>4401934</v>
      </c>
    </row>
    <row r="204" spans="1:16" ht="12.75">
      <c r="A204" s="45">
        <v>6</v>
      </c>
      <c r="B204" s="45">
        <v>10</v>
      </c>
      <c r="C204" s="45">
        <v>3</v>
      </c>
      <c r="D204" s="40">
        <v>3</v>
      </c>
      <c r="E204" s="46"/>
      <c r="F204" s="47" t="s">
        <v>312</v>
      </c>
      <c r="G204" s="57" t="s">
        <v>492</v>
      </c>
      <c r="H204" s="48">
        <v>88088930.18</v>
      </c>
      <c r="I204" s="48">
        <v>75594781.51</v>
      </c>
      <c r="J204" s="48">
        <v>33697328.64</v>
      </c>
      <c r="K204" s="48">
        <v>6564777.15</v>
      </c>
      <c r="L204" s="48">
        <v>613000</v>
      </c>
      <c r="M204" s="48">
        <v>0</v>
      </c>
      <c r="N204" s="48">
        <v>34719675.72</v>
      </c>
      <c r="O204" s="48">
        <v>12494148.67</v>
      </c>
      <c r="P204" s="48">
        <v>12489148.67</v>
      </c>
    </row>
    <row r="205" spans="1:16" ht="12.75">
      <c r="A205" s="45">
        <v>6</v>
      </c>
      <c r="B205" s="45">
        <v>5</v>
      </c>
      <c r="C205" s="45">
        <v>6</v>
      </c>
      <c r="D205" s="40">
        <v>3</v>
      </c>
      <c r="E205" s="46"/>
      <c r="F205" s="47" t="s">
        <v>312</v>
      </c>
      <c r="G205" s="57" t="s">
        <v>0</v>
      </c>
      <c r="H205" s="48">
        <v>45455405.51</v>
      </c>
      <c r="I205" s="48">
        <v>25735078.51</v>
      </c>
      <c r="J205" s="48">
        <v>10159785.13</v>
      </c>
      <c r="K205" s="48">
        <v>1104030</v>
      </c>
      <c r="L205" s="48">
        <v>369200</v>
      </c>
      <c r="M205" s="48">
        <v>0</v>
      </c>
      <c r="N205" s="48">
        <v>14102063.38</v>
      </c>
      <c r="O205" s="48">
        <v>19720327</v>
      </c>
      <c r="P205" s="48">
        <v>19720327</v>
      </c>
    </row>
    <row r="206" spans="1:16" ht="12.75">
      <c r="A206" s="45">
        <v>6</v>
      </c>
      <c r="B206" s="45">
        <v>14</v>
      </c>
      <c r="C206" s="45">
        <v>8</v>
      </c>
      <c r="D206" s="40">
        <v>3</v>
      </c>
      <c r="E206" s="46"/>
      <c r="F206" s="47" t="s">
        <v>312</v>
      </c>
      <c r="G206" s="57" t="s">
        <v>1</v>
      </c>
      <c r="H206" s="48">
        <v>54731599.78</v>
      </c>
      <c r="I206" s="48">
        <v>35289888.78</v>
      </c>
      <c r="J206" s="48">
        <v>14366142.73</v>
      </c>
      <c r="K206" s="48">
        <v>2289587</v>
      </c>
      <c r="L206" s="48">
        <v>60850</v>
      </c>
      <c r="M206" s="48">
        <v>0</v>
      </c>
      <c r="N206" s="48">
        <v>18573309.05</v>
      </c>
      <c r="O206" s="48">
        <v>19441711</v>
      </c>
      <c r="P206" s="48">
        <v>19441711</v>
      </c>
    </row>
    <row r="207" spans="1:16" ht="12.75">
      <c r="A207" s="45">
        <v>6</v>
      </c>
      <c r="B207" s="45">
        <v>12</v>
      </c>
      <c r="C207" s="45">
        <v>5</v>
      </c>
      <c r="D207" s="40">
        <v>3</v>
      </c>
      <c r="E207" s="46"/>
      <c r="F207" s="47" t="s">
        <v>312</v>
      </c>
      <c r="G207" s="57" t="s">
        <v>2</v>
      </c>
      <c r="H207" s="48">
        <v>91181833.84</v>
      </c>
      <c r="I207" s="48">
        <v>66672241.97</v>
      </c>
      <c r="J207" s="48">
        <v>25061710.6</v>
      </c>
      <c r="K207" s="48">
        <v>4828630.59</v>
      </c>
      <c r="L207" s="48">
        <v>260000</v>
      </c>
      <c r="M207" s="48">
        <v>0</v>
      </c>
      <c r="N207" s="48">
        <v>36521900.78</v>
      </c>
      <c r="O207" s="48">
        <v>24509591.87</v>
      </c>
      <c r="P207" s="48">
        <v>24509591.87</v>
      </c>
    </row>
    <row r="208" spans="1:16" ht="12.75">
      <c r="A208" s="45">
        <v>6</v>
      </c>
      <c r="B208" s="45">
        <v>8</v>
      </c>
      <c r="C208" s="45">
        <v>10</v>
      </c>
      <c r="D208" s="40">
        <v>3</v>
      </c>
      <c r="E208" s="46"/>
      <c r="F208" s="47" t="s">
        <v>312</v>
      </c>
      <c r="G208" s="57" t="s">
        <v>3</v>
      </c>
      <c r="H208" s="48">
        <v>30647215.24</v>
      </c>
      <c r="I208" s="48">
        <v>19226233.76</v>
      </c>
      <c r="J208" s="48">
        <v>7911247.19</v>
      </c>
      <c r="K208" s="48">
        <v>1006341</v>
      </c>
      <c r="L208" s="48">
        <v>130000</v>
      </c>
      <c r="M208" s="48">
        <v>0</v>
      </c>
      <c r="N208" s="48">
        <v>10178645.57</v>
      </c>
      <c r="O208" s="48">
        <v>11420981.48</v>
      </c>
      <c r="P208" s="48">
        <v>11420981.48</v>
      </c>
    </row>
    <row r="209" spans="1:16" ht="12.75">
      <c r="A209" s="45">
        <v>6</v>
      </c>
      <c r="B209" s="45">
        <v>13</v>
      </c>
      <c r="C209" s="45">
        <v>4</v>
      </c>
      <c r="D209" s="40">
        <v>3</v>
      </c>
      <c r="E209" s="46"/>
      <c r="F209" s="47" t="s">
        <v>312</v>
      </c>
      <c r="G209" s="57" t="s">
        <v>4</v>
      </c>
      <c r="H209" s="48">
        <v>67312656.6</v>
      </c>
      <c r="I209" s="48">
        <v>55806719.2</v>
      </c>
      <c r="J209" s="48">
        <v>23396123.18</v>
      </c>
      <c r="K209" s="48">
        <v>2668011.23</v>
      </c>
      <c r="L209" s="48">
        <v>351500</v>
      </c>
      <c r="M209" s="48">
        <v>0</v>
      </c>
      <c r="N209" s="48">
        <v>29391084.79</v>
      </c>
      <c r="O209" s="48">
        <v>11505937.4</v>
      </c>
      <c r="P209" s="48">
        <v>11505937.4</v>
      </c>
    </row>
    <row r="210" spans="1:16" ht="12.75">
      <c r="A210" s="45">
        <v>6</v>
      </c>
      <c r="B210" s="45">
        <v>17</v>
      </c>
      <c r="C210" s="45">
        <v>3</v>
      </c>
      <c r="D210" s="40">
        <v>3</v>
      </c>
      <c r="E210" s="46"/>
      <c r="F210" s="47" t="s">
        <v>312</v>
      </c>
      <c r="G210" s="57" t="s">
        <v>412</v>
      </c>
      <c r="H210" s="48">
        <v>70589275.49</v>
      </c>
      <c r="I210" s="48">
        <v>37233736.12</v>
      </c>
      <c r="J210" s="48">
        <v>11735076.68</v>
      </c>
      <c r="K210" s="48">
        <v>2053580.54</v>
      </c>
      <c r="L210" s="48">
        <v>287497.26</v>
      </c>
      <c r="M210" s="48">
        <v>12502.74</v>
      </c>
      <c r="N210" s="48">
        <v>23145078.9</v>
      </c>
      <c r="O210" s="48">
        <v>33355539.37</v>
      </c>
      <c r="P210" s="48">
        <v>33305439.37</v>
      </c>
    </row>
    <row r="211" spans="1:16" ht="12.75">
      <c r="A211" s="45">
        <v>6</v>
      </c>
      <c r="B211" s="45">
        <v>12</v>
      </c>
      <c r="C211" s="45">
        <v>6</v>
      </c>
      <c r="D211" s="40">
        <v>3</v>
      </c>
      <c r="E211" s="46"/>
      <c r="F211" s="47" t="s">
        <v>312</v>
      </c>
      <c r="G211" s="57" t="s">
        <v>5</v>
      </c>
      <c r="H211" s="48">
        <v>63232595</v>
      </c>
      <c r="I211" s="48">
        <v>47844938</v>
      </c>
      <c r="J211" s="48">
        <v>18524361.88</v>
      </c>
      <c r="K211" s="48">
        <v>2827106.9</v>
      </c>
      <c r="L211" s="48">
        <v>200000</v>
      </c>
      <c r="M211" s="48">
        <v>0</v>
      </c>
      <c r="N211" s="48">
        <v>26293469.22</v>
      </c>
      <c r="O211" s="48">
        <v>15387657</v>
      </c>
      <c r="P211" s="48">
        <v>15257657</v>
      </c>
    </row>
    <row r="212" spans="1:16" ht="12.75">
      <c r="A212" s="45">
        <v>6</v>
      </c>
      <c r="B212" s="45">
        <v>3</v>
      </c>
      <c r="C212" s="45">
        <v>15</v>
      </c>
      <c r="D212" s="40">
        <v>3</v>
      </c>
      <c r="E212" s="46"/>
      <c r="F212" s="47" t="s">
        <v>312</v>
      </c>
      <c r="G212" s="57" t="s">
        <v>6</v>
      </c>
      <c r="H212" s="48">
        <v>30975267.18</v>
      </c>
      <c r="I212" s="48">
        <v>21118578.18</v>
      </c>
      <c r="J212" s="48">
        <v>7541871.9</v>
      </c>
      <c r="K212" s="48">
        <v>1330086.81</v>
      </c>
      <c r="L212" s="48">
        <v>183794</v>
      </c>
      <c r="M212" s="48">
        <v>0</v>
      </c>
      <c r="N212" s="48">
        <v>12062825.47</v>
      </c>
      <c r="O212" s="48">
        <v>9856689</v>
      </c>
      <c r="P212" s="48">
        <v>9856689</v>
      </c>
    </row>
    <row r="213" spans="1:16" ht="12.75">
      <c r="A213" s="45">
        <v>6</v>
      </c>
      <c r="B213" s="45">
        <v>16</v>
      </c>
      <c r="C213" s="45">
        <v>4</v>
      </c>
      <c r="D213" s="40">
        <v>3</v>
      </c>
      <c r="E213" s="46"/>
      <c r="F213" s="47" t="s">
        <v>312</v>
      </c>
      <c r="G213" s="57" t="s">
        <v>7</v>
      </c>
      <c r="H213" s="48">
        <v>94424773.84</v>
      </c>
      <c r="I213" s="48">
        <v>72888114.53</v>
      </c>
      <c r="J213" s="48">
        <v>31227244.14</v>
      </c>
      <c r="K213" s="48">
        <v>3064999.08</v>
      </c>
      <c r="L213" s="48">
        <v>300000</v>
      </c>
      <c r="M213" s="48">
        <v>100000</v>
      </c>
      <c r="N213" s="48">
        <v>38195871.31</v>
      </c>
      <c r="O213" s="48">
        <v>21536659.31</v>
      </c>
      <c r="P213" s="48">
        <v>21536659.31</v>
      </c>
    </row>
    <row r="214" spans="1:16" ht="12.75">
      <c r="A214" s="45">
        <v>6</v>
      </c>
      <c r="B214" s="45">
        <v>3</v>
      </c>
      <c r="C214" s="45">
        <v>11</v>
      </c>
      <c r="D214" s="40">
        <v>3</v>
      </c>
      <c r="E214" s="46"/>
      <c r="F214" s="47" t="s">
        <v>312</v>
      </c>
      <c r="G214" s="57" t="s">
        <v>8</v>
      </c>
      <c r="H214" s="48">
        <v>31464559.14</v>
      </c>
      <c r="I214" s="48">
        <v>25791178</v>
      </c>
      <c r="J214" s="48">
        <v>9474667.89</v>
      </c>
      <c r="K214" s="48">
        <v>778542.8</v>
      </c>
      <c r="L214" s="48">
        <v>134000</v>
      </c>
      <c r="M214" s="48">
        <v>0</v>
      </c>
      <c r="N214" s="48">
        <v>15403967.31</v>
      </c>
      <c r="O214" s="48">
        <v>5673381.14</v>
      </c>
      <c r="P214" s="48">
        <v>5673381.14</v>
      </c>
    </row>
    <row r="215" spans="1:16" ht="12.75">
      <c r="A215" s="45">
        <v>6</v>
      </c>
      <c r="B215" s="45">
        <v>20</v>
      </c>
      <c r="C215" s="45">
        <v>13</v>
      </c>
      <c r="D215" s="40">
        <v>3</v>
      </c>
      <c r="E215" s="46"/>
      <c r="F215" s="47" t="s">
        <v>312</v>
      </c>
      <c r="G215" s="57" t="s">
        <v>9</v>
      </c>
      <c r="H215" s="48">
        <v>45623007.29</v>
      </c>
      <c r="I215" s="48">
        <v>36247164.65</v>
      </c>
      <c r="J215" s="48">
        <v>13244237.08</v>
      </c>
      <c r="K215" s="48">
        <v>3565763.25</v>
      </c>
      <c r="L215" s="48">
        <v>153000</v>
      </c>
      <c r="M215" s="48">
        <v>0</v>
      </c>
      <c r="N215" s="48">
        <v>19284164.32</v>
      </c>
      <c r="O215" s="48">
        <v>9375842.64</v>
      </c>
      <c r="P215" s="48">
        <v>9275842.64</v>
      </c>
    </row>
    <row r="216" spans="1:16" ht="12.75">
      <c r="A216" s="45">
        <v>6</v>
      </c>
      <c r="B216" s="45">
        <v>2</v>
      </c>
      <c r="C216" s="45">
        <v>12</v>
      </c>
      <c r="D216" s="40">
        <v>3</v>
      </c>
      <c r="E216" s="46"/>
      <c r="F216" s="47" t="s">
        <v>312</v>
      </c>
      <c r="G216" s="57" t="s">
        <v>10</v>
      </c>
      <c r="H216" s="48">
        <v>32384417.41</v>
      </c>
      <c r="I216" s="48">
        <v>25485574.18</v>
      </c>
      <c r="J216" s="48">
        <v>10791762.48</v>
      </c>
      <c r="K216" s="48">
        <v>955940</v>
      </c>
      <c r="L216" s="48">
        <v>90000</v>
      </c>
      <c r="M216" s="48">
        <v>0</v>
      </c>
      <c r="N216" s="48">
        <v>13647871.7</v>
      </c>
      <c r="O216" s="48">
        <v>6898843.23</v>
      </c>
      <c r="P216" s="48">
        <v>6898843.23</v>
      </c>
    </row>
    <row r="217" spans="1:16" ht="12.75">
      <c r="A217" s="45">
        <v>6</v>
      </c>
      <c r="B217" s="45">
        <v>18</v>
      </c>
      <c r="C217" s="45">
        <v>12</v>
      </c>
      <c r="D217" s="40">
        <v>3</v>
      </c>
      <c r="E217" s="46"/>
      <c r="F217" s="47" t="s">
        <v>312</v>
      </c>
      <c r="G217" s="57" t="s">
        <v>11</v>
      </c>
      <c r="H217" s="48">
        <v>27050155.78</v>
      </c>
      <c r="I217" s="48">
        <v>22626674.18</v>
      </c>
      <c r="J217" s="48">
        <v>10292898.48</v>
      </c>
      <c r="K217" s="48">
        <v>665579.4</v>
      </c>
      <c r="L217" s="48">
        <v>255000</v>
      </c>
      <c r="M217" s="48">
        <v>0</v>
      </c>
      <c r="N217" s="48">
        <v>11413196.3</v>
      </c>
      <c r="O217" s="48">
        <v>4423481.6</v>
      </c>
      <c r="P217" s="48">
        <v>4423481.6</v>
      </c>
    </row>
    <row r="218" spans="1:16" ht="12.75">
      <c r="A218" s="45">
        <v>6</v>
      </c>
      <c r="B218" s="45">
        <v>7</v>
      </c>
      <c r="C218" s="45">
        <v>8</v>
      </c>
      <c r="D218" s="40">
        <v>3</v>
      </c>
      <c r="E218" s="46"/>
      <c r="F218" s="47" t="s">
        <v>312</v>
      </c>
      <c r="G218" s="57" t="s">
        <v>12</v>
      </c>
      <c r="H218" s="48">
        <v>46043234.74</v>
      </c>
      <c r="I218" s="48">
        <v>32030753.74</v>
      </c>
      <c r="J218" s="48">
        <v>12125619.55</v>
      </c>
      <c r="K218" s="48">
        <v>2269844.85</v>
      </c>
      <c r="L218" s="48">
        <v>257000</v>
      </c>
      <c r="M218" s="48">
        <v>0</v>
      </c>
      <c r="N218" s="48">
        <v>17378289.34</v>
      </c>
      <c r="O218" s="48">
        <v>14012481</v>
      </c>
      <c r="P218" s="48">
        <v>14012481</v>
      </c>
    </row>
    <row r="219" spans="1:16" ht="12.75">
      <c r="A219" s="45">
        <v>6</v>
      </c>
      <c r="B219" s="45">
        <v>20</v>
      </c>
      <c r="C219" s="45">
        <v>15</v>
      </c>
      <c r="D219" s="40">
        <v>3</v>
      </c>
      <c r="E219" s="46"/>
      <c r="F219" s="47" t="s">
        <v>312</v>
      </c>
      <c r="G219" s="57" t="s">
        <v>13</v>
      </c>
      <c r="H219" s="48">
        <v>27797222.65</v>
      </c>
      <c r="I219" s="48">
        <v>25298786.28</v>
      </c>
      <c r="J219" s="48">
        <v>9984346.25</v>
      </c>
      <c r="K219" s="48">
        <v>2117083.83</v>
      </c>
      <c r="L219" s="48">
        <v>400000</v>
      </c>
      <c r="M219" s="48">
        <v>0</v>
      </c>
      <c r="N219" s="48">
        <v>12797356.2</v>
      </c>
      <c r="O219" s="48">
        <v>2498436.37</v>
      </c>
      <c r="P219" s="48">
        <v>2498436.37</v>
      </c>
    </row>
    <row r="220" spans="1:16" ht="12.75">
      <c r="A220" s="45">
        <v>6</v>
      </c>
      <c r="B220" s="45">
        <v>61</v>
      </c>
      <c r="C220" s="45">
        <v>0</v>
      </c>
      <c r="D220" s="40">
        <v>0</v>
      </c>
      <c r="E220" s="46"/>
      <c r="F220" s="47" t="s">
        <v>14</v>
      </c>
      <c r="G220" s="57" t="s">
        <v>15</v>
      </c>
      <c r="H220" s="48">
        <v>349699554.17</v>
      </c>
      <c r="I220" s="48">
        <v>282363176.52</v>
      </c>
      <c r="J220" s="48">
        <v>124173292.17</v>
      </c>
      <c r="K220" s="48">
        <v>39757871.68</v>
      </c>
      <c r="L220" s="48">
        <v>2300000</v>
      </c>
      <c r="M220" s="48">
        <v>300000</v>
      </c>
      <c r="N220" s="48">
        <v>115832012.67</v>
      </c>
      <c r="O220" s="48">
        <v>67336377.65</v>
      </c>
      <c r="P220" s="48">
        <v>67336377.65</v>
      </c>
    </row>
    <row r="221" spans="1:16" ht="12.75">
      <c r="A221" s="45">
        <v>6</v>
      </c>
      <c r="B221" s="45">
        <v>62</v>
      </c>
      <c r="C221" s="45">
        <v>0</v>
      </c>
      <c r="D221" s="40">
        <v>0</v>
      </c>
      <c r="E221" s="46"/>
      <c r="F221" s="47" t="s">
        <v>14</v>
      </c>
      <c r="G221" s="57" t="s">
        <v>16</v>
      </c>
      <c r="H221" s="48">
        <v>399287927.78</v>
      </c>
      <c r="I221" s="48">
        <v>331057363.08</v>
      </c>
      <c r="J221" s="48">
        <v>149843697.68</v>
      </c>
      <c r="K221" s="48">
        <v>41100343.75</v>
      </c>
      <c r="L221" s="48">
        <v>5675000</v>
      </c>
      <c r="M221" s="48">
        <v>131207.2</v>
      </c>
      <c r="N221" s="48">
        <v>134307114.45</v>
      </c>
      <c r="O221" s="48">
        <v>68230564.7</v>
      </c>
      <c r="P221" s="48">
        <v>68230564.7</v>
      </c>
    </row>
    <row r="222" spans="1:16" ht="12.75">
      <c r="A222" s="45">
        <v>6</v>
      </c>
      <c r="B222" s="45">
        <v>63</v>
      </c>
      <c r="C222" s="45">
        <v>0</v>
      </c>
      <c r="D222" s="40">
        <v>0</v>
      </c>
      <c r="E222" s="46"/>
      <c r="F222" s="47" t="s">
        <v>14</v>
      </c>
      <c r="G222" s="57" t="s">
        <v>17</v>
      </c>
      <c r="H222" s="48">
        <v>2403226576.97</v>
      </c>
      <c r="I222" s="48">
        <v>1836149985.99</v>
      </c>
      <c r="J222" s="48">
        <v>738944311.73</v>
      </c>
      <c r="K222" s="48">
        <v>211551139.15</v>
      </c>
      <c r="L222" s="48">
        <v>35000000</v>
      </c>
      <c r="M222" s="48">
        <v>0</v>
      </c>
      <c r="N222" s="48">
        <v>850654535.11</v>
      </c>
      <c r="O222" s="48">
        <v>567076590.98</v>
      </c>
      <c r="P222" s="48">
        <v>537726590.98</v>
      </c>
    </row>
    <row r="223" spans="1:16" ht="12.75">
      <c r="A223" s="45">
        <v>6</v>
      </c>
      <c r="B223" s="45">
        <v>64</v>
      </c>
      <c r="C223" s="45">
        <v>0</v>
      </c>
      <c r="D223" s="40">
        <v>0</v>
      </c>
      <c r="E223" s="46"/>
      <c r="F223" s="47" t="s">
        <v>14</v>
      </c>
      <c r="G223" s="57" t="s">
        <v>18</v>
      </c>
      <c r="H223" s="48">
        <v>473049150.81</v>
      </c>
      <c r="I223" s="48">
        <v>383331942.81</v>
      </c>
      <c r="J223" s="48">
        <v>155633868.42</v>
      </c>
      <c r="K223" s="48">
        <v>57728609.54</v>
      </c>
      <c r="L223" s="48">
        <v>2551520</v>
      </c>
      <c r="M223" s="48">
        <v>2246384</v>
      </c>
      <c r="N223" s="48">
        <v>165171560.85</v>
      </c>
      <c r="O223" s="48">
        <v>89717208</v>
      </c>
      <c r="P223" s="48">
        <v>89717208</v>
      </c>
    </row>
    <row r="224" spans="1:16" ht="12.75">
      <c r="A224" s="45">
        <v>6</v>
      </c>
      <c r="B224" s="45">
        <v>1</v>
      </c>
      <c r="C224" s="45">
        <v>0</v>
      </c>
      <c r="D224" s="40">
        <v>0</v>
      </c>
      <c r="E224" s="46"/>
      <c r="F224" s="47" t="s">
        <v>19</v>
      </c>
      <c r="G224" s="57" t="s">
        <v>20</v>
      </c>
      <c r="H224" s="48">
        <v>125449120.23</v>
      </c>
      <c r="I224" s="48">
        <v>85907148.63</v>
      </c>
      <c r="J224" s="48">
        <v>49098090.71</v>
      </c>
      <c r="K224" s="48">
        <v>3100808.67</v>
      </c>
      <c r="L224" s="48">
        <v>350000</v>
      </c>
      <c r="M224" s="48">
        <v>0</v>
      </c>
      <c r="N224" s="48">
        <v>33358249.25</v>
      </c>
      <c r="O224" s="48">
        <v>39541971.6</v>
      </c>
      <c r="P224" s="48">
        <v>39541971.6</v>
      </c>
    </row>
    <row r="225" spans="1:16" ht="12.75">
      <c r="A225" s="45">
        <v>6</v>
      </c>
      <c r="B225" s="45">
        <v>2</v>
      </c>
      <c r="C225" s="45">
        <v>0</v>
      </c>
      <c r="D225" s="40">
        <v>0</v>
      </c>
      <c r="E225" s="46"/>
      <c r="F225" s="47" t="s">
        <v>19</v>
      </c>
      <c r="G225" s="57" t="s">
        <v>21</v>
      </c>
      <c r="H225" s="48">
        <v>125101328.78</v>
      </c>
      <c r="I225" s="48">
        <v>91849903.78</v>
      </c>
      <c r="J225" s="48">
        <v>58348230.72</v>
      </c>
      <c r="K225" s="48">
        <v>6357437</v>
      </c>
      <c r="L225" s="48">
        <v>450000</v>
      </c>
      <c r="M225" s="48">
        <v>0</v>
      </c>
      <c r="N225" s="48">
        <v>26694236.06</v>
      </c>
      <c r="O225" s="48">
        <v>33251425</v>
      </c>
      <c r="P225" s="48">
        <v>33251425</v>
      </c>
    </row>
    <row r="226" spans="1:16" ht="12.75">
      <c r="A226" s="45">
        <v>6</v>
      </c>
      <c r="B226" s="45">
        <v>3</v>
      </c>
      <c r="C226" s="45">
        <v>0</v>
      </c>
      <c r="D226" s="40">
        <v>0</v>
      </c>
      <c r="E226" s="46"/>
      <c r="F226" s="47" t="s">
        <v>19</v>
      </c>
      <c r="G226" s="57" t="s">
        <v>22</v>
      </c>
      <c r="H226" s="48">
        <v>94960640.45</v>
      </c>
      <c r="I226" s="48">
        <v>61060789.58</v>
      </c>
      <c r="J226" s="48">
        <v>33185921.86</v>
      </c>
      <c r="K226" s="48">
        <v>1004818</v>
      </c>
      <c r="L226" s="48">
        <v>600000</v>
      </c>
      <c r="M226" s="48">
        <v>0</v>
      </c>
      <c r="N226" s="48">
        <v>26270049.72</v>
      </c>
      <c r="O226" s="48">
        <v>33899850.87</v>
      </c>
      <c r="P226" s="48">
        <v>33899850.87</v>
      </c>
    </row>
    <row r="227" spans="1:16" ht="12.75">
      <c r="A227" s="45">
        <v>6</v>
      </c>
      <c r="B227" s="45">
        <v>4</v>
      </c>
      <c r="C227" s="45">
        <v>0</v>
      </c>
      <c r="D227" s="40">
        <v>0</v>
      </c>
      <c r="E227" s="46"/>
      <c r="F227" s="47" t="s">
        <v>19</v>
      </c>
      <c r="G227" s="57" t="s">
        <v>23</v>
      </c>
      <c r="H227" s="48">
        <v>74437699.76</v>
      </c>
      <c r="I227" s="48">
        <v>60770246.89</v>
      </c>
      <c r="J227" s="48">
        <v>32110783.75</v>
      </c>
      <c r="K227" s="48">
        <v>2455080</v>
      </c>
      <c r="L227" s="48">
        <v>95000</v>
      </c>
      <c r="M227" s="48">
        <v>0</v>
      </c>
      <c r="N227" s="48">
        <v>26109383.14</v>
      </c>
      <c r="O227" s="48">
        <v>13667452.87</v>
      </c>
      <c r="P227" s="48">
        <v>13667452.87</v>
      </c>
    </row>
    <row r="228" spans="1:16" ht="12.75">
      <c r="A228" s="45">
        <v>6</v>
      </c>
      <c r="B228" s="45">
        <v>5</v>
      </c>
      <c r="C228" s="45">
        <v>0</v>
      </c>
      <c r="D228" s="40">
        <v>0</v>
      </c>
      <c r="E228" s="46"/>
      <c r="F228" s="47" t="s">
        <v>19</v>
      </c>
      <c r="G228" s="57" t="s">
        <v>24</v>
      </c>
      <c r="H228" s="48">
        <v>63838798.68</v>
      </c>
      <c r="I228" s="48">
        <v>41009053.26</v>
      </c>
      <c r="J228" s="48">
        <v>28103429.02</v>
      </c>
      <c r="K228" s="48">
        <v>318705.88</v>
      </c>
      <c r="L228" s="48">
        <v>312789.29</v>
      </c>
      <c r="M228" s="48">
        <v>1149308.32</v>
      </c>
      <c r="N228" s="48">
        <v>11124820.75</v>
      </c>
      <c r="O228" s="48">
        <v>22829745.42</v>
      </c>
      <c r="P228" s="48">
        <v>22829745.42</v>
      </c>
    </row>
    <row r="229" spans="1:16" ht="12.75">
      <c r="A229" s="45">
        <v>6</v>
      </c>
      <c r="B229" s="45">
        <v>6</v>
      </c>
      <c r="C229" s="45">
        <v>0</v>
      </c>
      <c r="D229" s="40">
        <v>0</v>
      </c>
      <c r="E229" s="46"/>
      <c r="F229" s="47" t="s">
        <v>19</v>
      </c>
      <c r="G229" s="57" t="s">
        <v>25</v>
      </c>
      <c r="H229" s="48">
        <v>96377800.95</v>
      </c>
      <c r="I229" s="48">
        <v>72178862.1</v>
      </c>
      <c r="J229" s="48">
        <v>46988215.27</v>
      </c>
      <c r="K229" s="48">
        <v>4583953</v>
      </c>
      <c r="L229" s="48">
        <v>440000</v>
      </c>
      <c r="M229" s="48">
        <v>123594</v>
      </c>
      <c r="N229" s="48">
        <v>20043099.83</v>
      </c>
      <c r="O229" s="48">
        <v>24198938.85</v>
      </c>
      <c r="P229" s="48">
        <v>24198938.85</v>
      </c>
    </row>
    <row r="230" spans="1:16" ht="12.75">
      <c r="A230" s="45">
        <v>6</v>
      </c>
      <c r="B230" s="45">
        <v>7</v>
      </c>
      <c r="C230" s="45">
        <v>0</v>
      </c>
      <c r="D230" s="40">
        <v>0</v>
      </c>
      <c r="E230" s="46"/>
      <c r="F230" s="47" t="s">
        <v>19</v>
      </c>
      <c r="G230" s="57" t="s">
        <v>26</v>
      </c>
      <c r="H230" s="48">
        <v>138411452.55</v>
      </c>
      <c r="I230" s="48">
        <v>95675008.46</v>
      </c>
      <c r="J230" s="48">
        <v>58168710.88</v>
      </c>
      <c r="K230" s="48">
        <v>7203541</v>
      </c>
      <c r="L230" s="48">
        <v>369403</v>
      </c>
      <c r="M230" s="48">
        <v>278573.47</v>
      </c>
      <c r="N230" s="48">
        <v>29654780.11</v>
      </c>
      <c r="O230" s="48">
        <v>42736444.09</v>
      </c>
      <c r="P230" s="48">
        <v>42736444.09</v>
      </c>
    </row>
    <row r="231" spans="1:16" ht="12.75">
      <c r="A231" s="45">
        <v>6</v>
      </c>
      <c r="B231" s="45">
        <v>8</v>
      </c>
      <c r="C231" s="45">
        <v>0</v>
      </c>
      <c r="D231" s="40">
        <v>0</v>
      </c>
      <c r="E231" s="46"/>
      <c r="F231" s="47" t="s">
        <v>19</v>
      </c>
      <c r="G231" s="57" t="s">
        <v>27</v>
      </c>
      <c r="H231" s="48">
        <v>96456806.63</v>
      </c>
      <c r="I231" s="48">
        <v>68410015.63</v>
      </c>
      <c r="J231" s="48">
        <v>42610090</v>
      </c>
      <c r="K231" s="48">
        <v>3290805</v>
      </c>
      <c r="L231" s="48">
        <v>1101580</v>
      </c>
      <c r="M231" s="48">
        <v>0</v>
      </c>
      <c r="N231" s="48">
        <v>21407540.63</v>
      </c>
      <c r="O231" s="48">
        <v>28046791</v>
      </c>
      <c r="P231" s="48">
        <v>28046791</v>
      </c>
    </row>
    <row r="232" spans="1:16" ht="12.75">
      <c r="A232" s="45">
        <v>6</v>
      </c>
      <c r="B232" s="45">
        <v>9</v>
      </c>
      <c r="C232" s="45">
        <v>0</v>
      </c>
      <c r="D232" s="40">
        <v>0</v>
      </c>
      <c r="E232" s="46"/>
      <c r="F232" s="47" t="s">
        <v>19</v>
      </c>
      <c r="G232" s="57" t="s">
        <v>28</v>
      </c>
      <c r="H232" s="48">
        <v>157462201.57</v>
      </c>
      <c r="I232" s="48">
        <v>103724676.57</v>
      </c>
      <c r="J232" s="48">
        <v>58941676.03</v>
      </c>
      <c r="K232" s="48">
        <v>2782682.19</v>
      </c>
      <c r="L232" s="48">
        <v>1531163.4</v>
      </c>
      <c r="M232" s="48">
        <v>1540464.97</v>
      </c>
      <c r="N232" s="48">
        <v>38928689.98</v>
      </c>
      <c r="O232" s="48">
        <v>53737525</v>
      </c>
      <c r="P232" s="48">
        <v>53737525</v>
      </c>
    </row>
    <row r="233" spans="1:16" ht="12.75">
      <c r="A233" s="45">
        <v>6</v>
      </c>
      <c r="B233" s="45">
        <v>10</v>
      </c>
      <c r="C233" s="45">
        <v>0</v>
      </c>
      <c r="D233" s="40">
        <v>0</v>
      </c>
      <c r="E233" s="46"/>
      <c r="F233" s="47" t="s">
        <v>19</v>
      </c>
      <c r="G233" s="57" t="s">
        <v>29</v>
      </c>
      <c r="H233" s="48">
        <v>60489654.48</v>
      </c>
      <c r="I233" s="48">
        <v>49781360.48</v>
      </c>
      <c r="J233" s="48">
        <v>30437297</v>
      </c>
      <c r="K233" s="48">
        <v>1183142</v>
      </c>
      <c r="L233" s="48">
        <v>450000</v>
      </c>
      <c r="M233" s="48">
        <v>0</v>
      </c>
      <c r="N233" s="48">
        <v>17710921.48</v>
      </c>
      <c r="O233" s="48">
        <v>10708294</v>
      </c>
      <c r="P233" s="48">
        <v>10653153</v>
      </c>
    </row>
    <row r="234" spans="1:16" ht="12.75">
      <c r="A234" s="45">
        <v>6</v>
      </c>
      <c r="B234" s="45">
        <v>11</v>
      </c>
      <c r="C234" s="45">
        <v>0</v>
      </c>
      <c r="D234" s="40">
        <v>0</v>
      </c>
      <c r="E234" s="46"/>
      <c r="F234" s="47" t="s">
        <v>19</v>
      </c>
      <c r="G234" s="57" t="s">
        <v>30</v>
      </c>
      <c r="H234" s="48">
        <v>128313777.06</v>
      </c>
      <c r="I234" s="48">
        <v>88545004.25</v>
      </c>
      <c r="J234" s="48">
        <v>57714934.54</v>
      </c>
      <c r="K234" s="48">
        <v>6032561.68</v>
      </c>
      <c r="L234" s="48">
        <v>1264000</v>
      </c>
      <c r="M234" s="48">
        <v>0</v>
      </c>
      <c r="N234" s="48">
        <v>23533508.03</v>
      </c>
      <c r="O234" s="48">
        <v>39768772.81</v>
      </c>
      <c r="P234" s="48">
        <v>39768772.81</v>
      </c>
    </row>
    <row r="235" spans="1:16" ht="12.75">
      <c r="A235" s="45">
        <v>6</v>
      </c>
      <c r="B235" s="45">
        <v>12</v>
      </c>
      <c r="C235" s="45">
        <v>0</v>
      </c>
      <c r="D235" s="40">
        <v>0</v>
      </c>
      <c r="E235" s="46"/>
      <c r="F235" s="47" t="s">
        <v>19</v>
      </c>
      <c r="G235" s="57" t="s">
        <v>31</v>
      </c>
      <c r="H235" s="48">
        <v>56708466.32</v>
      </c>
      <c r="I235" s="48">
        <v>43704245.32</v>
      </c>
      <c r="J235" s="48">
        <v>26958019.14</v>
      </c>
      <c r="K235" s="48">
        <v>3098573</v>
      </c>
      <c r="L235" s="48">
        <v>454000</v>
      </c>
      <c r="M235" s="48">
        <v>0</v>
      </c>
      <c r="N235" s="48">
        <v>13193653.18</v>
      </c>
      <c r="O235" s="48">
        <v>13004221</v>
      </c>
      <c r="P235" s="48">
        <v>12915721</v>
      </c>
    </row>
    <row r="236" spans="1:16" ht="12.75">
      <c r="A236" s="45">
        <v>6</v>
      </c>
      <c r="B236" s="45">
        <v>13</v>
      </c>
      <c r="C236" s="45">
        <v>0</v>
      </c>
      <c r="D236" s="40">
        <v>0</v>
      </c>
      <c r="E236" s="46"/>
      <c r="F236" s="47" t="s">
        <v>19</v>
      </c>
      <c r="G236" s="57" t="s">
        <v>32</v>
      </c>
      <c r="H236" s="48">
        <v>43780075.4</v>
      </c>
      <c r="I236" s="48">
        <v>30646644.78</v>
      </c>
      <c r="J236" s="48">
        <v>17329158.35</v>
      </c>
      <c r="K236" s="48">
        <v>631450.84</v>
      </c>
      <c r="L236" s="48">
        <v>276460.45</v>
      </c>
      <c r="M236" s="48">
        <v>74218.35</v>
      </c>
      <c r="N236" s="48">
        <v>12335356.79</v>
      </c>
      <c r="O236" s="48">
        <v>13133430.62</v>
      </c>
      <c r="P236" s="48">
        <v>13133430.62</v>
      </c>
    </row>
    <row r="237" spans="1:16" ht="12.75">
      <c r="A237" s="45">
        <v>6</v>
      </c>
      <c r="B237" s="45">
        <v>14</v>
      </c>
      <c r="C237" s="45">
        <v>0</v>
      </c>
      <c r="D237" s="40">
        <v>0</v>
      </c>
      <c r="E237" s="46"/>
      <c r="F237" s="47" t="s">
        <v>19</v>
      </c>
      <c r="G237" s="57" t="s">
        <v>33</v>
      </c>
      <c r="H237" s="48">
        <v>149703535.67</v>
      </c>
      <c r="I237" s="48">
        <v>117231396.27</v>
      </c>
      <c r="J237" s="48">
        <v>75838532</v>
      </c>
      <c r="K237" s="48">
        <v>8812054.5</v>
      </c>
      <c r="L237" s="48">
        <v>300000</v>
      </c>
      <c r="M237" s="48">
        <v>1157034</v>
      </c>
      <c r="N237" s="48">
        <v>31123775.77</v>
      </c>
      <c r="O237" s="48">
        <v>32472139.4</v>
      </c>
      <c r="P237" s="48">
        <v>32472139.4</v>
      </c>
    </row>
    <row r="238" spans="1:16" ht="12.75">
      <c r="A238" s="45">
        <v>6</v>
      </c>
      <c r="B238" s="45">
        <v>15</v>
      </c>
      <c r="C238" s="45">
        <v>0</v>
      </c>
      <c r="D238" s="40">
        <v>0</v>
      </c>
      <c r="E238" s="46"/>
      <c r="F238" s="47" t="s">
        <v>19</v>
      </c>
      <c r="G238" s="57" t="s">
        <v>34</v>
      </c>
      <c r="H238" s="48">
        <v>66439304.31</v>
      </c>
      <c r="I238" s="48">
        <v>47820327.52</v>
      </c>
      <c r="J238" s="48">
        <v>33770544</v>
      </c>
      <c r="K238" s="48">
        <v>1153556</v>
      </c>
      <c r="L238" s="48">
        <v>185000</v>
      </c>
      <c r="M238" s="48">
        <v>159400</v>
      </c>
      <c r="N238" s="48">
        <v>12551827.52</v>
      </c>
      <c r="O238" s="48">
        <v>18618976.79</v>
      </c>
      <c r="P238" s="48">
        <v>18618976.79</v>
      </c>
    </row>
    <row r="239" spans="1:16" ht="12.75">
      <c r="A239" s="45">
        <v>6</v>
      </c>
      <c r="B239" s="45">
        <v>16</v>
      </c>
      <c r="C239" s="45">
        <v>0</v>
      </c>
      <c r="D239" s="40">
        <v>0</v>
      </c>
      <c r="E239" s="46"/>
      <c r="F239" s="47" t="s">
        <v>19</v>
      </c>
      <c r="G239" s="57" t="s">
        <v>35</v>
      </c>
      <c r="H239" s="48">
        <v>74091810.6</v>
      </c>
      <c r="I239" s="48">
        <v>55662871.6</v>
      </c>
      <c r="J239" s="48">
        <v>33411677</v>
      </c>
      <c r="K239" s="48">
        <v>2480091</v>
      </c>
      <c r="L239" s="48">
        <v>260610</v>
      </c>
      <c r="M239" s="48">
        <v>0</v>
      </c>
      <c r="N239" s="48">
        <v>19510493.6</v>
      </c>
      <c r="O239" s="48">
        <v>18428939</v>
      </c>
      <c r="P239" s="48">
        <v>18428939</v>
      </c>
    </row>
    <row r="240" spans="1:16" ht="12.75">
      <c r="A240" s="45">
        <v>6</v>
      </c>
      <c r="B240" s="45">
        <v>17</v>
      </c>
      <c r="C240" s="45">
        <v>0</v>
      </c>
      <c r="D240" s="40">
        <v>0</v>
      </c>
      <c r="E240" s="46"/>
      <c r="F240" s="47" t="s">
        <v>19</v>
      </c>
      <c r="G240" s="57" t="s">
        <v>36</v>
      </c>
      <c r="H240" s="48">
        <v>105796627.12</v>
      </c>
      <c r="I240" s="48">
        <v>68071499.07</v>
      </c>
      <c r="J240" s="48">
        <v>41235629.09</v>
      </c>
      <c r="K240" s="48">
        <v>3530800</v>
      </c>
      <c r="L240" s="48">
        <v>210461</v>
      </c>
      <c r="M240" s="48">
        <v>125000</v>
      </c>
      <c r="N240" s="48">
        <v>22969608.98</v>
      </c>
      <c r="O240" s="48">
        <v>37725128.05</v>
      </c>
      <c r="P240" s="48">
        <v>37672528.05</v>
      </c>
    </row>
    <row r="241" spans="1:16" ht="12.75">
      <c r="A241" s="45">
        <v>6</v>
      </c>
      <c r="B241" s="45">
        <v>18</v>
      </c>
      <c r="C241" s="45">
        <v>0</v>
      </c>
      <c r="D241" s="40">
        <v>0</v>
      </c>
      <c r="E241" s="46"/>
      <c r="F241" s="47" t="s">
        <v>19</v>
      </c>
      <c r="G241" s="57" t="s">
        <v>37</v>
      </c>
      <c r="H241" s="48">
        <v>107347023.34</v>
      </c>
      <c r="I241" s="48">
        <v>68473699.58</v>
      </c>
      <c r="J241" s="48">
        <v>43112140.77</v>
      </c>
      <c r="K241" s="48">
        <v>5345195.13</v>
      </c>
      <c r="L241" s="48">
        <v>819000</v>
      </c>
      <c r="M241" s="48">
        <v>0</v>
      </c>
      <c r="N241" s="48">
        <v>19197363.68</v>
      </c>
      <c r="O241" s="48">
        <v>38873323.76</v>
      </c>
      <c r="P241" s="48">
        <v>38873323.76</v>
      </c>
    </row>
    <row r="242" spans="1:16" ht="12.75">
      <c r="A242" s="45">
        <v>6</v>
      </c>
      <c r="B242" s="45">
        <v>19</v>
      </c>
      <c r="C242" s="45">
        <v>0</v>
      </c>
      <c r="D242" s="40">
        <v>0</v>
      </c>
      <c r="E242" s="46"/>
      <c r="F242" s="47" t="s">
        <v>19</v>
      </c>
      <c r="G242" s="57" t="s">
        <v>38</v>
      </c>
      <c r="H242" s="48">
        <v>66989529.68</v>
      </c>
      <c r="I242" s="48">
        <v>49123893.17</v>
      </c>
      <c r="J242" s="48">
        <v>32381336.63</v>
      </c>
      <c r="K242" s="48">
        <v>2010600.9</v>
      </c>
      <c r="L242" s="48">
        <v>417535.55</v>
      </c>
      <c r="M242" s="48">
        <v>420000</v>
      </c>
      <c r="N242" s="48">
        <v>13894420.09</v>
      </c>
      <c r="O242" s="48">
        <v>17865636.51</v>
      </c>
      <c r="P242" s="48">
        <v>17815496.08</v>
      </c>
    </row>
    <row r="243" spans="1:16" ht="12.75">
      <c r="A243" s="45">
        <v>6</v>
      </c>
      <c r="B243" s="45">
        <v>20</v>
      </c>
      <c r="C243" s="45">
        <v>0</v>
      </c>
      <c r="D243" s="40">
        <v>0</v>
      </c>
      <c r="E243" s="46"/>
      <c r="F243" s="47" t="s">
        <v>19</v>
      </c>
      <c r="G243" s="57" t="s">
        <v>39</v>
      </c>
      <c r="H243" s="48">
        <v>92056046.5</v>
      </c>
      <c r="I243" s="48">
        <v>65219431.5</v>
      </c>
      <c r="J243" s="48">
        <v>31098291.5</v>
      </c>
      <c r="K243" s="48">
        <v>4399156</v>
      </c>
      <c r="L243" s="48">
        <v>218020</v>
      </c>
      <c r="M243" s="48">
        <v>50907</v>
      </c>
      <c r="N243" s="48">
        <v>29453057</v>
      </c>
      <c r="O243" s="48">
        <v>26836615</v>
      </c>
      <c r="P243" s="48">
        <v>26836615</v>
      </c>
    </row>
    <row r="244" spans="1:16" ht="12.75">
      <c r="A244" s="45">
        <v>6</v>
      </c>
      <c r="B244" s="45">
        <v>0</v>
      </c>
      <c r="C244" s="45">
        <v>0</v>
      </c>
      <c r="D244" s="40">
        <v>0</v>
      </c>
      <c r="E244" s="46"/>
      <c r="F244" s="47" t="s">
        <v>40</v>
      </c>
      <c r="G244" s="57" t="s">
        <v>41</v>
      </c>
      <c r="H244" s="48">
        <v>1278535659.34</v>
      </c>
      <c r="I244" s="48">
        <v>615365061.6</v>
      </c>
      <c r="J244" s="48">
        <v>195313022.82</v>
      </c>
      <c r="K244" s="48">
        <v>217368298.46</v>
      </c>
      <c r="L244" s="48">
        <v>18893519.46</v>
      </c>
      <c r="M244" s="48">
        <v>5410554.52</v>
      </c>
      <c r="N244" s="48">
        <v>178379666.34</v>
      </c>
      <c r="O244" s="48">
        <v>663170597.74</v>
      </c>
      <c r="P244" s="48">
        <v>640170597.74</v>
      </c>
    </row>
    <row r="245" spans="1:16" ht="12.75">
      <c r="A245" s="45">
        <v>6</v>
      </c>
      <c r="B245" s="45">
        <v>8</v>
      </c>
      <c r="C245" s="45">
        <v>1</v>
      </c>
      <c r="D245" s="40" t="s">
        <v>42</v>
      </c>
      <c r="E245" s="46">
        <v>271</v>
      </c>
      <c r="F245" s="47" t="s">
        <v>42</v>
      </c>
      <c r="G245" s="57" t="s">
        <v>43</v>
      </c>
      <c r="H245" s="48">
        <v>569271</v>
      </c>
      <c r="I245" s="48">
        <v>569271</v>
      </c>
      <c r="J245" s="48">
        <v>107050</v>
      </c>
      <c r="K245" s="48">
        <v>0</v>
      </c>
      <c r="L245" s="48">
        <v>62260</v>
      </c>
      <c r="M245" s="48">
        <v>0</v>
      </c>
      <c r="N245" s="48">
        <v>399961</v>
      </c>
      <c r="O245" s="48">
        <v>0</v>
      </c>
      <c r="P245" s="48">
        <v>0</v>
      </c>
    </row>
    <row r="246" spans="1:16" ht="25.5">
      <c r="A246" s="45">
        <v>6</v>
      </c>
      <c r="B246" s="45">
        <v>19</v>
      </c>
      <c r="C246" s="45">
        <v>1</v>
      </c>
      <c r="D246" s="40" t="s">
        <v>42</v>
      </c>
      <c r="E246" s="46">
        <v>270</v>
      </c>
      <c r="F246" s="47" t="s">
        <v>42</v>
      </c>
      <c r="G246" s="57" t="s">
        <v>44</v>
      </c>
      <c r="H246" s="48">
        <v>3999159</v>
      </c>
      <c r="I246" s="48">
        <v>3999159</v>
      </c>
      <c r="J246" s="48">
        <v>391780</v>
      </c>
      <c r="K246" s="48">
        <v>0</v>
      </c>
      <c r="L246" s="48">
        <v>110000</v>
      </c>
      <c r="M246" s="48">
        <v>0</v>
      </c>
      <c r="N246" s="48">
        <v>3497379</v>
      </c>
      <c r="O246" s="48">
        <v>0</v>
      </c>
      <c r="P246" s="48">
        <v>0</v>
      </c>
    </row>
    <row r="247" spans="1:16" ht="12.75">
      <c r="A247" s="45">
        <v>6</v>
      </c>
      <c r="B247" s="45">
        <v>1</v>
      </c>
      <c r="C247" s="45">
        <v>1</v>
      </c>
      <c r="D247" s="40" t="s">
        <v>42</v>
      </c>
      <c r="E247" s="46">
        <v>188</v>
      </c>
      <c r="F247" s="47" t="s">
        <v>42</v>
      </c>
      <c r="G247" s="57" t="s">
        <v>45</v>
      </c>
      <c r="H247" s="48">
        <v>1534385.85</v>
      </c>
      <c r="I247" s="48">
        <v>1434385.85</v>
      </c>
      <c r="J247" s="48">
        <v>51250</v>
      </c>
      <c r="K247" s="48">
        <v>0</v>
      </c>
      <c r="L247" s="48">
        <v>0</v>
      </c>
      <c r="M247" s="48">
        <v>0</v>
      </c>
      <c r="N247" s="48">
        <v>1383135.85</v>
      </c>
      <c r="O247" s="48">
        <v>100000</v>
      </c>
      <c r="P247" s="48">
        <v>0</v>
      </c>
    </row>
    <row r="248" spans="1:16" ht="12.75">
      <c r="A248" s="45">
        <v>6</v>
      </c>
      <c r="B248" s="45">
        <v>7</v>
      </c>
      <c r="C248" s="45">
        <v>1</v>
      </c>
      <c r="D248" s="40" t="s">
        <v>42</v>
      </c>
      <c r="E248" s="46">
        <v>187</v>
      </c>
      <c r="F248" s="47" t="s">
        <v>42</v>
      </c>
      <c r="G248" s="57" t="s">
        <v>45</v>
      </c>
      <c r="H248" s="48">
        <v>4738359</v>
      </c>
      <c r="I248" s="48">
        <v>1038359</v>
      </c>
      <c r="J248" s="48">
        <v>82000</v>
      </c>
      <c r="K248" s="48">
        <v>0</v>
      </c>
      <c r="L248" s="48">
        <v>0</v>
      </c>
      <c r="M248" s="48">
        <v>0</v>
      </c>
      <c r="N248" s="48">
        <v>956359</v>
      </c>
      <c r="O248" s="48">
        <v>3700000</v>
      </c>
      <c r="P248" s="48">
        <v>3700000</v>
      </c>
    </row>
    <row r="249" spans="1:16" ht="25.5">
      <c r="A249" s="45">
        <v>6</v>
      </c>
      <c r="B249" s="45">
        <v>13</v>
      </c>
      <c r="C249" s="45">
        <v>4</v>
      </c>
      <c r="D249" s="40" t="s">
        <v>42</v>
      </c>
      <c r="E249" s="46">
        <v>186</v>
      </c>
      <c r="F249" s="47" t="s">
        <v>42</v>
      </c>
      <c r="G249" s="57" t="s">
        <v>46</v>
      </c>
      <c r="H249" s="48">
        <v>1600</v>
      </c>
      <c r="I249" s="48">
        <v>1600</v>
      </c>
      <c r="J249" s="48">
        <v>0</v>
      </c>
      <c r="K249" s="48">
        <v>0</v>
      </c>
      <c r="L249" s="48">
        <v>0</v>
      </c>
      <c r="M249" s="48">
        <v>0</v>
      </c>
      <c r="N249" s="48">
        <v>1600</v>
      </c>
      <c r="O249" s="48">
        <v>0</v>
      </c>
      <c r="P249" s="48">
        <v>0</v>
      </c>
    </row>
    <row r="250" spans="1:16" ht="25.5">
      <c r="A250" s="45">
        <v>6</v>
      </c>
      <c r="B250" s="45">
        <v>4</v>
      </c>
      <c r="C250" s="45">
        <v>3</v>
      </c>
      <c r="D250" s="40" t="s">
        <v>42</v>
      </c>
      <c r="E250" s="46">
        <v>218</v>
      </c>
      <c r="F250" s="47" t="s">
        <v>42</v>
      </c>
      <c r="G250" s="57" t="s">
        <v>47</v>
      </c>
      <c r="H250" s="48">
        <v>21631.71</v>
      </c>
      <c r="I250" s="48">
        <v>21631.71</v>
      </c>
      <c r="J250" s="48">
        <v>3000</v>
      </c>
      <c r="K250" s="48">
        <v>0</v>
      </c>
      <c r="L250" s="48">
        <v>0</v>
      </c>
      <c r="M250" s="48">
        <v>0</v>
      </c>
      <c r="N250" s="48">
        <v>18631.71</v>
      </c>
      <c r="O250" s="48">
        <v>0</v>
      </c>
      <c r="P250" s="48">
        <v>0</v>
      </c>
    </row>
    <row r="251" spans="1:16" ht="25.5">
      <c r="A251" s="45">
        <v>6</v>
      </c>
      <c r="B251" s="45">
        <v>15</v>
      </c>
      <c r="C251" s="45">
        <v>0</v>
      </c>
      <c r="D251" s="40" t="s">
        <v>42</v>
      </c>
      <c r="E251" s="46">
        <v>220</v>
      </c>
      <c r="F251" s="47" t="s">
        <v>42</v>
      </c>
      <c r="G251" s="57" t="s">
        <v>48</v>
      </c>
      <c r="H251" s="48">
        <v>105645</v>
      </c>
      <c r="I251" s="48">
        <v>105645</v>
      </c>
      <c r="J251" s="48">
        <v>50000</v>
      </c>
      <c r="K251" s="48">
        <v>0</v>
      </c>
      <c r="L251" s="48">
        <v>0</v>
      </c>
      <c r="M251" s="48">
        <v>0</v>
      </c>
      <c r="N251" s="48">
        <v>55645</v>
      </c>
      <c r="O251" s="48">
        <v>0</v>
      </c>
      <c r="P251" s="48">
        <v>0</v>
      </c>
    </row>
    <row r="252" spans="1:16" ht="12.75">
      <c r="A252" s="45">
        <v>6</v>
      </c>
      <c r="B252" s="45">
        <v>9</v>
      </c>
      <c r="C252" s="45">
        <v>1</v>
      </c>
      <c r="D252" s="40" t="s">
        <v>42</v>
      </c>
      <c r="E252" s="46">
        <v>140</v>
      </c>
      <c r="F252" s="47" t="s">
        <v>42</v>
      </c>
      <c r="G252" s="57" t="s">
        <v>49</v>
      </c>
      <c r="H252" s="48">
        <v>64720</v>
      </c>
      <c r="I252" s="48">
        <v>64720</v>
      </c>
      <c r="J252" s="48">
        <v>37090</v>
      </c>
      <c r="K252" s="48">
        <v>0</v>
      </c>
      <c r="L252" s="48">
        <v>0</v>
      </c>
      <c r="M252" s="48">
        <v>0</v>
      </c>
      <c r="N252" s="48">
        <v>27630</v>
      </c>
      <c r="O252" s="48">
        <v>0</v>
      </c>
      <c r="P252" s="48">
        <v>0</v>
      </c>
    </row>
    <row r="253" spans="1:16" ht="12.75">
      <c r="A253" s="45">
        <v>6</v>
      </c>
      <c r="B253" s="45">
        <v>62</v>
      </c>
      <c r="C253" s="45">
        <v>1</v>
      </c>
      <c r="D253" s="40" t="s">
        <v>42</v>
      </c>
      <c r="E253" s="46">
        <v>198</v>
      </c>
      <c r="F253" s="47" t="s">
        <v>42</v>
      </c>
      <c r="G253" s="57" t="s">
        <v>50</v>
      </c>
      <c r="H253" s="48">
        <v>25470</v>
      </c>
      <c r="I253" s="48">
        <v>25470</v>
      </c>
      <c r="J253" s="48">
        <v>12000</v>
      </c>
      <c r="K253" s="48">
        <v>0</v>
      </c>
      <c r="L253" s="48">
        <v>0</v>
      </c>
      <c r="M253" s="48">
        <v>0</v>
      </c>
      <c r="N253" s="48">
        <v>13470</v>
      </c>
      <c r="O253" s="48">
        <v>0</v>
      </c>
      <c r="P253" s="48">
        <v>0</v>
      </c>
    </row>
    <row r="254" spans="1:16" ht="12.75">
      <c r="A254" s="45">
        <v>6</v>
      </c>
      <c r="B254" s="45">
        <v>8</v>
      </c>
      <c r="C254" s="45">
        <v>1</v>
      </c>
      <c r="D254" s="40" t="s">
        <v>42</v>
      </c>
      <c r="E254" s="46">
        <v>265</v>
      </c>
      <c r="F254" s="47" t="s">
        <v>42</v>
      </c>
      <c r="G254" s="57" t="s">
        <v>51</v>
      </c>
      <c r="H254" s="48">
        <v>20651934</v>
      </c>
      <c r="I254" s="48">
        <v>19497191</v>
      </c>
      <c r="J254" s="48">
        <v>3489019</v>
      </c>
      <c r="K254" s="48">
        <v>0</v>
      </c>
      <c r="L254" s="48">
        <v>300000</v>
      </c>
      <c r="M254" s="48">
        <v>0</v>
      </c>
      <c r="N254" s="48">
        <v>15708172</v>
      </c>
      <c r="O254" s="48">
        <v>1154743</v>
      </c>
      <c r="P254" s="48">
        <v>1154743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2016-05-16T08:53:44Z</cp:lastPrinted>
  <dcterms:created xsi:type="dcterms:W3CDTF">2008-02-27T07:21:19Z</dcterms:created>
  <dcterms:modified xsi:type="dcterms:W3CDTF">2018-12-27T11:52:11Z</dcterms:modified>
  <cp:category/>
  <cp:version/>
  <cp:contentType/>
  <cp:contentStatus/>
</cp:coreProperties>
</file>