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9120" tabRatio="803" activeTab="0"/>
  </bookViews>
  <sheets>
    <sheet name="Spis tabel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</sheets>
  <definedNames>
    <definedName name="kwartal">'Spis tabel'!$B$13</definedName>
    <definedName name="_xlnm.Print_Area" localSheetId="0">'Spis tabel'!$A$1:$O$10</definedName>
    <definedName name="rok">'Spis tabel'!$B$12</definedName>
    <definedName name="_xlnm.Print_Titles" localSheetId="1">'tab1'!$A:$G,'tab1'!$2:$8</definedName>
    <definedName name="_xlnm.Print_Titles" localSheetId="2">'tab2'!$A:$G,'tab2'!$2:$8</definedName>
    <definedName name="_xlnm.Print_Titles" localSheetId="3">'tab3'!$A:$G,'tab3'!$2:$9</definedName>
    <definedName name="_xlnm.Print_Titles" localSheetId="4">'tab4'!$A:$G,'tab4'!$2:$8</definedName>
    <definedName name="_xlnm.Print_Titles" localSheetId="5">'tab5'!$A:$G,'tab5'!$2:$10</definedName>
    <definedName name="_xlnm.Print_Titles" localSheetId="6">'tab6'!$A:$G,'tab6'!$2:$10</definedName>
    <definedName name="_xlnm.Print_Titles" localSheetId="7">'tab7'!$A:$G,'tab7'!$4:$7</definedName>
    <definedName name="_xlnm.Print_Titles" localSheetId="8">'tab8'!$A:$G,'tab8'!$2:$7</definedName>
  </definedNames>
  <calcPr fullCalcOnLoad="1"/>
</workbook>
</file>

<file path=xl/comments4.xml><?xml version="1.0" encoding="utf-8"?>
<comments xmlns="http://schemas.openxmlformats.org/spreadsheetml/2006/main">
  <authors>
    <author>AG</author>
    <author> Izabela Zakrzewska</author>
  </authors>
  <commentList>
    <comment ref="M7" authorId="0">
      <text>
        <r>
          <rPr>
            <sz val="10"/>
            <rFont val="Tahoma"/>
            <family val="2"/>
          </rPr>
          <t xml:space="preserve">Zobowiązania z tytułu emitowanych papierów wartościowych oraz kredytów i pożyczek zaciągniętych w związku z umową zawartą z podmiotem dysponującym środkami, o których mowa w art. 5 ust. 3, podlegające wyłączeniu zgodnie z art. 170 ust. 3 ustawy o finansach publicznych, ustalone na podstawie danych wykazanych w części C sprawozdania Rb-Z. </t>
        </r>
      </text>
    </comment>
    <comment ref="J5" authorId="1">
      <text>
        <r>
          <rPr>
            <sz val="10"/>
            <rFont val="Tahoma"/>
            <family val="2"/>
          </rPr>
          <t>w tym zobowiązania z tytułu zawartych umów zaliczanych do państwowego długu publicznego zgodnie z § 3 pkt 2 rozporządzenia Ministra Finansów z dnia 28 grudnia 2011r. w sprawie szczegółowego sposobu klasyfikacji tytułów dłużnych zaliczanych do państwowego długu publicznego, ustalone na podstawie danych wykazanych w części D sprawozdania Rb-Z.</t>
        </r>
      </text>
    </comment>
    <comment ref="L6" authorId="1">
      <text>
        <r>
          <rPr>
            <sz val="10"/>
            <rFont val="Tahoma"/>
            <family val="2"/>
          </rPr>
          <t>w tym zobowiązania z tytułu zawartych umów zaliczanych do państwowego długu publicznego zgodnie z § 3 pkt 2 rozporządzenia Ministra Finansów z dnia 28 grudnia 2011r. w sprawie szczegółowego sposobu klasyfikacji tytułów dłużnych zaliczanych do państwowego długu publicznego, ustalone na podstawie danych wykazanych w części D sprawozdania Rb-Z.</t>
        </r>
      </text>
    </comment>
  </commentList>
</comments>
</file>

<file path=xl/sharedStrings.xml><?xml version="1.0" encoding="utf-8"?>
<sst xmlns="http://schemas.openxmlformats.org/spreadsheetml/2006/main" count="4330" uniqueCount="325">
  <si>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</si>
  <si>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</si>
  <si>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</si>
  <si>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</si>
  <si>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</si>
  <si>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</si>
  <si>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</si>
  <si>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</si>
  <si>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</si>
  <si>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</si>
  <si>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</si>
  <si>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</si>
  <si>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</si>
  <si>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</si>
  <si>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</si>
  <si>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</si>
  <si>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</si>
  <si>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</si>
  <si>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</si>
  <si>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</si>
  <si>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</si>
  <si>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</si>
  <si>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</si>
  <si>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</si>
  <si>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</si>
  <si>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</si>
  <si>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</si>
  <si>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Relacje do dochodów</t>
  </si>
  <si>
    <t>papiery wart.</t>
  </si>
  <si>
    <t>zobowiązania wymagalne</t>
  </si>
  <si>
    <t>zadłużenia ogółem</t>
  </si>
  <si>
    <t>zadłużenia z wyłączeniem …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</si>
  <si>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</si>
  <si>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</si>
  <si>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</si>
  <si>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</si>
  <si>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</si>
  <si>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</si>
  <si>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</si>
  <si>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</si>
  <si>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</si>
  <si>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</si>
  <si>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</si>
  <si>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</si>
  <si>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</si>
  <si>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</si>
  <si>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</si>
  <si>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</si>
  <si>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</si>
  <si>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</si>
  <si>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</si>
  <si>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</si>
  <si>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</si>
  <si>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</si>
  <si>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</si>
  <si>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</si>
  <si>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</si>
  <si>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</si>
  <si>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</si>
  <si>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</si>
  <si>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</si>
  <si>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</si>
  <si>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</si>
  <si>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</si>
  <si>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</si>
  <si>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</si>
  <si>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</si>
  <si>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</si>
  <si>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</si>
  <si>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</si>
  <si>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</si>
  <si>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</si>
  <si>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</si>
  <si>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</si>
  <si>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</si>
  <si>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</si>
  <si>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</si>
  <si>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</si>
  <si>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</si>
  <si>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</si>
  <si>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</si>
  <si>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926
Kultura fizyczna i sport</t>
  </si>
  <si>
    <t>Wynik budżetu
(-) deficyt / (+) nadwyżka</t>
  </si>
  <si>
    <t>subwencja ogólna i środki na uzupełnienie dochodów</t>
  </si>
  <si>
    <t>754
Bezpieczeństwo publiczne i ochrona ppoż</t>
  </si>
  <si>
    <t>podlegające wyłączeniu z limitów zadłużenia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</si>
  <si>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</si>
  <si>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</si>
  <si>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</si>
  <si>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</si>
  <si>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</si>
  <si>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</si>
  <si>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</si>
  <si>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</si>
  <si>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</si>
  <si>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</si>
  <si>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</si>
  <si>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</si>
  <si>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</si>
  <si>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</si>
  <si>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</si>
  <si>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</si>
  <si>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</si>
  <si>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</si>
  <si>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</si>
  <si>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</si>
  <si>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</si>
  <si>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</si>
  <si>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</si>
  <si>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</si>
  <si>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</si>
  <si>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</si>
  <si>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</si>
  <si>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</si>
  <si>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</si>
  <si>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</si>
  <si>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</si>
  <si>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</si>
  <si>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</si>
  <si>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</si>
  <si>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</si>
  <si>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</si>
  <si>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</si>
  <si>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</si>
  <si>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</si>
  <si>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</si>
  <si>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</si>
  <si>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</si>
  <si>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</si>
  <si>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</si>
  <si>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</si>
  <si>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</si>
  <si>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</si>
  <si>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</si>
  <si>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</si>
  <si>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</si>
  <si>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</si>
  <si>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</si>
  <si>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</si>
  <si>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</si>
  <si>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</si>
  <si>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</si>
  <si>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</si>
  <si>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</si>
  <si>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</si>
  <si>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</si>
  <si>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JÓZEFÓW nad Wisłą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</si>
  <si>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</si>
  <si>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</si>
  <si>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</si>
  <si>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</si>
  <si>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</si>
  <si>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</si>
  <si>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</si>
  <si>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</si>
  <si>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</si>
  <si>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</si>
  <si>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</si>
  <si>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</si>
  <si>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</si>
  <si>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</si>
  <si>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</si>
  <si>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</si>
  <si>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</si>
  <si>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</si>
  <si>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</si>
  <si>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LUBYCZA KRÓLEWSKA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</si>
  <si>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</si>
  <si>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</si>
  <si>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</si>
  <si>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</si>
  <si>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</si>
  <si>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</si>
  <si>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</si>
  <si>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</si>
  <si>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</si>
  <si>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</si>
  <si>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</si>
  <si>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</si>
  <si>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</si>
  <si>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</si>
  <si>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</si>
  <si>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</si>
  <si>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</si>
  <si>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</si>
  <si>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</si>
  <si>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</si>
  <si>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</si>
  <si>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</si>
  <si>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</si>
  <si>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</si>
  <si>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</si>
  <si>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</si>
  <si>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</si>
  <si>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REJOWIEC-OSADA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</si>
  <si>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</si>
  <si>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</si>
  <si>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</si>
  <si>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</si>
  <si>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</si>
  <si>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</si>
  <si>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</si>
  <si>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</si>
  <si>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SIEDLISZCZE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</si>
  <si>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</si>
  <si>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</si>
  <si>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</si>
  <si>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</si>
  <si>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</si>
  <si>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</si>
  <si>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</si>
  <si>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</si>
  <si>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</si>
  <si>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</si>
  <si>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</si>
  <si>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</si>
  <si>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</si>
  <si>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</si>
  <si>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</si>
  <si>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</si>
  <si>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</si>
  <si>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</si>
  <si>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</si>
  <si>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</si>
  <si>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</si>
  <si>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</si>
  <si>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</si>
  <si>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</si>
  <si>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</si>
  <si>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</si>
  <si>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</si>
  <si>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</si>
  <si>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</si>
  <si>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</si>
  <si>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URZĘDÓW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</si>
  <si>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</si>
  <si>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</si>
  <si>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</si>
  <si>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</si>
  <si>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</si>
  <si>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</si>
  <si>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</si>
  <si>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</si>
  <si>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</si>
  <si>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</si>
  <si>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</si>
  <si>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</si>
  <si>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</si>
  <si>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</si>
  <si>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</si>
  <si>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</si>
  <si>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</si>
  <si>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</si>
  <si>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</si>
  <si>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</si>
  <si>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</si>
  <si>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</si>
  <si>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</si>
  <si>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</si>
  <si>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</si>
  <si>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</si>
  <si>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</si>
  <si>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</si>
  <si>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</si>
  <si>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KAZIMIERZ DOLNY</t>
  </si>
  <si>
    <t>KOCK</t>
  </si>
  <si>
    <t>KRASNOBRÓD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</si>
  <si>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</si>
  <si>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</si>
  <si>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</si>
  <si>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</si>
  <si>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</si>
  <si>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</si>
  <si>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</si>
  <si>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</si>
  <si>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</si>
  <si>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RYKI</t>
  </si>
  <si>
    <t>SZCZEBRZESZYN</t>
  </si>
  <si>
    <t>TARNOGRÓD</t>
  </si>
  <si>
    <t>TYSZOWCE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</si>
  <si>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</si>
  <si>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</si>
  <si>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</si>
  <si>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</si>
  <si>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</si>
  <si>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</si>
  <si>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</si>
  <si>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</si>
  <si>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</si>
  <si>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</si>
  <si>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</si>
  <si>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</si>
  <si>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</si>
  <si>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</si>
  <si>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</si>
  <si>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</si>
  <si>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</si>
  <si>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</si>
  <si>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</si>
  <si>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</si>
  <si>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</si>
  <si>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</si>
  <si>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</si>
  <si>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</si>
  <si>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</si>
  <si>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</si>
  <si>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</si>
  <si>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</si>
  <si>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</si>
  <si>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</si>
  <si>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</si>
  <si>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Centrum Aktywności - Stoczek Łukowski</t>
  </si>
  <si>
    <t>Międzygminny Związek Celowy z siedzibą we Włodawie</t>
  </si>
  <si>
    <t>Międzygminny Związek Komunalny</t>
  </si>
  <si>
    <t>Międzygminny Związek Komunalny "Tanew" w Biłgoraju</t>
  </si>
  <si>
    <t>Międzygminny Związek Komunalny w Parczewie</t>
  </si>
  <si>
    <t>Zwiazek Gmin Ziemi Hrubieszowskiej w Hrubieszowie</t>
  </si>
  <si>
    <t>Związek Komunalny "Pasmo"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</si>
  <si>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</si>
  <si>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</si>
  <si>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</si>
  <si>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</si>
  <si>
    <t>Związek Miasta i Gminy Lubartów</t>
  </si>
  <si>
    <t>Związek Międzygminny "Dolina Ciemięgi"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</si>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</sst>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0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0" xfId="52" applyFont="1" applyAlignment="1">
      <alignment vertical="center"/>
      <protection/>
    </xf>
    <xf numFmtId="0" fontId="6" fillId="0" borderId="0" xfId="52" applyAlignment="1">
      <alignment vertical="center"/>
      <protection/>
    </xf>
    <xf numFmtId="0" fontId="22" fillId="0" borderId="0" xfId="52" applyFont="1">
      <alignment/>
      <protection/>
    </xf>
    <xf numFmtId="0" fontId="23" fillId="0" borderId="0" xfId="52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52" applyFont="1" applyBorder="1" applyAlignment="1">
      <alignment vertical="center"/>
      <protection/>
    </xf>
    <xf numFmtId="0" fontId="6" fillId="0" borderId="0" xfId="52" applyBorder="1" applyAlignment="1">
      <alignment vertical="center"/>
      <protection/>
    </xf>
    <xf numFmtId="0" fontId="23" fillId="0" borderId="0" xfId="52" applyFont="1" applyBorder="1" applyAlignment="1">
      <alignment horizontal="right"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1" fontId="6" fillId="0" borderId="0" xfId="53" applyNumberFormat="1" applyFont="1" applyFill="1" applyBorder="1" applyAlignment="1">
      <alignment horizontal="left" vertical="center"/>
      <protection/>
    </xf>
    <xf numFmtId="3" fontId="6" fillId="0" borderId="0" xfId="53" applyNumberFormat="1">
      <alignment/>
      <protection/>
    </xf>
    <xf numFmtId="0" fontId="6" fillId="0" borderId="0" xfId="53">
      <alignment/>
      <protection/>
    </xf>
    <xf numFmtId="0" fontId="21" fillId="0" borderId="0" xfId="53" applyFont="1" applyAlignment="1">
      <alignment vertical="center"/>
      <protection/>
    </xf>
    <xf numFmtId="0" fontId="6" fillId="0" borderId="0" xfId="53" applyAlignment="1">
      <alignment vertical="center"/>
      <protection/>
    </xf>
    <xf numFmtId="0" fontId="22" fillId="0" borderId="0" xfId="53" applyFont="1">
      <alignment/>
      <protection/>
    </xf>
    <xf numFmtId="1" fontId="29" fillId="0" borderId="10" xfId="53" applyNumberFormat="1" applyFont="1" applyBorder="1" applyAlignment="1">
      <alignment horizontal="center" vertical="center" wrapText="1"/>
      <protection/>
    </xf>
    <xf numFmtId="0" fontId="28" fillId="0" borderId="0" xfId="53" applyFont="1">
      <alignment/>
      <protection/>
    </xf>
    <xf numFmtId="0" fontId="23" fillId="0" borderId="0" xfId="53" applyFont="1" applyAlignment="1">
      <alignment horizontal="left" vertical="center"/>
      <protection/>
    </xf>
    <xf numFmtId="0" fontId="23" fillId="0" borderId="0" xfId="53" applyFont="1" applyAlignment="1">
      <alignment horizontal="right" vertical="center"/>
      <protection/>
    </xf>
    <xf numFmtId="0" fontId="6" fillId="0" borderId="0" xfId="53" applyFont="1" applyAlignment="1">
      <alignment vertical="center"/>
      <protection/>
    </xf>
    <xf numFmtId="0" fontId="30" fillId="22" borderId="10" xfId="53" applyFont="1" applyFill="1" applyBorder="1" applyAlignment="1">
      <alignment vertical="center"/>
      <protection/>
    </xf>
    <xf numFmtId="0" fontId="30" fillId="22" borderId="10" xfId="53" applyFont="1" applyFill="1" applyBorder="1" applyAlignment="1">
      <alignment horizontal="center" vertical="center"/>
      <protection/>
    </xf>
    <xf numFmtId="0" fontId="26" fillId="0" borderId="0" xfId="53" applyFont="1">
      <alignment/>
      <protection/>
    </xf>
    <xf numFmtId="0" fontId="26" fillId="0" borderId="10" xfId="53" applyFont="1" applyBorder="1">
      <alignment/>
      <protection/>
    </xf>
    <xf numFmtId="3" fontId="26" fillId="0" borderId="10" xfId="53" applyNumberFormat="1" applyFont="1" applyBorder="1">
      <alignment/>
      <protection/>
    </xf>
    <xf numFmtId="164" fontId="26" fillId="0" borderId="10" xfId="53" applyNumberFormat="1" applyFont="1" applyBorder="1">
      <alignment/>
      <protection/>
    </xf>
    <xf numFmtId="0" fontId="6" fillId="0" borderId="10" xfId="53" applyBorder="1">
      <alignment/>
      <protection/>
    </xf>
    <xf numFmtId="164" fontId="6" fillId="0" borderId="10" xfId="53" applyNumberFormat="1" applyBorder="1">
      <alignment/>
      <protection/>
    </xf>
    <xf numFmtId="3" fontId="6" fillId="0" borderId="10" xfId="53" applyNumberFormat="1" applyBorder="1">
      <alignment/>
      <protection/>
    </xf>
    <xf numFmtId="165" fontId="6" fillId="0" borderId="10" xfId="53" applyNumberFormat="1" applyBorder="1" applyAlignment="1">
      <alignment horizontal="center"/>
      <protection/>
    </xf>
    <xf numFmtId="1" fontId="6" fillId="0" borderId="10" xfId="53" applyNumberFormat="1" applyBorder="1" applyAlignment="1">
      <alignment horizontal="center"/>
      <protection/>
    </xf>
    <xf numFmtId="166" fontId="6" fillId="0" borderId="10" xfId="53" applyNumberFormat="1" applyBorder="1" applyAlignment="1">
      <alignment horizontal="center"/>
      <protection/>
    </xf>
    <xf numFmtId="0" fontId="6" fillId="0" borderId="10" xfId="53" applyFont="1" applyBorder="1">
      <alignment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Border="1" applyAlignment="1">
      <alignment vertical="top" wrapText="1"/>
      <protection/>
    </xf>
    <xf numFmtId="1" fontId="26" fillId="0" borderId="10" xfId="52" applyNumberFormat="1" applyFont="1" applyFill="1" applyBorder="1" applyAlignment="1">
      <alignment horizontal="center"/>
      <protection/>
    </xf>
    <xf numFmtId="49" fontId="32" fillId="0" borderId="10" xfId="53" applyNumberFormat="1" applyFont="1" applyFill="1" applyBorder="1" applyAlignment="1">
      <alignment horizontal="center" vertical="center" wrapText="1"/>
      <protection/>
    </xf>
    <xf numFmtId="165" fontId="6" fillId="0" borderId="10" xfId="53" applyNumberFormat="1" applyFont="1" applyFill="1" applyBorder="1" applyAlignment="1">
      <alignment horizontal="center"/>
      <protection/>
    </xf>
    <xf numFmtId="166" fontId="6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>
      <alignment/>
      <protection/>
    </xf>
    <xf numFmtId="3" fontId="6" fillId="0" borderId="10" xfId="53" applyNumberFormat="1" applyFont="1" applyFill="1" applyBorder="1">
      <alignment/>
      <protection/>
    </xf>
    <xf numFmtId="49" fontId="32" fillId="0" borderId="10" xfId="53" applyNumberFormat="1" applyFont="1" applyBorder="1" applyAlignment="1">
      <alignment horizontal="center" vertical="center" wrapText="1"/>
      <protection/>
    </xf>
    <xf numFmtId="1" fontId="25" fillId="0" borderId="10" xfId="53" applyNumberFormat="1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52" applyFont="1" applyBorder="1" applyAlignment="1">
      <alignment horizontal="center" vertical="center" textRotation="90" wrapText="1"/>
      <protection/>
    </xf>
    <xf numFmtId="0" fontId="26" fillId="0" borderId="10" xfId="53" applyFont="1" applyBorder="1" applyAlignment="1">
      <alignment wrapText="1"/>
      <protection/>
    </xf>
    <xf numFmtId="0" fontId="6" fillId="0" borderId="10" xfId="53" applyBorder="1" applyAlignment="1">
      <alignment wrapText="1"/>
      <protection/>
    </xf>
    <xf numFmtId="0" fontId="25" fillId="0" borderId="10" xfId="53" applyFont="1" applyBorder="1" applyAlignment="1">
      <alignment horizontal="center" vertical="center" textRotation="90" wrapText="1"/>
      <protection/>
    </xf>
    <xf numFmtId="0" fontId="6" fillId="0" borderId="10" xfId="53" applyFont="1" applyFill="1" applyBorder="1" applyAlignment="1">
      <alignment wrapText="1"/>
      <protection/>
    </xf>
    <xf numFmtId="0" fontId="6" fillId="0" borderId="10" xfId="53" applyBorder="1" applyAlignment="1">
      <alignment horizontal="left"/>
      <protection/>
    </xf>
    <xf numFmtId="0" fontId="31" fillId="0" borderId="11" xfId="53" applyFont="1" applyBorder="1" applyAlignment="1">
      <alignment horizontal="left" vertical="center"/>
      <protection/>
    </xf>
    <xf numFmtId="0" fontId="31" fillId="0" borderId="12" xfId="53" applyFont="1" applyBorder="1" applyAlignment="1">
      <alignment horizontal="left" vertical="center"/>
      <protection/>
    </xf>
    <xf numFmtId="0" fontId="31" fillId="0" borderId="13" xfId="53" applyFont="1" applyBorder="1" applyAlignment="1">
      <alignment horizontal="left" vertical="center"/>
      <protection/>
    </xf>
    <xf numFmtId="0" fontId="31" fillId="0" borderId="10" xfId="53" applyFont="1" applyBorder="1" applyAlignment="1">
      <alignment horizontal="left" vertical="center"/>
      <protection/>
    </xf>
    <xf numFmtId="0" fontId="21" fillId="0" borderId="14" xfId="53" applyFont="1" applyBorder="1" applyAlignment="1">
      <alignment horizontal="center" vertical="center"/>
      <protection/>
    </xf>
    <xf numFmtId="0" fontId="30" fillId="22" borderId="11" xfId="53" applyFont="1" applyFill="1" applyBorder="1" applyAlignment="1">
      <alignment horizontal="center" vertical="center"/>
      <protection/>
    </xf>
    <xf numFmtId="0" fontId="30" fillId="22" borderId="12" xfId="53" applyFont="1" applyFill="1" applyBorder="1" applyAlignment="1">
      <alignment horizontal="center" vertical="center"/>
      <protection/>
    </xf>
    <xf numFmtId="0" fontId="30" fillId="22" borderId="13" xfId="53" applyFont="1" applyFill="1" applyBorder="1" applyAlignment="1">
      <alignment horizontal="center" vertical="center"/>
      <protection/>
    </xf>
    <xf numFmtId="1" fontId="25" fillId="0" borderId="10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/>
      <protection/>
    </xf>
    <xf numFmtId="1" fontId="25" fillId="0" borderId="11" xfId="52" applyNumberFormat="1" applyFont="1" applyBorder="1" applyAlignment="1">
      <alignment horizontal="center" vertical="center"/>
      <protection/>
    </xf>
    <xf numFmtId="1" fontId="25" fillId="0" borderId="12" xfId="52" applyNumberFormat="1" applyFont="1" applyBorder="1" applyAlignment="1">
      <alignment horizontal="center" vertical="center"/>
      <protection/>
    </xf>
    <xf numFmtId="1" fontId="25" fillId="0" borderId="13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1" fontId="26" fillId="0" borderId="10" xfId="52" applyNumberFormat="1" applyFont="1" applyFill="1" applyBorder="1" applyAlignment="1">
      <alignment horizontal="center"/>
      <protection/>
    </xf>
    <xf numFmtId="1" fontId="28" fillId="0" borderId="10" xfId="52" applyNumberFormat="1" applyFont="1" applyBorder="1" applyAlignment="1">
      <alignment horizontal="center" vertical="center"/>
      <protection/>
    </xf>
    <xf numFmtId="0" fontId="28" fillId="0" borderId="10" xfId="52" applyFont="1" applyBorder="1" applyAlignment="1">
      <alignment horizontal="center"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textRotation="90" wrapText="1"/>
      <protection/>
    </xf>
    <xf numFmtId="0" fontId="29" fillId="0" borderId="10" xfId="52" applyFont="1" applyBorder="1" applyAlignment="1">
      <alignment horizontal="center" vertical="center" textRotation="180" wrapText="1"/>
      <protection/>
    </xf>
    <xf numFmtId="0" fontId="29" fillId="0" borderId="10" xfId="52" applyFont="1" applyBorder="1" applyAlignment="1">
      <alignment horizontal="center" vertical="center"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29" fillId="0" borderId="10" xfId="52" applyFont="1" applyBorder="1" applyAlignment="1">
      <alignment horizontal="center" vertical="center" textRotation="180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1" fontId="28" fillId="0" borderId="10" xfId="53" applyNumberFormat="1" applyFont="1" applyBorder="1" applyAlignment="1">
      <alignment horizontal="center" vertical="center" wrapText="1"/>
      <protection/>
    </xf>
    <xf numFmtId="1" fontId="29" fillId="0" borderId="10" xfId="53" applyNumberFormat="1" applyFont="1" applyBorder="1" applyAlignment="1">
      <alignment horizontal="center" vertical="center"/>
      <protection/>
    </xf>
    <xf numFmtId="1" fontId="28" fillId="0" borderId="10" xfId="53" applyNumberFormat="1" applyFont="1" applyBorder="1" applyAlignment="1">
      <alignment horizontal="center" vertical="center"/>
      <protection/>
    </xf>
    <xf numFmtId="1" fontId="29" fillId="0" borderId="10" xfId="53" applyNumberFormat="1" applyFont="1" applyBorder="1" applyAlignment="1">
      <alignment horizontal="center" vertical="center" wrapText="1"/>
      <protection/>
    </xf>
    <xf numFmtId="1" fontId="29" fillId="0" borderId="10" xfId="53" applyNumberFormat="1" applyFont="1" applyBorder="1" applyAlignment="1">
      <alignment horizontal="center" vertical="center" textRotation="90" wrapText="1"/>
      <protection/>
    </xf>
    <xf numFmtId="1" fontId="28" fillId="0" borderId="10" xfId="53" applyNumberFormat="1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textRotation="90"/>
      <protection/>
    </xf>
    <xf numFmtId="0" fontId="29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/>
      <protection/>
    </xf>
    <xf numFmtId="9" fontId="23" fillId="0" borderId="10" xfId="56" applyFont="1" applyBorder="1" applyAlignment="1">
      <alignment horizontal="center" vertical="center"/>
    </xf>
    <xf numFmtId="0" fontId="23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textRotation="90" wrapText="1"/>
      <protection/>
    </xf>
    <xf numFmtId="0" fontId="29" fillId="0" borderId="10" xfId="53" applyFont="1" applyBorder="1" applyAlignment="1">
      <alignment horizontal="center" vertical="center" textRotation="90" wrapText="1"/>
      <protection/>
    </xf>
    <xf numFmtId="0" fontId="28" fillId="0" borderId="10" xfId="53" applyFont="1" applyFill="1" applyBorder="1" applyAlignment="1">
      <alignment horizontal="center" vertical="center"/>
      <protection/>
    </xf>
    <xf numFmtId="49" fontId="28" fillId="0" borderId="10" xfId="53" applyNumberFormat="1" applyFont="1" applyFill="1" applyBorder="1" applyAlignment="1">
      <alignment horizontal="center" vertical="center" wrapText="1"/>
      <protection/>
    </xf>
    <xf numFmtId="49" fontId="32" fillId="0" borderId="10" xfId="53" applyNumberFormat="1" applyFont="1" applyFill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1" fontId="28" fillId="0" borderId="10" xfId="53" applyNumberFormat="1" applyFont="1" applyFill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49" fontId="28" fillId="0" borderId="10" xfId="53" applyNumberFormat="1" applyFont="1" applyBorder="1" applyAlignment="1">
      <alignment horizontal="center" vertical="center" wrapText="1"/>
      <protection/>
    </xf>
    <xf numFmtId="49" fontId="32" fillId="0" borderId="10" xfId="53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 1" xfId="52"/>
    <cellStyle name="Normalny_BJST_IV_2006_po korekcie_ver_do_ujednolicenia_ver 20080226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4"/>
  <sheetViews>
    <sheetView tabSelected="1" zoomScale="75" zoomScaleNormal="75" zoomScalePageLayoutView="0" workbookViewId="0" topLeftCell="A1">
      <selection activeCell="B2" sqref="B2:O2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421875" style="17" customWidth="1"/>
    <col min="16" max="16384" width="9.140625" style="17" customWidth="1"/>
  </cols>
  <sheetData>
    <row r="1" spans="1:15" ht="38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38.25" customHeight="1">
      <c r="A2" s="26" t="s">
        <v>51</v>
      </c>
      <c r="B2" s="67" t="s">
        <v>52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>
      <c r="A3" s="27">
        <v>1</v>
      </c>
      <c r="B3" s="65" t="str">
        <f>"Tabela 1. Podstawowe informacje o wykonaniu budżetu jst  wg stanu na koniec "&amp;kwartal&amp;" kwartału "&amp;rok&amp;" roku."</f>
        <v>Tabela 1. Podstawowe informacje o wykonaniu budżetu jst  wg stanu na koniec 4 kwartału 2013 roku.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24" customHeight="1">
      <c r="A4" s="27">
        <v>2</v>
      </c>
      <c r="B4" s="65" t="str">
        <f>"Tabela 2. Wynik operacyjny budżetów jst  wg stanu na koniec  "&amp;kwartal&amp;" kwartału "&amp;rok&amp;" roku."</f>
        <v>Tabela 2. Wynik operacyjny budżetów jst  wg stanu na koniec  4 kwartału 2013 roku.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24" customHeight="1">
      <c r="A5" s="27">
        <v>3</v>
      </c>
      <c r="B5" s="62" t="str">
        <f>"Tabela 3. Zadłużenie budżetów jst wg stanu na koniec  "&amp;kwartal&amp;" kwartału "&amp;rok&amp;" roku."</f>
        <v>Tabela 3. Zadłużenie budżetów jst wg stanu na koniec  4 kwartału 2013 roku.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1:15" ht="24" customHeight="1">
      <c r="A6" s="27">
        <v>4</v>
      </c>
      <c r="B6" s="65" t="str">
        <f>"Tabela 4. Dochody ogółem budżetów jst wg stanu na koniec "&amp;kwartal&amp;" kwartału "&amp;rok&amp;" roku."</f>
        <v>Tabela 4. Dochody ogółem budżetów jst wg stanu na koniec 4 kwartału 2013 roku.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24" customHeight="1">
      <c r="A7" s="27">
        <v>5</v>
      </c>
      <c r="B7" s="62" t="str">
        <f>"Tabela 5. Planowane wydatki budżetowe jst wg stanu na koniec  "&amp;kwartal&amp;" kwartału "&amp;rok&amp;" roku."</f>
        <v>Tabela 5. Planowane wydatki budżetowe jst wg stanu na koniec  4 kwartału 2013 roku.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4"/>
    </row>
    <row r="8" spans="1:15" ht="24" customHeight="1">
      <c r="A8" s="27">
        <v>6</v>
      </c>
      <c r="B8" s="65" t="str">
        <f>"Tabela 6. Wykonane wydatki budżetowe jst wg stanu na koniec  "&amp;kwartal&amp;" kwartału "&amp;rok&amp;" roku."</f>
        <v>Tabela 6. Wykonane wydatki budżetowe jst wg stanu na koniec  4 kwartału 2013 roku.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24" customHeight="1">
      <c r="A9" s="27">
        <v>7</v>
      </c>
      <c r="B9" s="65" t="str">
        <f>"Tabela 7. Planowane wydatki budżetowe jst wg ważniejszych działów klasyfikacji budżetowej wg stanu na koniec  "&amp;kwartal&amp;" kwartału "&amp;rok&amp;" roku."</f>
        <v>Tabela 7. Planowane wydatki budżetowe jst wg ważniejszych działów klasyfikacji budżetowej wg stanu na koniec  4 kwartału 2013 roku.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ht="24" customHeight="1">
      <c r="A10" s="27">
        <v>8</v>
      </c>
      <c r="B10" s="65" t="str">
        <f>"Tabela 8. Wykonanie wydatków budżetowych jst wg ważniejszych działów klasyfikacji budżetowej wg stanu na koniec  "&amp;kwartal&amp;" kwartału "&amp;rok&amp;" roku."</f>
        <v>Tabela 8. Wykonanie wydatków budżetowych jst wg ważniejszych działów klasyfikacji budżetowej wg stanu na koniec  4 kwartału 2013 roku.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2" spans="1:2" ht="12.75">
      <c r="A12" s="38" t="s">
        <v>54</v>
      </c>
      <c r="B12" s="61">
        <f>2013</f>
        <v>2013</v>
      </c>
    </row>
    <row r="13" spans="1:4" ht="12.75">
      <c r="A13" s="38" t="s">
        <v>55</v>
      </c>
      <c r="B13" s="61">
        <f>4</f>
        <v>4</v>
      </c>
      <c r="D13" s="17" t="s">
        <v>324</v>
      </c>
    </row>
    <row r="14" spans="1:2" ht="12.75">
      <c r="A14" s="38" t="s">
        <v>58</v>
      </c>
      <c r="B14" s="61" t="str">
        <f>"III  6 2014 12:00AM"</f>
        <v>III  6 2014 12:00AM</v>
      </c>
    </row>
  </sheetData>
  <sheetProtection/>
  <mergeCells count="10">
    <mergeCell ref="B7:O7"/>
    <mergeCell ref="B8:O8"/>
    <mergeCell ref="B9:O9"/>
    <mergeCell ref="B10:O10"/>
    <mergeCell ref="A1:O1"/>
    <mergeCell ref="B2:O2"/>
    <mergeCell ref="B3:O3"/>
    <mergeCell ref="B5:O5"/>
    <mergeCell ref="B6:O6"/>
    <mergeCell ref="B4:O4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Q257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:G6"/>
    </sheetView>
  </sheetViews>
  <sheetFormatPr defaultColWidth="9.140625" defaultRowHeight="12.75"/>
  <cols>
    <col min="1" max="3" width="4.57421875" style="10" customWidth="1"/>
    <col min="4" max="6" width="4.574218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4 kwartału 2013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70" t="s">
        <v>0</v>
      </c>
      <c r="B4" s="70" t="s">
        <v>1</v>
      </c>
      <c r="C4" s="70" t="s">
        <v>2</v>
      </c>
      <c r="D4" s="70" t="s">
        <v>3</v>
      </c>
      <c r="E4" s="70" t="s">
        <v>56</v>
      </c>
      <c r="F4" s="70" t="s">
        <v>59</v>
      </c>
      <c r="G4" s="70"/>
      <c r="H4" s="71" t="s">
        <v>8</v>
      </c>
      <c r="I4" s="71"/>
      <c r="J4" s="71"/>
      <c r="K4" s="71" t="s">
        <v>6</v>
      </c>
      <c r="L4" s="71"/>
      <c r="M4" s="71"/>
      <c r="N4" s="75" t="s">
        <v>82</v>
      </c>
      <c r="O4" s="75"/>
      <c r="P4" s="75" t="s">
        <v>9</v>
      </c>
      <c r="Q4" s="75"/>
    </row>
    <row r="5" spans="1:17" s="6" customFormat="1" ht="12">
      <c r="A5" s="70"/>
      <c r="B5" s="70"/>
      <c r="C5" s="70"/>
      <c r="D5" s="70"/>
      <c r="E5" s="70"/>
      <c r="F5" s="70"/>
      <c r="G5" s="70"/>
      <c r="H5" s="75" t="s">
        <v>4</v>
      </c>
      <c r="I5" s="75" t="s">
        <v>5</v>
      </c>
      <c r="J5" s="75" t="s">
        <v>34</v>
      </c>
      <c r="K5" s="75" t="s">
        <v>4</v>
      </c>
      <c r="L5" s="75" t="s">
        <v>5</v>
      </c>
      <c r="M5" s="75" t="s">
        <v>7</v>
      </c>
      <c r="N5" s="75" t="s">
        <v>4</v>
      </c>
      <c r="O5" s="75" t="s">
        <v>5</v>
      </c>
      <c r="P5" s="75" t="s">
        <v>4</v>
      </c>
      <c r="Q5" s="75" t="s">
        <v>5</v>
      </c>
    </row>
    <row r="6" spans="1:17" s="6" customFormat="1" ht="15.75" customHeight="1">
      <c r="A6" s="70"/>
      <c r="B6" s="70"/>
      <c r="C6" s="70"/>
      <c r="D6" s="70"/>
      <c r="E6" s="70"/>
      <c r="F6" s="70"/>
      <c r="G6" s="70"/>
      <c r="H6" s="75"/>
      <c r="I6" s="75"/>
      <c r="J6" s="75"/>
      <c r="K6" s="75"/>
      <c r="L6" s="75"/>
      <c r="M6" s="75"/>
      <c r="N6" s="75"/>
      <c r="O6" s="75"/>
      <c r="P6" s="75" t="s">
        <v>4</v>
      </c>
      <c r="Q6" s="75"/>
    </row>
    <row r="7" spans="1:17" s="6" customFormat="1" ht="12">
      <c r="A7" s="72"/>
      <c r="B7" s="73"/>
      <c r="C7" s="73"/>
      <c r="D7" s="73"/>
      <c r="E7" s="73"/>
      <c r="F7" s="73"/>
      <c r="G7" s="74"/>
      <c r="H7" s="75" t="s">
        <v>10</v>
      </c>
      <c r="I7" s="75"/>
      <c r="J7" s="40" t="s">
        <v>11</v>
      </c>
      <c r="K7" s="75" t="s">
        <v>10</v>
      </c>
      <c r="L7" s="75"/>
      <c r="M7" s="40" t="s">
        <v>11</v>
      </c>
      <c r="N7" s="76" t="s">
        <v>10</v>
      </c>
      <c r="O7" s="77"/>
      <c r="P7" s="76" t="s">
        <v>11</v>
      </c>
      <c r="Q7" s="77"/>
    </row>
    <row r="8" spans="1:17" s="6" customFormat="1" ht="12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78">
        <v>6</v>
      </c>
      <c r="G8" s="78"/>
      <c r="H8" s="46">
        <v>7</v>
      </c>
      <c r="I8" s="46">
        <v>8</v>
      </c>
      <c r="J8" s="46">
        <v>9</v>
      </c>
      <c r="K8" s="46">
        <v>10</v>
      </c>
      <c r="L8" s="46">
        <v>11</v>
      </c>
      <c r="M8" s="46">
        <v>12</v>
      </c>
      <c r="N8" s="46">
        <v>13</v>
      </c>
      <c r="O8" s="46">
        <v>14</v>
      </c>
      <c r="P8" s="46">
        <v>15</v>
      </c>
      <c r="Q8" s="46">
        <v>16</v>
      </c>
    </row>
    <row r="9" spans="1:17" ht="12.75">
      <c r="A9" s="35">
        <v>6</v>
      </c>
      <c r="B9" s="35">
        <v>2</v>
      </c>
      <c r="C9" s="35">
        <v>1</v>
      </c>
      <c r="D9" s="36">
        <v>1</v>
      </c>
      <c r="E9" s="37"/>
      <c r="F9" s="7" t="s">
        <v>86</v>
      </c>
      <c r="G9" s="55" t="s">
        <v>87</v>
      </c>
      <c r="H9" s="8">
        <v>91771192.59</v>
      </c>
      <c r="I9" s="8">
        <v>90953039.58</v>
      </c>
      <c r="J9" s="9">
        <v>99.1</v>
      </c>
      <c r="K9" s="8">
        <v>95269722.59</v>
      </c>
      <c r="L9" s="8">
        <v>89938745.07</v>
      </c>
      <c r="M9" s="9">
        <v>94.4</v>
      </c>
      <c r="N9" s="8">
        <v>-3498530</v>
      </c>
      <c r="O9" s="8">
        <v>1014294.51</v>
      </c>
      <c r="P9" s="9">
        <v>-3.81</v>
      </c>
      <c r="Q9" s="9">
        <v>1.11</v>
      </c>
    </row>
    <row r="10" spans="1:17" ht="12.75">
      <c r="A10" s="35">
        <v>6</v>
      </c>
      <c r="B10" s="35">
        <v>16</v>
      </c>
      <c r="C10" s="35">
        <v>1</v>
      </c>
      <c r="D10" s="36">
        <v>1</v>
      </c>
      <c r="E10" s="37"/>
      <c r="F10" s="7" t="s">
        <v>86</v>
      </c>
      <c r="G10" s="55" t="s">
        <v>88</v>
      </c>
      <c r="H10" s="8">
        <v>51562811</v>
      </c>
      <c r="I10" s="8">
        <v>48448527.8</v>
      </c>
      <c r="J10" s="9">
        <v>93.96</v>
      </c>
      <c r="K10" s="8">
        <v>55717811</v>
      </c>
      <c r="L10" s="8">
        <v>52058131.81</v>
      </c>
      <c r="M10" s="9">
        <v>93.43</v>
      </c>
      <c r="N10" s="8">
        <v>-4155000</v>
      </c>
      <c r="O10" s="8">
        <v>-3609604.01</v>
      </c>
      <c r="P10" s="9">
        <v>-8.05</v>
      </c>
      <c r="Q10" s="9">
        <v>-7.45</v>
      </c>
    </row>
    <row r="11" spans="1:17" ht="12.75">
      <c r="A11" s="35">
        <v>6</v>
      </c>
      <c r="B11" s="35">
        <v>4</v>
      </c>
      <c r="C11" s="35">
        <v>1</v>
      </c>
      <c r="D11" s="36">
        <v>1</v>
      </c>
      <c r="E11" s="37"/>
      <c r="F11" s="7" t="s">
        <v>86</v>
      </c>
      <c r="G11" s="55" t="s">
        <v>89</v>
      </c>
      <c r="H11" s="8">
        <v>53217115.68</v>
      </c>
      <c r="I11" s="8">
        <v>56135713.61</v>
      </c>
      <c r="J11" s="9">
        <v>105.48</v>
      </c>
      <c r="K11" s="8">
        <v>51651615.68</v>
      </c>
      <c r="L11" s="8">
        <v>49438930.99</v>
      </c>
      <c r="M11" s="9">
        <v>95.71</v>
      </c>
      <c r="N11" s="8">
        <v>1565500</v>
      </c>
      <c r="O11" s="8">
        <v>6696782.62</v>
      </c>
      <c r="P11" s="9">
        <v>2.94</v>
      </c>
      <c r="Q11" s="9">
        <v>11.92</v>
      </c>
    </row>
    <row r="12" spans="1:17" ht="12.75">
      <c r="A12" s="35">
        <v>6</v>
      </c>
      <c r="B12" s="35">
        <v>6</v>
      </c>
      <c r="C12" s="35">
        <v>1</v>
      </c>
      <c r="D12" s="36">
        <v>1</v>
      </c>
      <c r="E12" s="37"/>
      <c r="F12" s="7" t="s">
        <v>86</v>
      </c>
      <c r="G12" s="55" t="s">
        <v>90</v>
      </c>
      <c r="H12" s="8">
        <v>56219116.58</v>
      </c>
      <c r="I12" s="8">
        <v>55881883</v>
      </c>
      <c r="J12" s="9">
        <v>99.4</v>
      </c>
      <c r="K12" s="8">
        <v>58053133.09</v>
      </c>
      <c r="L12" s="8">
        <v>51483046.55</v>
      </c>
      <c r="M12" s="9">
        <v>88.68</v>
      </c>
      <c r="N12" s="8">
        <v>-1834016.51</v>
      </c>
      <c r="O12" s="8">
        <v>4398836.45</v>
      </c>
      <c r="P12" s="9">
        <v>-3.26</v>
      </c>
      <c r="Q12" s="9">
        <v>7.87</v>
      </c>
    </row>
    <row r="13" spans="1:17" ht="12.75">
      <c r="A13" s="35">
        <v>6</v>
      </c>
      <c r="B13" s="35">
        <v>7</v>
      </c>
      <c r="C13" s="35">
        <v>1</v>
      </c>
      <c r="D13" s="36">
        <v>1</v>
      </c>
      <c r="E13" s="37"/>
      <c r="F13" s="7" t="s">
        <v>86</v>
      </c>
      <c r="G13" s="55" t="s">
        <v>91</v>
      </c>
      <c r="H13" s="8">
        <v>93795151.94</v>
      </c>
      <c r="I13" s="8">
        <v>87973143.86</v>
      </c>
      <c r="J13" s="9">
        <v>93.79</v>
      </c>
      <c r="K13" s="8">
        <v>98552683.94</v>
      </c>
      <c r="L13" s="8">
        <v>91173580</v>
      </c>
      <c r="M13" s="9">
        <v>92.51</v>
      </c>
      <c r="N13" s="8">
        <v>-4757532</v>
      </c>
      <c r="O13" s="8">
        <v>-3200436.14</v>
      </c>
      <c r="P13" s="9">
        <v>-5.07</v>
      </c>
      <c r="Q13" s="9">
        <v>-3.63</v>
      </c>
    </row>
    <row r="14" spans="1:17" ht="12.75">
      <c r="A14" s="35">
        <v>6</v>
      </c>
      <c r="B14" s="35">
        <v>8</v>
      </c>
      <c r="C14" s="35">
        <v>1</v>
      </c>
      <c r="D14" s="36">
        <v>1</v>
      </c>
      <c r="E14" s="37"/>
      <c r="F14" s="7" t="s">
        <v>86</v>
      </c>
      <c r="G14" s="55" t="s">
        <v>92</v>
      </c>
      <c r="H14" s="8">
        <v>65900206.03</v>
      </c>
      <c r="I14" s="8">
        <v>62897284.5</v>
      </c>
      <c r="J14" s="9">
        <v>95.44</v>
      </c>
      <c r="K14" s="8">
        <v>68676206.03</v>
      </c>
      <c r="L14" s="8">
        <v>64130405.58</v>
      </c>
      <c r="M14" s="9">
        <v>93.38</v>
      </c>
      <c r="N14" s="8">
        <v>-2776000</v>
      </c>
      <c r="O14" s="8">
        <v>-1233121.08</v>
      </c>
      <c r="P14" s="9">
        <v>-4.21</v>
      </c>
      <c r="Q14" s="9">
        <v>-1.96</v>
      </c>
    </row>
    <row r="15" spans="1:17" ht="12.75">
      <c r="A15" s="35">
        <v>6</v>
      </c>
      <c r="B15" s="35">
        <v>11</v>
      </c>
      <c r="C15" s="35">
        <v>1</v>
      </c>
      <c r="D15" s="36">
        <v>1</v>
      </c>
      <c r="E15" s="37"/>
      <c r="F15" s="7" t="s">
        <v>86</v>
      </c>
      <c r="G15" s="55" t="s">
        <v>93</v>
      </c>
      <c r="H15" s="8">
        <v>78764522</v>
      </c>
      <c r="I15" s="8">
        <v>77321711.5</v>
      </c>
      <c r="J15" s="9">
        <v>98.16</v>
      </c>
      <c r="K15" s="8">
        <v>75983231</v>
      </c>
      <c r="L15" s="8">
        <v>73836141.15</v>
      </c>
      <c r="M15" s="9">
        <v>97.17</v>
      </c>
      <c r="N15" s="8">
        <v>2781291</v>
      </c>
      <c r="O15" s="8">
        <v>3485570.35</v>
      </c>
      <c r="P15" s="9">
        <v>3.53</v>
      </c>
      <c r="Q15" s="9">
        <v>4.5</v>
      </c>
    </row>
    <row r="16" spans="1:17" ht="12.75">
      <c r="A16" s="35">
        <v>6</v>
      </c>
      <c r="B16" s="35">
        <v>1</v>
      </c>
      <c r="C16" s="35">
        <v>1</v>
      </c>
      <c r="D16" s="36">
        <v>1</v>
      </c>
      <c r="E16" s="37"/>
      <c r="F16" s="7" t="s">
        <v>86</v>
      </c>
      <c r="G16" s="55" t="s">
        <v>94</v>
      </c>
      <c r="H16" s="8">
        <v>49959585.32</v>
      </c>
      <c r="I16" s="8">
        <v>49229365.45</v>
      </c>
      <c r="J16" s="9">
        <v>98.53</v>
      </c>
      <c r="K16" s="8">
        <v>51160585.32</v>
      </c>
      <c r="L16" s="8">
        <v>49846267.31</v>
      </c>
      <c r="M16" s="9">
        <v>97.43</v>
      </c>
      <c r="N16" s="8">
        <v>-1201000</v>
      </c>
      <c r="O16" s="8">
        <v>-616901.86</v>
      </c>
      <c r="P16" s="9">
        <v>-2.4</v>
      </c>
      <c r="Q16" s="9">
        <v>-1.25</v>
      </c>
    </row>
    <row r="17" spans="1:17" ht="12.75">
      <c r="A17" s="35">
        <v>6</v>
      </c>
      <c r="B17" s="35">
        <v>14</v>
      </c>
      <c r="C17" s="35">
        <v>1</v>
      </c>
      <c r="D17" s="36">
        <v>1</v>
      </c>
      <c r="E17" s="37"/>
      <c r="F17" s="7" t="s">
        <v>86</v>
      </c>
      <c r="G17" s="55" t="s">
        <v>95</v>
      </c>
      <c r="H17" s="8">
        <v>189404671.66</v>
      </c>
      <c r="I17" s="8">
        <v>188084391.02</v>
      </c>
      <c r="J17" s="9">
        <v>99.3</v>
      </c>
      <c r="K17" s="8">
        <v>193653281.66</v>
      </c>
      <c r="L17" s="8">
        <v>181879308.24</v>
      </c>
      <c r="M17" s="9">
        <v>93.92</v>
      </c>
      <c r="N17" s="8">
        <v>-4248610</v>
      </c>
      <c r="O17" s="8">
        <v>6205082.78</v>
      </c>
      <c r="P17" s="9">
        <v>-2.24</v>
      </c>
      <c r="Q17" s="9">
        <v>3.29</v>
      </c>
    </row>
    <row r="18" spans="1:17" ht="12.75">
      <c r="A18" s="35">
        <v>6</v>
      </c>
      <c r="B18" s="35">
        <v>15</v>
      </c>
      <c r="C18" s="35">
        <v>1</v>
      </c>
      <c r="D18" s="36">
        <v>1</v>
      </c>
      <c r="E18" s="37"/>
      <c r="F18" s="7" t="s">
        <v>86</v>
      </c>
      <c r="G18" s="55" t="s">
        <v>96</v>
      </c>
      <c r="H18" s="8">
        <v>44867234.56</v>
      </c>
      <c r="I18" s="8">
        <v>43934204.94</v>
      </c>
      <c r="J18" s="9">
        <v>97.92</v>
      </c>
      <c r="K18" s="8">
        <v>43441496.37</v>
      </c>
      <c r="L18" s="8">
        <v>41011647.14</v>
      </c>
      <c r="M18" s="9">
        <v>94.4</v>
      </c>
      <c r="N18" s="8">
        <v>1425738.19</v>
      </c>
      <c r="O18" s="8">
        <v>2922557.8</v>
      </c>
      <c r="P18" s="9">
        <v>3.17</v>
      </c>
      <c r="Q18" s="9">
        <v>6.65</v>
      </c>
    </row>
    <row r="19" spans="1:17" ht="12.75">
      <c r="A19" s="35">
        <v>6</v>
      </c>
      <c r="B19" s="35">
        <v>3</v>
      </c>
      <c r="C19" s="35">
        <v>1</v>
      </c>
      <c r="D19" s="36">
        <v>1</v>
      </c>
      <c r="E19" s="37"/>
      <c r="F19" s="7" t="s">
        <v>86</v>
      </c>
      <c r="G19" s="55" t="s">
        <v>97</v>
      </c>
      <c r="H19" s="8">
        <v>15355322.64</v>
      </c>
      <c r="I19" s="8">
        <v>14882689.64</v>
      </c>
      <c r="J19" s="9">
        <v>96.92</v>
      </c>
      <c r="K19" s="8">
        <v>16534503.08</v>
      </c>
      <c r="L19" s="8">
        <v>15960885.31</v>
      </c>
      <c r="M19" s="9">
        <v>96.53</v>
      </c>
      <c r="N19" s="8">
        <v>-1179180.44</v>
      </c>
      <c r="O19" s="8">
        <v>-1078195.67</v>
      </c>
      <c r="P19" s="9">
        <v>-7.67</v>
      </c>
      <c r="Q19" s="9">
        <v>-7.24</v>
      </c>
    </row>
    <row r="20" spans="1:17" ht="12.75">
      <c r="A20" s="35">
        <v>6</v>
      </c>
      <c r="B20" s="35">
        <v>11</v>
      </c>
      <c r="C20" s="35">
        <v>2</v>
      </c>
      <c r="D20" s="36">
        <v>1</v>
      </c>
      <c r="E20" s="37"/>
      <c r="F20" s="7" t="s">
        <v>86</v>
      </c>
      <c r="G20" s="55" t="s">
        <v>98</v>
      </c>
      <c r="H20" s="8">
        <v>8419794</v>
      </c>
      <c r="I20" s="8">
        <v>7932692.09</v>
      </c>
      <c r="J20" s="9">
        <v>94.21</v>
      </c>
      <c r="K20" s="8">
        <v>8514189</v>
      </c>
      <c r="L20" s="8">
        <v>7917182.88</v>
      </c>
      <c r="M20" s="9">
        <v>92.98</v>
      </c>
      <c r="N20" s="8">
        <v>-94395</v>
      </c>
      <c r="O20" s="8">
        <v>15509.21</v>
      </c>
      <c r="P20" s="9">
        <v>-1.12</v>
      </c>
      <c r="Q20" s="9">
        <v>0.19</v>
      </c>
    </row>
    <row r="21" spans="1:17" ht="12.75">
      <c r="A21" s="35">
        <v>6</v>
      </c>
      <c r="B21" s="35">
        <v>17</v>
      </c>
      <c r="C21" s="35">
        <v>1</v>
      </c>
      <c r="D21" s="36">
        <v>1</v>
      </c>
      <c r="E21" s="37"/>
      <c r="F21" s="7" t="s">
        <v>86</v>
      </c>
      <c r="G21" s="55" t="s">
        <v>99</v>
      </c>
      <c r="H21" s="8">
        <v>106108483.32</v>
      </c>
      <c r="I21" s="8">
        <v>104694884.88</v>
      </c>
      <c r="J21" s="9">
        <v>98.66</v>
      </c>
      <c r="K21" s="8">
        <v>118860309.32</v>
      </c>
      <c r="L21" s="8">
        <v>109373675.29</v>
      </c>
      <c r="M21" s="9">
        <v>92.01</v>
      </c>
      <c r="N21" s="8">
        <v>-12751826</v>
      </c>
      <c r="O21" s="8">
        <v>-4678790.41</v>
      </c>
      <c r="P21" s="9">
        <v>-12.01</v>
      </c>
      <c r="Q21" s="9">
        <v>-4.46</v>
      </c>
    </row>
    <row r="22" spans="1:17" ht="12.75">
      <c r="A22" s="35">
        <v>6</v>
      </c>
      <c r="B22" s="35">
        <v>1</v>
      </c>
      <c r="C22" s="35">
        <v>2</v>
      </c>
      <c r="D22" s="36">
        <v>1</v>
      </c>
      <c r="E22" s="37"/>
      <c r="F22" s="7" t="s">
        <v>86</v>
      </c>
      <c r="G22" s="55" t="s">
        <v>100</v>
      </c>
      <c r="H22" s="8">
        <v>14374213.71</v>
      </c>
      <c r="I22" s="8">
        <v>13991872.86</v>
      </c>
      <c r="J22" s="9">
        <v>97.34</v>
      </c>
      <c r="K22" s="8">
        <v>15109948.77</v>
      </c>
      <c r="L22" s="8">
        <v>14314029.36</v>
      </c>
      <c r="M22" s="9">
        <v>94.73</v>
      </c>
      <c r="N22" s="8">
        <v>-735735.06</v>
      </c>
      <c r="O22" s="8">
        <v>-322156.5</v>
      </c>
      <c r="P22" s="9">
        <v>-5.11</v>
      </c>
      <c r="Q22" s="9">
        <v>-2.3</v>
      </c>
    </row>
    <row r="23" spans="1:17" ht="12.75">
      <c r="A23" s="35">
        <v>6</v>
      </c>
      <c r="B23" s="35">
        <v>18</v>
      </c>
      <c r="C23" s="35">
        <v>1</v>
      </c>
      <c r="D23" s="36">
        <v>1</v>
      </c>
      <c r="E23" s="37"/>
      <c r="F23" s="7" t="s">
        <v>86</v>
      </c>
      <c r="G23" s="55" t="s">
        <v>101</v>
      </c>
      <c r="H23" s="8">
        <v>55963292.33</v>
      </c>
      <c r="I23" s="8">
        <v>53997743.5</v>
      </c>
      <c r="J23" s="9">
        <v>96.48</v>
      </c>
      <c r="K23" s="8">
        <v>55737613.33</v>
      </c>
      <c r="L23" s="8">
        <v>52735030.48</v>
      </c>
      <c r="M23" s="9">
        <v>94.61</v>
      </c>
      <c r="N23" s="8">
        <v>225679</v>
      </c>
      <c r="O23" s="8">
        <v>1262713.02</v>
      </c>
      <c r="P23" s="9">
        <v>0.4</v>
      </c>
      <c r="Q23" s="9">
        <v>2.33</v>
      </c>
    </row>
    <row r="24" spans="1:17" ht="12.75">
      <c r="A24" s="35">
        <v>6</v>
      </c>
      <c r="B24" s="35">
        <v>19</v>
      </c>
      <c r="C24" s="35">
        <v>1</v>
      </c>
      <c r="D24" s="36">
        <v>1</v>
      </c>
      <c r="E24" s="37"/>
      <c r="F24" s="7" t="s">
        <v>86</v>
      </c>
      <c r="G24" s="55" t="s">
        <v>102</v>
      </c>
      <c r="H24" s="8">
        <v>38830212.7</v>
      </c>
      <c r="I24" s="8">
        <v>36356598.45</v>
      </c>
      <c r="J24" s="9">
        <v>93.62</v>
      </c>
      <c r="K24" s="8">
        <v>39030473.7</v>
      </c>
      <c r="L24" s="8">
        <v>36846590.9</v>
      </c>
      <c r="M24" s="9">
        <v>94.4</v>
      </c>
      <c r="N24" s="8">
        <v>-200261</v>
      </c>
      <c r="O24" s="8">
        <v>-489992.45</v>
      </c>
      <c r="P24" s="9">
        <v>-0.51</v>
      </c>
      <c r="Q24" s="9">
        <v>-1.34</v>
      </c>
    </row>
    <row r="25" spans="1:17" ht="12.75">
      <c r="A25" s="35">
        <v>6</v>
      </c>
      <c r="B25" s="35">
        <v>8</v>
      </c>
      <c r="C25" s="35">
        <v>2</v>
      </c>
      <c r="D25" s="36">
        <v>2</v>
      </c>
      <c r="E25" s="37"/>
      <c r="F25" s="7" t="s">
        <v>86</v>
      </c>
      <c r="G25" s="55" t="s">
        <v>103</v>
      </c>
      <c r="H25" s="8">
        <v>13587084.41</v>
      </c>
      <c r="I25" s="8">
        <v>12792691</v>
      </c>
      <c r="J25" s="9">
        <v>94.15</v>
      </c>
      <c r="K25" s="8">
        <v>14784686.08</v>
      </c>
      <c r="L25" s="8">
        <v>13160615.28</v>
      </c>
      <c r="M25" s="9">
        <v>89.01</v>
      </c>
      <c r="N25" s="8">
        <v>-1197601.67</v>
      </c>
      <c r="O25" s="8">
        <v>-367924.28</v>
      </c>
      <c r="P25" s="9">
        <v>-8.81</v>
      </c>
      <c r="Q25" s="9">
        <v>-2.87</v>
      </c>
    </row>
    <row r="26" spans="1:17" ht="12.75">
      <c r="A26" s="35">
        <v>6</v>
      </c>
      <c r="B26" s="35">
        <v>11</v>
      </c>
      <c r="C26" s="35">
        <v>3</v>
      </c>
      <c r="D26" s="36">
        <v>2</v>
      </c>
      <c r="E26" s="37"/>
      <c r="F26" s="7" t="s">
        <v>86</v>
      </c>
      <c r="G26" s="55" t="s">
        <v>104</v>
      </c>
      <c r="H26" s="8">
        <v>17361132.58</v>
      </c>
      <c r="I26" s="8">
        <v>16970333.73</v>
      </c>
      <c r="J26" s="9">
        <v>97.74</v>
      </c>
      <c r="K26" s="8">
        <v>17162620.6</v>
      </c>
      <c r="L26" s="8">
        <v>16347368.37</v>
      </c>
      <c r="M26" s="9">
        <v>95.24</v>
      </c>
      <c r="N26" s="8">
        <v>198511.98</v>
      </c>
      <c r="O26" s="8">
        <v>622965.36</v>
      </c>
      <c r="P26" s="9">
        <v>1.14</v>
      </c>
      <c r="Q26" s="9">
        <v>3.67</v>
      </c>
    </row>
    <row r="27" spans="1:17" ht="12.75">
      <c r="A27" s="35">
        <v>6</v>
      </c>
      <c r="B27" s="35">
        <v>20</v>
      </c>
      <c r="C27" s="35">
        <v>1</v>
      </c>
      <c r="D27" s="36">
        <v>2</v>
      </c>
      <c r="E27" s="37"/>
      <c r="F27" s="7" t="s">
        <v>86</v>
      </c>
      <c r="G27" s="55" t="s">
        <v>104</v>
      </c>
      <c r="H27" s="8">
        <v>13768746.38</v>
      </c>
      <c r="I27" s="8">
        <v>13358964.19</v>
      </c>
      <c r="J27" s="9">
        <v>97.02</v>
      </c>
      <c r="K27" s="8">
        <v>14373829.38</v>
      </c>
      <c r="L27" s="8">
        <v>12099653.78</v>
      </c>
      <c r="M27" s="9">
        <v>84.17</v>
      </c>
      <c r="N27" s="8">
        <v>-605083</v>
      </c>
      <c r="O27" s="8">
        <v>1259310.41</v>
      </c>
      <c r="P27" s="9">
        <v>-4.39</v>
      </c>
      <c r="Q27" s="9">
        <v>9.42</v>
      </c>
    </row>
    <row r="28" spans="1:17" ht="12.75">
      <c r="A28" s="35">
        <v>6</v>
      </c>
      <c r="B28" s="35">
        <v>2</v>
      </c>
      <c r="C28" s="35">
        <v>2</v>
      </c>
      <c r="D28" s="36">
        <v>2</v>
      </c>
      <c r="E28" s="37"/>
      <c r="F28" s="7" t="s">
        <v>86</v>
      </c>
      <c r="G28" s="55" t="s">
        <v>105</v>
      </c>
      <c r="H28" s="8">
        <v>10427130.31</v>
      </c>
      <c r="I28" s="8">
        <v>10331698.21</v>
      </c>
      <c r="J28" s="9">
        <v>99.08</v>
      </c>
      <c r="K28" s="8">
        <v>10874220.31</v>
      </c>
      <c r="L28" s="8">
        <v>10207919.64</v>
      </c>
      <c r="M28" s="9">
        <v>93.87</v>
      </c>
      <c r="N28" s="8">
        <v>-447090</v>
      </c>
      <c r="O28" s="8">
        <v>123778.57</v>
      </c>
      <c r="P28" s="9">
        <v>-4.28</v>
      </c>
      <c r="Q28" s="9">
        <v>1.19</v>
      </c>
    </row>
    <row r="29" spans="1:17" ht="12.75">
      <c r="A29" s="35">
        <v>6</v>
      </c>
      <c r="B29" s="35">
        <v>14</v>
      </c>
      <c r="C29" s="35">
        <v>2</v>
      </c>
      <c r="D29" s="36">
        <v>2</v>
      </c>
      <c r="E29" s="37"/>
      <c r="F29" s="7" t="s">
        <v>86</v>
      </c>
      <c r="G29" s="55" t="s">
        <v>106</v>
      </c>
      <c r="H29" s="8">
        <v>15144967.53</v>
      </c>
      <c r="I29" s="8">
        <v>15096713.81</v>
      </c>
      <c r="J29" s="9">
        <v>99.68</v>
      </c>
      <c r="K29" s="8">
        <v>15888528.53</v>
      </c>
      <c r="L29" s="8">
        <v>14379772.14</v>
      </c>
      <c r="M29" s="9">
        <v>90.5</v>
      </c>
      <c r="N29" s="8">
        <v>-743561</v>
      </c>
      <c r="O29" s="8">
        <v>716941.67</v>
      </c>
      <c r="P29" s="9">
        <v>-4.9</v>
      </c>
      <c r="Q29" s="9">
        <v>4.74</v>
      </c>
    </row>
    <row r="30" spans="1:17" ht="12.75">
      <c r="A30" s="35">
        <v>6</v>
      </c>
      <c r="B30" s="35">
        <v>5</v>
      </c>
      <c r="C30" s="35">
        <v>1</v>
      </c>
      <c r="D30" s="36">
        <v>2</v>
      </c>
      <c r="E30" s="37"/>
      <c r="F30" s="7" t="s">
        <v>86</v>
      </c>
      <c r="G30" s="55" t="s">
        <v>107</v>
      </c>
      <c r="H30" s="8">
        <v>12299002.19</v>
      </c>
      <c r="I30" s="8">
        <v>11825121.81</v>
      </c>
      <c r="J30" s="9">
        <v>96.14</v>
      </c>
      <c r="K30" s="8">
        <v>12319043.19</v>
      </c>
      <c r="L30" s="8">
        <v>11750665.64</v>
      </c>
      <c r="M30" s="9">
        <v>95.38</v>
      </c>
      <c r="N30" s="8">
        <v>-20041</v>
      </c>
      <c r="O30" s="8">
        <v>74456.17</v>
      </c>
      <c r="P30" s="9">
        <v>-0.16</v>
      </c>
      <c r="Q30" s="9">
        <v>0.62</v>
      </c>
    </row>
    <row r="31" spans="1:17" ht="12.75">
      <c r="A31" s="35">
        <v>6</v>
      </c>
      <c r="B31" s="35">
        <v>18</v>
      </c>
      <c r="C31" s="35">
        <v>2</v>
      </c>
      <c r="D31" s="36">
        <v>2</v>
      </c>
      <c r="E31" s="37"/>
      <c r="F31" s="7" t="s">
        <v>86</v>
      </c>
      <c r="G31" s="55" t="s">
        <v>108</v>
      </c>
      <c r="H31" s="8">
        <v>9920717.28</v>
      </c>
      <c r="I31" s="8">
        <v>9618301.38</v>
      </c>
      <c r="J31" s="9">
        <v>96.95</v>
      </c>
      <c r="K31" s="8">
        <v>10084502.13</v>
      </c>
      <c r="L31" s="8">
        <v>9218294.75</v>
      </c>
      <c r="M31" s="9">
        <v>91.41</v>
      </c>
      <c r="N31" s="8">
        <v>-163784.85</v>
      </c>
      <c r="O31" s="8">
        <v>400006.63</v>
      </c>
      <c r="P31" s="9">
        <v>-1.65</v>
      </c>
      <c r="Q31" s="9">
        <v>4.15</v>
      </c>
    </row>
    <row r="32" spans="1:17" ht="12.75">
      <c r="A32" s="35">
        <v>6</v>
      </c>
      <c r="B32" s="35">
        <v>1</v>
      </c>
      <c r="C32" s="35">
        <v>3</v>
      </c>
      <c r="D32" s="36">
        <v>2</v>
      </c>
      <c r="E32" s="37"/>
      <c r="F32" s="7" t="s">
        <v>86</v>
      </c>
      <c r="G32" s="55" t="s">
        <v>109</v>
      </c>
      <c r="H32" s="8">
        <v>35826330.78</v>
      </c>
      <c r="I32" s="8">
        <v>35765371.62</v>
      </c>
      <c r="J32" s="9">
        <v>99.82</v>
      </c>
      <c r="K32" s="8">
        <v>36857840.78</v>
      </c>
      <c r="L32" s="8">
        <v>34277984.29</v>
      </c>
      <c r="M32" s="9">
        <v>93</v>
      </c>
      <c r="N32" s="8">
        <v>-1031510</v>
      </c>
      <c r="O32" s="8">
        <v>1487387.33</v>
      </c>
      <c r="P32" s="9">
        <v>-2.87</v>
      </c>
      <c r="Q32" s="9">
        <v>4.15</v>
      </c>
    </row>
    <row r="33" spans="1:17" ht="12.75">
      <c r="A33" s="35">
        <v>6</v>
      </c>
      <c r="B33" s="35">
        <v>3</v>
      </c>
      <c r="C33" s="35">
        <v>2</v>
      </c>
      <c r="D33" s="36">
        <v>2</v>
      </c>
      <c r="E33" s="37"/>
      <c r="F33" s="7" t="s">
        <v>86</v>
      </c>
      <c r="G33" s="55" t="s">
        <v>110</v>
      </c>
      <c r="H33" s="8">
        <v>10058670.3</v>
      </c>
      <c r="I33" s="8">
        <v>10004873.09</v>
      </c>
      <c r="J33" s="9">
        <v>99.46</v>
      </c>
      <c r="K33" s="8">
        <v>9752790.3</v>
      </c>
      <c r="L33" s="8">
        <v>9182672.83</v>
      </c>
      <c r="M33" s="9">
        <v>94.15</v>
      </c>
      <c r="N33" s="8">
        <v>305880</v>
      </c>
      <c r="O33" s="8">
        <v>822200.26</v>
      </c>
      <c r="P33" s="9">
        <v>3.04</v>
      </c>
      <c r="Q33" s="9">
        <v>8.21</v>
      </c>
    </row>
    <row r="34" spans="1:17" ht="12.75">
      <c r="A34" s="35">
        <v>6</v>
      </c>
      <c r="B34" s="35">
        <v>2</v>
      </c>
      <c r="C34" s="35">
        <v>3</v>
      </c>
      <c r="D34" s="36">
        <v>2</v>
      </c>
      <c r="E34" s="37"/>
      <c r="F34" s="7" t="s">
        <v>86</v>
      </c>
      <c r="G34" s="55" t="s">
        <v>87</v>
      </c>
      <c r="H34" s="8">
        <v>47040368.71</v>
      </c>
      <c r="I34" s="8">
        <v>40030655.68</v>
      </c>
      <c r="J34" s="9">
        <v>85.09</v>
      </c>
      <c r="K34" s="8">
        <v>47254448.49</v>
      </c>
      <c r="L34" s="8">
        <v>36330581.02</v>
      </c>
      <c r="M34" s="9">
        <v>76.88</v>
      </c>
      <c r="N34" s="8">
        <v>-214079.78</v>
      </c>
      <c r="O34" s="8">
        <v>3700074.66</v>
      </c>
      <c r="P34" s="9">
        <v>-0.45</v>
      </c>
      <c r="Q34" s="9">
        <v>9.24</v>
      </c>
    </row>
    <row r="35" spans="1:17" ht="12.75">
      <c r="A35" s="35">
        <v>6</v>
      </c>
      <c r="B35" s="35">
        <v>2</v>
      </c>
      <c r="C35" s="35">
        <v>4</v>
      </c>
      <c r="D35" s="36">
        <v>2</v>
      </c>
      <c r="E35" s="37"/>
      <c r="F35" s="7" t="s">
        <v>86</v>
      </c>
      <c r="G35" s="55" t="s">
        <v>111</v>
      </c>
      <c r="H35" s="8">
        <v>21402145.03</v>
      </c>
      <c r="I35" s="8">
        <v>14861147.64</v>
      </c>
      <c r="J35" s="9">
        <v>69.43</v>
      </c>
      <c r="K35" s="8">
        <v>24754907.82</v>
      </c>
      <c r="L35" s="8">
        <v>18042762.6</v>
      </c>
      <c r="M35" s="9">
        <v>72.88</v>
      </c>
      <c r="N35" s="8">
        <v>-3352762.79</v>
      </c>
      <c r="O35" s="8">
        <v>-3181614.96</v>
      </c>
      <c r="P35" s="9">
        <v>-15.66</v>
      </c>
      <c r="Q35" s="9">
        <v>-21.4</v>
      </c>
    </row>
    <row r="36" spans="1:17" ht="12.75">
      <c r="A36" s="35">
        <v>6</v>
      </c>
      <c r="B36" s="35">
        <v>15</v>
      </c>
      <c r="C36" s="35">
        <v>2</v>
      </c>
      <c r="D36" s="36">
        <v>2</v>
      </c>
      <c r="E36" s="37"/>
      <c r="F36" s="7" t="s">
        <v>86</v>
      </c>
      <c r="G36" s="55" t="s">
        <v>112</v>
      </c>
      <c r="H36" s="8">
        <v>21198092.94</v>
      </c>
      <c r="I36" s="8">
        <v>20830146.27</v>
      </c>
      <c r="J36" s="9">
        <v>98.26</v>
      </c>
      <c r="K36" s="8">
        <v>18387295.94</v>
      </c>
      <c r="L36" s="8">
        <v>17112029.67</v>
      </c>
      <c r="M36" s="9">
        <v>93.06</v>
      </c>
      <c r="N36" s="8">
        <v>2810797</v>
      </c>
      <c r="O36" s="8">
        <v>3718116.6</v>
      </c>
      <c r="P36" s="9">
        <v>13.25</v>
      </c>
      <c r="Q36" s="9">
        <v>17.84</v>
      </c>
    </row>
    <row r="37" spans="1:17" ht="12.75">
      <c r="A37" s="35">
        <v>6</v>
      </c>
      <c r="B37" s="35">
        <v>9</v>
      </c>
      <c r="C37" s="35">
        <v>2</v>
      </c>
      <c r="D37" s="36">
        <v>2</v>
      </c>
      <c r="E37" s="37"/>
      <c r="F37" s="7" t="s">
        <v>86</v>
      </c>
      <c r="G37" s="55" t="s">
        <v>113</v>
      </c>
      <c r="H37" s="8">
        <v>11405448.01</v>
      </c>
      <c r="I37" s="8">
        <v>10570253.43</v>
      </c>
      <c r="J37" s="9">
        <v>92.67</v>
      </c>
      <c r="K37" s="8">
        <v>10715448.01</v>
      </c>
      <c r="L37" s="8">
        <v>10555775.64</v>
      </c>
      <c r="M37" s="9">
        <v>98.5</v>
      </c>
      <c r="N37" s="8">
        <v>690000</v>
      </c>
      <c r="O37" s="8">
        <v>14477.79</v>
      </c>
      <c r="P37" s="9">
        <v>6.04</v>
      </c>
      <c r="Q37" s="9">
        <v>0.13</v>
      </c>
    </row>
    <row r="38" spans="1:17" ht="12.75">
      <c r="A38" s="35">
        <v>6</v>
      </c>
      <c r="B38" s="35">
        <v>3</v>
      </c>
      <c r="C38" s="35">
        <v>3</v>
      </c>
      <c r="D38" s="36">
        <v>2</v>
      </c>
      <c r="E38" s="37"/>
      <c r="F38" s="7" t="s">
        <v>86</v>
      </c>
      <c r="G38" s="55" t="s">
        <v>114</v>
      </c>
      <c r="H38" s="8">
        <v>39272505.3</v>
      </c>
      <c r="I38" s="8">
        <v>38487310.85</v>
      </c>
      <c r="J38" s="9">
        <v>98</v>
      </c>
      <c r="K38" s="8">
        <v>39096505.3</v>
      </c>
      <c r="L38" s="8">
        <v>37368055.09</v>
      </c>
      <c r="M38" s="9">
        <v>95.57</v>
      </c>
      <c r="N38" s="8">
        <v>176000</v>
      </c>
      <c r="O38" s="8">
        <v>1119255.76</v>
      </c>
      <c r="P38" s="9">
        <v>0.44</v>
      </c>
      <c r="Q38" s="9">
        <v>2.9</v>
      </c>
    </row>
    <row r="39" spans="1:17" ht="12.75">
      <c r="A39" s="35">
        <v>6</v>
      </c>
      <c r="B39" s="35">
        <v>12</v>
      </c>
      <c r="C39" s="35">
        <v>1</v>
      </c>
      <c r="D39" s="36">
        <v>2</v>
      </c>
      <c r="E39" s="37"/>
      <c r="F39" s="7" t="s">
        <v>86</v>
      </c>
      <c r="G39" s="55" t="s">
        <v>115</v>
      </c>
      <c r="H39" s="8">
        <v>20726782.61</v>
      </c>
      <c r="I39" s="8">
        <v>19752946.16</v>
      </c>
      <c r="J39" s="9">
        <v>95.3</v>
      </c>
      <c r="K39" s="8">
        <v>22170125.61</v>
      </c>
      <c r="L39" s="8">
        <v>19240313.45</v>
      </c>
      <c r="M39" s="9">
        <v>86.78</v>
      </c>
      <c r="N39" s="8">
        <v>-1443343</v>
      </c>
      <c r="O39" s="8">
        <v>512632.71</v>
      </c>
      <c r="P39" s="9">
        <v>-6.96</v>
      </c>
      <c r="Q39" s="9">
        <v>2.59</v>
      </c>
    </row>
    <row r="40" spans="1:17" ht="12.75">
      <c r="A40" s="35">
        <v>6</v>
      </c>
      <c r="B40" s="35">
        <v>5</v>
      </c>
      <c r="C40" s="35">
        <v>2</v>
      </c>
      <c r="D40" s="36">
        <v>2</v>
      </c>
      <c r="E40" s="37"/>
      <c r="F40" s="7" t="s">
        <v>86</v>
      </c>
      <c r="G40" s="55" t="s">
        <v>116</v>
      </c>
      <c r="H40" s="8">
        <v>9783869.38</v>
      </c>
      <c r="I40" s="8">
        <v>8933711.35</v>
      </c>
      <c r="J40" s="9">
        <v>91.31</v>
      </c>
      <c r="K40" s="8">
        <v>9886161.38</v>
      </c>
      <c r="L40" s="8">
        <v>9201126.58</v>
      </c>
      <c r="M40" s="9">
        <v>93.07</v>
      </c>
      <c r="N40" s="8">
        <v>-102292</v>
      </c>
      <c r="O40" s="8">
        <v>-267415.23</v>
      </c>
      <c r="P40" s="9">
        <v>-1.04</v>
      </c>
      <c r="Q40" s="9">
        <v>-2.99</v>
      </c>
    </row>
    <row r="41" spans="1:17" ht="12.75">
      <c r="A41" s="35">
        <v>6</v>
      </c>
      <c r="B41" s="35">
        <v>10</v>
      </c>
      <c r="C41" s="35">
        <v>1</v>
      </c>
      <c r="D41" s="36">
        <v>2</v>
      </c>
      <c r="E41" s="37"/>
      <c r="F41" s="7" t="s">
        <v>86</v>
      </c>
      <c r="G41" s="55" t="s">
        <v>117</v>
      </c>
      <c r="H41" s="8">
        <v>27002230.86</v>
      </c>
      <c r="I41" s="8">
        <v>25615874.97</v>
      </c>
      <c r="J41" s="9">
        <v>94.86</v>
      </c>
      <c r="K41" s="8">
        <v>25006261.85</v>
      </c>
      <c r="L41" s="8">
        <v>23321977.88</v>
      </c>
      <c r="M41" s="9">
        <v>93.26</v>
      </c>
      <c r="N41" s="8">
        <v>1995969.01</v>
      </c>
      <c r="O41" s="8">
        <v>2293897.09</v>
      </c>
      <c r="P41" s="9">
        <v>7.39</v>
      </c>
      <c r="Q41" s="9">
        <v>8.95</v>
      </c>
    </row>
    <row r="42" spans="1:17" ht="12.75">
      <c r="A42" s="35">
        <v>6</v>
      </c>
      <c r="B42" s="35">
        <v>15</v>
      </c>
      <c r="C42" s="35">
        <v>3</v>
      </c>
      <c r="D42" s="36">
        <v>2</v>
      </c>
      <c r="E42" s="37"/>
      <c r="F42" s="7" t="s">
        <v>86</v>
      </c>
      <c r="G42" s="55" t="s">
        <v>118</v>
      </c>
      <c r="H42" s="8">
        <v>14650600</v>
      </c>
      <c r="I42" s="8">
        <v>14677926.02</v>
      </c>
      <c r="J42" s="9">
        <v>100.18</v>
      </c>
      <c r="K42" s="8">
        <v>13870800</v>
      </c>
      <c r="L42" s="8">
        <v>13483080.31</v>
      </c>
      <c r="M42" s="9">
        <v>97.2</v>
      </c>
      <c r="N42" s="8">
        <v>779800</v>
      </c>
      <c r="O42" s="8">
        <v>1194845.71</v>
      </c>
      <c r="P42" s="9">
        <v>5.32</v>
      </c>
      <c r="Q42" s="9">
        <v>8.14</v>
      </c>
    </row>
    <row r="43" spans="1:17" ht="12.75">
      <c r="A43" s="35">
        <v>6</v>
      </c>
      <c r="B43" s="35">
        <v>13</v>
      </c>
      <c r="C43" s="35">
        <v>1</v>
      </c>
      <c r="D43" s="36">
        <v>2</v>
      </c>
      <c r="E43" s="37"/>
      <c r="F43" s="7" t="s">
        <v>86</v>
      </c>
      <c r="G43" s="55" t="s">
        <v>119</v>
      </c>
      <c r="H43" s="8">
        <v>14074634.02</v>
      </c>
      <c r="I43" s="8">
        <v>13736966.6</v>
      </c>
      <c r="J43" s="9">
        <v>97.6</v>
      </c>
      <c r="K43" s="8">
        <v>16736995.15</v>
      </c>
      <c r="L43" s="8">
        <v>14720660.82</v>
      </c>
      <c r="M43" s="9">
        <v>87.95</v>
      </c>
      <c r="N43" s="8">
        <v>-2662361.13</v>
      </c>
      <c r="O43" s="8">
        <v>-983694.22</v>
      </c>
      <c r="P43" s="9">
        <v>-18.91</v>
      </c>
      <c r="Q43" s="9">
        <v>-7.16</v>
      </c>
    </row>
    <row r="44" spans="1:17" ht="12.75">
      <c r="A44" s="35">
        <v>6</v>
      </c>
      <c r="B44" s="35">
        <v>4</v>
      </c>
      <c r="C44" s="35">
        <v>2</v>
      </c>
      <c r="D44" s="36">
        <v>2</v>
      </c>
      <c r="E44" s="37"/>
      <c r="F44" s="7" t="s">
        <v>86</v>
      </c>
      <c r="G44" s="55" t="s">
        <v>120</v>
      </c>
      <c r="H44" s="8">
        <v>17164175.44</v>
      </c>
      <c r="I44" s="8">
        <v>16698780.66</v>
      </c>
      <c r="J44" s="9">
        <v>97.28</v>
      </c>
      <c r="K44" s="8">
        <v>17894655.44</v>
      </c>
      <c r="L44" s="8">
        <v>16659235.61</v>
      </c>
      <c r="M44" s="9">
        <v>93.09</v>
      </c>
      <c r="N44" s="8">
        <v>-730480</v>
      </c>
      <c r="O44" s="8">
        <v>39545.05</v>
      </c>
      <c r="P44" s="9">
        <v>-4.25</v>
      </c>
      <c r="Q44" s="9">
        <v>0.23</v>
      </c>
    </row>
    <row r="45" spans="1:17" ht="12.75">
      <c r="A45" s="35">
        <v>6</v>
      </c>
      <c r="B45" s="35">
        <v>3</v>
      </c>
      <c r="C45" s="35">
        <v>4</v>
      </c>
      <c r="D45" s="36">
        <v>2</v>
      </c>
      <c r="E45" s="37"/>
      <c r="F45" s="7" t="s">
        <v>86</v>
      </c>
      <c r="G45" s="55" t="s">
        <v>121</v>
      </c>
      <c r="H45" s="8">
        <v>22354833.97</v>
      </c>
      <c r="I45" s="8">
        <v>21388585.59</v>
      </c>
      <c r="J45" s="9">
        <v>95.67</v>
      </c>
      <c r="K45" s="8">
        <v>21759233.97</v>
      </c>
      <c r="L45" s="8">
        <v>20151017.98</v>
      </c>
      <c r="M45" s="9">
        <v>92.6</v>
      </c>
      <c r="N45" s="8">
        <v>595600</v>
      </c>
      <c r="O45" s="8">
        <v>1237567.61</v>
      </c>
      <c r="P45" s="9">
        <v>2.66</v>
      </c>
      <c r="Q45" s="9">
        <v>5.78</v>
      </c>
    </row>
    <row r="46" spans="1:17" ht="12.75">
      <c r="A46" s="35">
        <v>6</v>
      </c>
      <c r="B46" s="35">
        <v>1</v>
      </c>
      <c r="C46" s="35">
        <v>4</v>
      </c>
      <c r="D46" s="36">
        <v>2</v>
      </c>
      <c r="E46" s="37"/>
      <c r="F46" s="7" t="s">
        <v>86</v>
      </c>
      <c r="G46" s="55" t="s">
        <v>122</v>
      </c>
      <c r="H46" s="8">
        <v>21315341.68</v>
      </c>
      <c r="I46" s="8">
        <v>20721293.28</v>
      </c>
      <c r="J46" s="9">
        <v>97.21</v>
      </c>
      <c r="K46" s="8">
        <v>20360300.1</v>
      </c>
      <c r="L46" s="8">
        <v>20017430.46</v>
      </c>
      <c r="M46" s="9">
        <v>98.31</v>
      </c>
      <c r="N46" s="8">
        <v>955041.58</v>
      </c>
      <c r="O46" s="8">
        <v>703862.82</v>
      </c>
      <c r="P46" s="9">
        <v>4.48</v>
      </c>
      <c r="Q46" s="9">
        <v>3.39</v>
      </c>
    </row>
    <row r="47" spans="1:17" ht="12.75">
      <c r="A47" s="35">
        <v>6</v>
      </c>
      <c r="B47" s="35">
        <v>3</v>
      </c>
      <c r="C47" s="35">
        <v>5</v>
      </c>
      <c r="D47" s="36">
        <v>2</v>
      </c>
      <c r="E47" s="37"/>
      <c r="F47" s="7" t="s">
        <v>86</v>
      </c>
      <c r="G47" s="55" t="s">
        <v>123</v>
      </c>
      <c r="H47" s="8">
        <v>8664336.65</v>
      </c>
      <c r="I47" s="8">
        <v>6965289.11</v>
      </c>
      <c r="J47" s="9">
        <v>80.39</v>
      </c>
      <c r="K47" s="8">
        <v>9945872.65</v>
      </c>
      <c r="L47" s="8">
        <v>8939984.24</v>
      </c>
      <c r="M47" s="9">
        <v>89.88</v>
      </c>
      <c r="N47" s="8">
        <v>-1281536</v>
      </c>
      <c r="O47" s="8">
        <v>-1974695.13</v>
      </c>
      <c r="P47" s="9">
        <v>-14.79</v>
      </c>
      <c r="Q47" s="9">
        <v>-28.35</v>
      </c>
    </row>
    <row r="48" spans="1:17" ht="12.75">
      <c r="A48" s="35">
        <v>6</v>
      </c>
      <c r="B48" s="35">
        <v>7</v>
      </c>
      <c r="C48" s="35">
        <v>3</v>
      </c>
      <c r="D48" s="36">
        <v>2</v>
      </c>
      <c r="E48" s="37"/>
      <c r="F48" s="7" t="s">
        <v>86</v>
      </c>
      <c r="G48" s="55" t="s">
        <v>124</v>
      </c>
      <c r="H48" s="8">
        <v>13117332.62</v>
      </c>
      <c r="I48" s="8">
        <v>12972131.21</v>
      </c>
      <c r="J48" s="9">
        <v>98.89</v>
      </c>
      <c r="K48" s="8">
        <v>12928232.62</v>
      </c>
      <c r="L48" s="8">
        <v>12386825.38</v>
      </c>
      <c r="M48" s="9">
        <v>95.81</v>
      </c>
      <c r="N48" s="8">
        <v>189100</v>
      </c>
      <c r="O48" s="8">
        <v>585305.83</v>
      </c>
      <c r="P48" s="9">
        <v>1.44</v>
      </c>
      <c r="Q48" s="9">
        <v>4.51</v>
      </c>
    </row>
    <row r="49" spans="1:17" ht="12.75">
      <c r="A49" s="35">
        <v>6</v>
      </c>
      <c r="B49" s="35">
        <v>5</v>
      </c>
      <c r="C49" s="35">
        <v>3</v>
      </c>
      <c r="D49" s="36">
        <v>2</v>
      </c>
      <c r="E49" s="37"/>
      <c r="F49" s="7" t="s">
        <v>86</v>
      </c>
      <c r="G49" s="55" t="s">
        <v>125</v>
      </c>
      <c r="H49" s="8">
        <v>18003314.04</v>
      </c>
      <c r="I49" s="8">
        <v>17763512.42</v>
      </c>
      <c r="J49" s="9">
        <v>98.66</v>
      </c>
      <c r="K49" s="8">
        <v>17583746.61</v>
      </c>
      <c r="L49" s="8">
        <v>17096980.19</v>
      </c>
      <c r="M49" s="9">
        <v>97.23</v>
      </c>
      <c r="N49" s="8">
        <v>419567.43</v>
      </c>
      <c r="O49" s="8">
        <v>666532.23</v>
      </c>
      <c r="P49" s="9">
        <v>2.33</v>
      </c>
      <c r="Q49" s="9">
        <v>3.75</v>
      </c>
    </row>
    <row r="50" spans="1:17" ht="12.75">
      <c r="A50" s="35">
        <v>6</v>
      </c>
      <c r="B50" s="35">
        <v>6</v>
      </c>
      <c r="C50" s="35">
        <v>2</v>
      </c>
      <c r="D50" s="36">
        <v>2</v>
      </c>
      <c r="E50" s="37"/>
      <c r="F50" s="7" t="s">
        <v>86</v>
      </c>
      <c r="G50" s="55" t="s">
        <v>126</v>
      </c>
      <c r="H50" s="8">
        <v>15920145.12</v>
      </c>
      <c r="I50" s="8">
        <v>15711065.34</v>
      </c>
      <c r="J50" s="9">
        <v>98.68</v>
      </c>
      <c r="K50" s="8">
        <v>17620259.34</v>
      </c>
      <c r="L50" s="8">
        <v>16214564.57</v>
      </c>
      <c r="M50" s="9">
        <v>92.02</v>
      </c>
      <c r="N50" s="8">
        <v>-1700114.22</v>
      </c>
      <c r="O50" s="8">
        <v>-503499.23</v>
      </c>
      <c r="P50" s="9">
        <v>-10.67</v>
      </c>
      <c r="Q50" s="9">
        <v>-3.2</v>
      </c>
    </row>
    <row r="51" spans="1:17" ht="12.75">
      <c r="A51" s="35">
        <v>6</v>
      </c>
      <c r="B51" s="35">
        <v>8</v>
      </c>
      <c r="C51" s="35">
        <v>3</v>
      </c>
      <c r="D51" s="36">
        <v>2</v>
      </c>
      <c r="E51" s="37"/>
      <c r="F51" s="7" t="s">
        <v>86</v>
      </c>
      <c r="G51" s="55" t="s">
        <v>127</v>
      </c>
      <c r="H51" s="8">
        <v>17793450.04</v>
      </c>
      <c r="I51" s="8">
        <v>17278614.31</v>
      </c>
      <c r="J51" s="9">
        <v>97.1</v>
      </c>
      <c r="K51" s="8">
        <v>17053907.04</v>
      </c>
      <c r="L51" s="8">
        <v>15841795.92</v>
      </c>
      <c r="M51" s="9">
        <v>92.89</v>
      </c>
      <c r="N51" s="8">
        <v>739543</v>
      </c>
      <c r="O51" s="8">
        <v>1436818.39</v>
      </c>
      <c r="P51" s="9">
        <v>4.15</v>
      </c>
      <c r="Q51" s="9">
        <v>8.31</v>
      </c>
    </row>
    <row r="52" spans="1:17" ht="12.75">
      <c r="A52" s="35">
        <v>6</v>
      </c>
      <c r="B52" s="35">
        <v>9</v>
      </c>
      <c r="C52" s="35">
        <v>4</v>
      </c>
      <c r="D52" s="36">
        <v>2</v>
      </c>
      <c r="E52" s="37"/>
      <c r="F52" s="7" t="s">
        <v>86</v>
      </c>
      <c r="G52" s="55" t="s">
        <v>128</v>
      </c>
      <c r="H52" s="8">
        <v>25290668.1</v>
      </c>
      <c r="I52" s="8">
        <v>25649432.18</v>
      </c>
      <c r="J52" s="9">
        <v>101.41</v>
      </c>
      <c r="K52" s="8">
        <v>24215954.1</v>
      </c>
      <c r="L52" s="8">
        <v>23174341.3</v>
      </c>
      <c r="M52" s="9">
        <v>95.69</v>
      </c>
      <c r="N52" s="8">
        <v>1074714</v>
      </c>
      <c r="O52" s="8">
        <v>2475090.88</v>
      </c>
      <c r="P52" s="9">
        <v>4.24</v>
      </c>
      <c r="Q52" s="9">
        <v>9.64</v>
      </c>
    </row>
    <row r="53" spans="1:17" ht="12.75">
      <c r="A53" s="35">
        <v>6</v>
      </c>
      <c r="B53" s="35">
        <v>9</v>
      </c>
      <c r="C53" s="35">
        <v>5</v>
      </c>
      <c r="D53" s="36">
        <v>2</v>
      </c>
      <c r="E53" s="37"/>
      <c r="F53" s="7" t="s">
        <v>86</v>
      </c>
      <c r="G53" s="55" t="s">
        <v>129</v>
      </c>
      <c r="H53" s="8">
        <v>26861724.37</v>
      </c>
      <c r="I53" s="8">
        <v>25163061.27</v>
      </c>
      <c r="J53" s="9">
        <v>93.67</v>
      </c>
      <c r="K53" s="8">
        <v>27408310.37</v>
      </c>
      <c r="L53" s="8">
        <v>25452729.31</v>
      </c>
      <c r="M53" s="9">
        <v>92.86</v>
      </c>
      <c r="N53" s="8">
        <v>-546586</v>
      </c>
      <c r="O53" s="8">
        <v>-289668.04</v>
      </c>
      <c r="P53" s="9">
        <v>-2.03</v>
      </c>
      <c r="Q53" s="9">
        <v>-1.15</v>
      </c>
    </row>
    <row r="54" spans="1:17" ht="12.75">
      <c r="A54" s="35">
        <v>6</v>
      </c>
      <c r="B54" s="35">
        <v>5</v>
      </c>
      <c r="C54" s="35">
        <v>4</v>
      </c>
      <c r="D54" s="36">
        <v>2</v>
      </c>
      <c r="E54" s="37"/>
      <c r="F54" s="7" t="s">
        <v>86</v>
      </c>
      <c r="G54" s="55" t="s">
        <v>130</v>
      </c>
      <c r="H54" s="8">
        <v>23627987</v>
      </c>
      <c r="I54" s="8">
        <v>21123429.75</v>
      </c>
      <c r="J54" s="9">
        <v>89.4</v>
      </c>
      <c r="K54" s="8">
        <v>23438967</v>
      </c>
      <c r="L54" s="8">
        <v>20169648.96</v>
      </c>
      <c r="M54" s="9">
        <v>86.05</v>
      </c>
      <c r="N54" s="8">
        <v>189020</v>
      </c>
      <c r="O54" s="8">
        <v>953780.79</v>
      </c>
      <c r="P54" s="9">
        <v>0.79</v>
      </c>
      <c r="Q54" s="9">
        <v>4.51</v>
      </c>
    </row>
    <row r="55" spans="1:17" ht="12.75">
      <c r="A55" s="35">
        <v>6</v>
      </c>
      <c r="B55" s="35">
        <v>2</v>
      </c>
      <c r="C55" s="35">
        <v>6</v>
      </c>
      <c r="D55" s="36">
        <v>2</v>
      </c>
      <c r="E55" s="37"/>
      <c r="F55" s="7" t="s">
        <v>86</v>
      </c>
      <c r="G55" s="55" t="s">
        <v>131</v>
      </c>
      <c r="H55" s="8">
        <v>14823490.66</v>
      </c>
      <c r="I55" s="8">
        <v>14667390.31</v>
      </c>
      <c r="J55" s="9">
        <v>98.94</v>
      </c>
      <c r="K55" s="8">
        <v>13109492.66</v>
      </c>
      <c r="L55" s="8">
        <v>12160522.41</v>
      </c>
      <c r="M55" s="9">
        <v>92.76</v>
      </c>
      <c r="N55" s="8">
        <v>1713998</v>
      </c>
      <c r="O55" s="8">
        <v>2506867.9</v>
      </c>
      <c r="P55" s="9">
        <v>11.56</v>
      </c>
      <c r="Q55" s="9">
        <v>17.09</v>
      </c>
    </row>
    <row r="56" spans="1:17" ht="12.75">
      <c r="A56" s="35">
        <v>6</v>
      </c>
      <c r="B56" s="35">
        <v>6</v>
      </c>
      <c r="C56" s="35">
        <v>3</v>
      </c>
      <c r="D56" s="36">
        <v>2</v>
      </c>
      <c r="E56" s="37"/>
      <c r="F56" s="7" t="s">
        <v>86</v>
      </c>
      <c r="G56" s="55" t="s">
        <v>132</v>
      </c>
      <c r="H56" s="8">
        <v>9238000</v>
      </c>
      <c r="I56" s="8">
        <v>9248077.17</v>
      </c>
      <c r="J56" s="9">
        <v>100.1</v>
      </c>
      <c r="K56" s="8">
        <v>9514800</v>
      </c>
      <c r="L56" s="8">
        <v>9082141.14</v>
      </c>
      <c r="M56" s="9">
        <v>95.45</v>
      </c>
      <c r="N56" s="8">
        <v>-276800</v>
      </c>
      <c r="O56" s="8">
        <v>165936.03</v>
      </c>
      <c r="P56" s="9">
        <v>-2.99</v>
      </c>
      <c r="Q56" s="9">
        <v>1.79</v>
      </c>
    </row>
    <row r="57" spans="1:17" ht="12.75">
      <c r="A57" s="35">
        <v>6</v>
      </c>
      <c r="B57" s="35">
        <v>7</v>
      </c>
      <c r="C57" s="35">
        <v>4</v>
      </c>
      <c r="D57" s="36">
        <v>2</v>
      </c>
      <c r="E57" s="37"/>
      <c r="F57" s="7" t="s">
        <v>86</v>
      </c>
      <c r="G57" s="55" t="s">
        <v>133</v>
      </c>
      <c r="H57" s="8">
        <v>21530605.84</v>
      </c>
      <c r="I57" s="8">
        <v>20881973.37</v>
      </c>
      <c r="J57" s="9">
        <v>96.98</v>
      </c>
      <c r="K57" s="8">
        <v>19402785.84</v>
      </c>
      <c r="L57" s="8">
        <v>18257867.16</v>
      </c>
      <c r="M57" s="9">
        <v>94.09</v>
      </c>
      <c r="N57" s="8">
        <v>2127820</v>
      </c>
      <c r="O57" s="8">
        <v>2624106.21</v>
      </c>
      <c r="P57" s="9">
        <v>9.88</v>
      </c>
      <c r="Q57" s="9">
        <v>12.56</v>
      </c>
    </row>
    <row r="58" spans="1:17" ht="12.75">
      <c r="A58" s="35">
        <v>6</v>
      </c>
      <c r="B58" s="35">
        <v>20</v>
      </c>
      <c r="C58" s="35">
        <v>2</v>
      </c>
      <c r="D58" s="36">
        <v>2</v>
      </c>
      <c r="E58" s="37"/>
      <c r="F58" s="7" t="s">
        <v>86</v>
      </c>
      <c r="G58" s="55" t="s">
        <v>134</v>
      </c>
      <c r="H58" s="8">
        <v>12208298.11</v>
      </c>
      <c r="I58" s="8">
        <v>12271458.99</v>
      </c>
      <c r="J58" s="9">
        <v>100.51</v>
      </c>
      <c r="K58" s="8">
        <v>13607298.11</v>
      </c>
      <c r="L58" s="8">
        <v>12740965.48</v>
      </c>
      <c r="M58" s="9">
        <v>93.63</v>
      </c>
      <c r="N58" s="8">
        <v>-1399000</v>
      </c>
      <c r="O58" s="8">
        <v>-469506.49</v>
      </c>
      <c r="P58" s="9">
        <v>-11.45</v>
      </c>
      <c r="Q58" s="9">
        <v>-3.82</v>
      </c>
    </row>
    <row r="59" spans="1:17" ht="12.75">
      <c r="A59" s="35">
        <v>6</v>
      </c>
      <c r="B59" s="35">
        <v>19</v>
      </c>
      <c r="C59" s="35">
        <v>2</v>
      </c>
      <c r="D59" s="36">
        <v>2</v>
      </c>
      <c r="E59" s="37"/>
      <c r="F59" s="7" t="s">
        <v>86</v>
      </c>
      <c r="G59" s="55" t="s">
        <v>135</v>
      </c>
      <c r="H59" s="8">
        <v>11889562.86</v>
      </c>
      <c r="I59" s="8">
        <v>11384514.79</v>
      </c>
      <c r="J59" s="9">
        <v>95.75</v>
      </c>
      <c r="K59" s="8">
        <v>10625590.11</v>
      </c>
      <c r="L59" s="8">
        <v>8094763.48</v>
      </c>
      <c r="M59" s="9">
        <v>76.18</v>
      </c>
      <c r="N59" s="8">
        <v>1263972.75</v>
      </c>
      <c r="O59" s="8">
        <v>3289751.31</v>
      </c>
      <c r="P59" s="9">
        <v>10.63</v>
      </c>
      <c r="Q59" s="9">
        <v>28.89</v>
      </c>
    </row>
    <row r="60" spans="1:17" ht="12.75">
      <c r="A60" s="35">
        <v>6</v>
      </c>
      <c r="B60" s="35">
        <v>19</v>
      </c>
      <c r="C60" s="35">
        <v>3</v>
      </c>
      <c r="D60" s="36">
        <v>2</v>
      </c>
      <c r="E60" s="37"/>
      <c r="F60" s="7" t="s">
        <v>86</v>
      </c>
      <c r="G60" s="55" t="s">
        <v>136</v>
      </c>
      <c r="H60" s="8">
        <v>13383074.41</v>
      </c>
      <c r="I60" s="8">
        <v>13112862.03</v>
      </c>
      <c r="J60" s="9">
        <v>97.98</v>
      </c>
      <c r="K60" s="8">
        <v>11465008.19</v>
      </c>
      <c r="L60" s="8">
        <v>10493144.28</v>
      </c>
      <c r="M60" s="9">
        <v>91.52</v>
      </c>
      <c r="N60" s="8">
        <v>1918066.22</v>
      </c>
      <c r="O60" s="8">
        <v>2619717.75</v>
      </c>
      <c r="P60" s="9">
        <v>14.33</v>
      </c>
      <c r="Q60" s="9">
        <v>19.97</v>
      </c>
    </row>
    <row r="61" spans="1:17" ht="12.75">
      <c r="A61" s="35">
        <v>6</v>
      </c>
      <c r="B61" s="35">
        <v>4</v>
      </c>
      <c r="C61" s="35">
        <v>3</v>
      </c>
      <c r="D61" s="36">
        <v>2</v>
      </c>
      <c r="E61" s="37"/>
      <c r="F61" s="7" t="s">
        <v>86</v>
      </c>
      <c r="G61" s="55" t="s">
        <v>137</v>
      </c>
      <c r="H61" s="8">
        <v>17509208.17</v>
      </c>
      <c r="I61" s="8">
        <v>16459753.26</v>
      </c>
      <c r="J61" s="9">
        <v>94</v>
      </c>
      <c r="K61" s="8">
        <v>19432748.17</v>
      </c>
      <c r="L61" s="8">
        <v>18788482.72</v>
      </c>
      <c r="M61" s="9">
        <v>96.68</v>
      </c>
      <c r="N61" s="8">
        <v>-1923540</v>
      </c>
      <c r="O61" s="8">
        <v>-2328729.46</v>
      </c>
      <c r="P61" s="9">
        <v>-10.98</v>
      </c>
      <c r="Q61" s="9">
        <v>-14.14</v>
      </c>
    </row>
    <row r="62" spans="1:17" ht="12.75">
      <c r="A62" s="35">
        <v>6</v>
      </c>
      <c r="B62" s="35">
        <v>4</v>
      </c>
      <c r="C62" s="35">
        <v>4</v>
      </c>
      <c r="D62" s="36">
        <v>2</v>
      </c>
      <c r="E62" s="37"/>
      <c r="F62" s="7" t="s">
        <v>86</v>
      </c>
      <c r="G62" s="55" t="s">
        <v>89</v>
      </c>
      <c r="H62" s="8">
        <v>31665380.33</v>
      </c>
      <c r="I62" s="8">
        <v>30802879</v>
      </c>
      <c r="J62" s="9">
        <v>97.27</v>
      </c>
      <c r="K62" s="8">
        <v>33604462.33</v>
      </c>
      <c r="L62" s="8">
        <v>30724133.03</v>
      </c>
      <c r="M62" s="9">
        <v>91.42</v>
      </c>
      <c r="N62" s="8">
        <v>-1939082</v>
      </c>
      <c r="O62" s="8">
        <v>78745.97</v>
      </c>
      <c r="P62" s="9">
        <v>-6.12</v>
      </c>
      <c r="Q62" s="9">
        <v>0.25</v>
      </c>
    </row>
    <row r="63" spans="1:17" ht="12.75">
      <c r="A63" s="35">
        <v>6</v>
      </c>
      <c r="B63" s="35">
        <v>6</v>
      </c>
      <c r="C63" s="35">
        <v>4</v>
      </c>
      <c r="D63" s="36">
        <v>2</v>
      </c>
      <c r="E63" s="37"/>
      <c r="F63" s="7" t="s">
        <v>86</v>
      </c>
      <c r="G63" s="55" t="s">
        <v>138</v>
      </c>
      <c r="H63" s="8">
        <v>25573184.29</v>
      </c>
      <c r="I63" s="8">
        <v>23432658.09</v>
      </c>
      <c r="J63" s="9">
        <v>91.62</v>
      </c>
      <c r="K63" s="8">
        <v>25314652.29</v>
      </c>
      <c r="L63" s="8">
        <v>23431720.77</v>
      </c>
      <c r="M63" s="9">
        <v>92.56</v>
      </c>
      <c r="N63" s="8">
        <v>258532</v>
      </c>
      <c r="O63" s="8">
        <v>937.32</v>
      </c>
      <c r="P63" s="9">
        <v>1.01</v>
      </c>
      <c r="Q63" s="9">
        <v>0</v>
      </c>
    </row>
    <row r="64" spans="1:17" ht="12.75">
      <c r="A64" s="35">
        <v>6</v>
      </c>
      <c r="B64" s="35">
        <v>9</v>
      </c>
      <c r="C64" s="35">
        <v>6</v>
      </c>
      <c r="D64" s="36">
        <v>2</v>
      </c>
      <c r="E64" s="37"/>
      <c r="F64" s="7" t="s">
        <v>86</v>
      </c>
      <c r="G64" s="55" t="s">
        <v>139</v>
      </c>
      <c r="H64" s="8">
        <v>24906726.44</v>
      </c>
      <c r="I64" s="8">
        <v>20732638.92</v>
      </c>
      <c r="J64" s="9">
        <v>83.24</v>
      </c>
      <c r="K64" s="8">
        <v>25077033.99</v>
      </c>
      <c r="L64" s="8">
        <v>19825634.72</v>
      </c>
      <c r="M64" s="9">
        <v>79.05</v>
      </c>
      <c r="N64" s="8">
        <v>-170307.55</v>
      </c>
      <c r="O64" s="8">
        <v>907004.2</v>
      </c>
      <c r="P64" s="9">
        <v>-0.68</v>
      </c>
      <c r="Q64" s="9">
        <v>4.37</v>
      </c>
    </row>
    <row r="65" spans="1:17" ht="12.75">
      <c r="A65" s="35">
        <v>6</v>
      </c>
      <c r="B65" s="35">
        <v>13</v>
      </c>
      <c r="C65" s="35">
        <v>2</v>
      </c>
      <c r="D65" s="36">
        <v>2</v>
      </c>
      <c r="E65" s="37"/>
      <c r="F65" s="7" t="s">
        <v>86</v>
      </c>
      <c r="G65" s="55" t="s">
        <v>140</v>
      </c>
      <c r="H65" s="8">
        <v>14401715.59</v>
      </c>
      <c r="I65" s="8">
        <v>14333607.09</v>
      </c>
      <c r="J65" s="9">
        <v>99.52</v>
      </c>
      <c r="K65" s="8">
        <v>15515249.61</v>
      </c>
      <c r="L65" s="8">
        <v>15126570.61</v>
      </c>
      <c r="M65" s="9">
        <v>97.49</v>
      </c>
      <c r="N65" s="8">
        <v>-1113534.02</v>
      </c>
      <c r="O65" s="8">
        <v>-792963.52</v>
      </c>
      <c r="P65" s="9">
        <v>-7.73</v>
      </c>
      <c r="Q65" s="9">
        <v>-5.53</v>
      </c>
    </row>
    <row r="66" spans="1:17" ht="12.75">
      <c r="A66" s="35">
        <v>6</v>
      </c>
      <c r="B66" s="35">
        <v>14</v>
      </c>
      <c r="C66" s="35">
        <v>3</v>
      </c>
      <c r="D66" s="36">
        <v>2</v>
      </c>
      <c r="E66" s="37"/>
      <c r="F66" s="7" t="s">
        <v>86</v>
      </c>
      <c r="G66" s="55" t="s">
        <v>141</v>
      </c>
      <c r="H66" s="8">
        <v>12392279.52</v>
      </c>
      <c r="I66" s="8">
        <v>12852490.8</v>
      </c>
      <c r="J66" s="9">
        <v>103.71</v>
      </c>
      <c r="K66" s="8">
        <v>12170279.52</v>
      </c>
      <c r="L66" s="8">
        <v>10210350.65</v>
      </c>
      <c r="M66" s="9">
        <v>83.89</v>
      </c>
      <c r="N66" s="8">
        <v>222000</v>
      </c>
      <c r="O66" s="8">
        <v>2642140.15</v>
      </c>
      <c r="P66" s="9">
        <v>1.79</v>
      </c>
      <c r="Q66" s="9">
        <v>20.55</v>
      </c>
    </row>
    <row r="67" spans="1:17" ht="12.75">
      <c r="A67" s="35">
        <v>6</v>
      </c>
      <c r="B67" s="35">
        <v>1</v>
      </c>
      <c r="C67" s="35">
        <v>5</v>
      </c>
      <c r="D67" s="36">
        <v>2</v>
      </c>
      <c r="E67" s="37"/>
      <c r="F67" s="7" t="s">
        <v>86</v>
      </c>
      <c r="G67" s="55" t="s">
        <v>142</v>
      </c>
      <c r="H67" s="8">
        <v>19315395.96</v>
      </c>
      <c r="I67" s="8">
        <v>19499037.88</v>
      </c>
      <c r="J67" s="9">
        <v>100.95</v>
      </c>
      <c r="K67" s="8">
        <v>26735891.13</v>
      </c>
      <c r="L67" s="8">
        <v>18644389.43</v>
      </c>
      <c r="M67" s="9">
        <v>69.73</v>
      </c>
      <c r="N67" s="8">
        <v>-7420495.17</v>
      </c>
      <c r="O67" s="8">
        <v>854648.45</v>
      </c>
      <c r="P67" s="9">
        <v>-38.41</v>
      </c>
      <c r="Q67" s="9">
        <v>4.38</v>
      </c>
    </row>
    <row r="68" spans="1:17" ht="12.75">
      <c r="A68" s="35">
        <v>6</v>
      </c>
      <c r="B68" s="35">
        <v>18</v>
      </c>
      <c r="C68" s="35">
        <v>3</v>
      </c>
      <c r="D68" s="36">
        <v>2</v>
      </c>
      <c r="E68" s="37"/>
      <c r="F68" s="7" t="s">
        <v>86</v>
      </c>
      <c r="G68" s="55" t="s">
        <v>143</v>
      </c>
      <c r="H68" s="8">
        <v>11465536.41</v>
      </c>
      <c r="I68" s="8">
        <v>11309664.62</v>
      </c>
      <c r="J68" s="9">
        <v>98.64</v>
      </c>
      <c r="K68" s="8">
        <v>10338949.55</v>
      </c>
      <c r="L68" s="8">
        <v>9826200.27</v>
      </c>
      <c r="M68" s="9">
        <v>95.04</v>
      </c>
      <c r="N68" s="8">
        <v>1126586.86</v>
      </c>
      <c r="O68" s="8">
        <v>1483464.35</v>
      </c>
      <c r="P68" s="9">
        <v>9.82</v>
      </c>
      <c r="Q68" s="9">
        <v>13.11</v>
      </c>
    </row>
    <row r="69" spans="1:17" ht="12.75">
      <c r="A69" s="35">
        <v>6</v>
      </c>
      <c r="B69" s="35">
        <v>9</v>
      </c>
      <c r="C69" s="35">
        <v>7</v>
      </c>
      <c r="D69" s="36">
        <v>2</v>
      </c>
      <c r="E69" s="37"/>
      <c r="F69" s="7" t="s">
        <v>86</v>
      </c>
      <c r="G69" s="55" t="s">
        <v>144</v>
      </c>
      <c r="H69" s="8">
        <v>36811720.49</v>
      </c>
      <c r="I69" s="8">
        <v>37258501.08</v>
      </c>
      <c r="J69" s="9">
        <v>101.21</v>
      </c>
      <c r="K69" s="8">
        <v>42679484.56</v>
      </c>
      <c r="L69" s="8">
        <v>37031648.56</v>
      </c>
      <c r="M69" s="9">
        <v>86.76</v>
      </c>
      <c r="N69" s="8">
        <v>-5867764.07</v>
      </c>
      <c r="O69" s="8">
        <v>226852.52</v>
      </c>
      <c r="P69" s="9">
        <v>-15.93</v>
      </c>
      <c r="Q69" s="9">
        <v>0.6</v>
      </c>
    </row>
    <row r="70" spans="1:17" ht="12.75">
      <c r="A70" s="35">
        <v>6</v>
      </c>
      <c r="B70" s="35">
        <v>8</v>
      </c>
      <c r="C70" s="35">
        <v>4</v>
      </c>
      <c r="D70" s="36">
        <v>2</v>
      </c>
      <c r="E70" s="37"/>
      <c r="F70" s="7" t="s">
        <v>86</v>
      </c>
      <c r="G70" s="55" t="s">
        <v>145</v>
      </c>
      <c r="H70" s="8">
        <v>8236400.32</v>
      </c>
      <c r="I70" s="8">
        <v>8125677.26</v>
      </c>
      <c r="J70" s="9">
        <v>98.65</v>
      </c>
      <c r="K70" s="8">
        <v>8670310.32</v>
      </c>
      <c r="L70" s="8">
        <v>7908998.93</v>
      </c>
      <c r="M70" s="9">
        <v>91.21</v>
      </c>
      <c r="N70" s="8">
        <v>-433910</v>
      </c>
      <c r="O70" s="8">
        <v>216678.33</v>
      </c>
      <c r="P70" s="9">
        <v>-5.26</v>
      </c>
      <c r="Q70" s="9">
        <v>2.66</v>
      </c>
    </row>
    <row r="71" spans="1:17" ht="12.75">
      <c r="A71" s="35">
        <v>6</v>
      </c>
      <c r="B71" s="35">
        <v>12</v>
      </c>
      <c r="C71" s="35">
        <v>2</v>
      </c>
      <c r="D71" s="36">
        <v>2</v>
      </c>
      <c r="E71" s="37"/>
      <c r="F71" s="7" t="s">
        <v>86</v>
      </c>
      <c r="G71" s="55" t="s">
        <v>146</v>
      </c>
      <c r="H71" s="8">
        <v>21284431</v>
      </c>
      <c r="I71" s="8">
        <v>20487024.37</v>
      </c>
      <c r="J71" s="9">
        <v>96.25</v>
      </c>
      <c r="K71" s="8">
        <v>23805087</v>
      </c>
      <c r="L71" s="8">
        <v>20678989.44</v>
      </c>
      <c r="M71" s="9">
        <v>86.86</v>
      </c>
      <c r="N71" s="8">
        <v>-2520656</v>
      </c>
      <c r="O71" s="8">
        <v>-191965.07</v>
      </c>
      <c r="P71" s="9">
        <v>-11.84</v>
      </c>
      <c r="Q71" s="9">
        <v>-0.93</v>
      </c>
    </row>
    <row r="72" spans="1:17" ht="12.75">
      <c r="A72" s="35">
        <v>6</v>
      </c>
      <c r="B72" s="35">
        <v>3</v>
      </c>
      <c r="C72" s="35">
        <v>6</v>
      </c>
      <c r="D72" s="36">
        <v>2</v>
      </c>
      <c r="E72" s="37"/>
      <c r="F72" s="7" t="s">
        <v>86</v>
      </c>
      <c r="G72" s="55" t="s">
        <v>147</v>
      </c>
      <c r="H72" s="8">
        <v>14338546.23</v>
      </c>
      <c r="I72" s="8">
        <v>14010672.66</v>
      </c>
      <c r="J72" s="9">
        <v>97.71</v>
      </c>
      <c r="K72" s="8">
        <v>13431233.39</v>
      </c>
      <c r="L72" s="8">
        <v>13023009.19</v>
      </c>
      <c r="M72" s="9">
        <v>96.96</v>
      </c>
      <c r="N72" s="8">
        <v>907312.84</v>
      </c>
      <c r="O72" s="8">
        <v>987663.47</v>
      </c>
      <c r="P72" s="9">
        <v>6.32</v>
      </c>
      <c r="Q72" s="9">
        <v>7.04</v>
      </c>
    </row>
    <row r="73" spans="1:17" ht="12.75">
      <c r="A73" s="35">
        <v>6</v>
      </c>
      <c r="B73" s="35">
        <v>8</v>
      </c>
      <c r="C73" s="35">
        <v>5</v>
      </c>
      <c r="D73" s="36">
        <v>2</v>
      </c>
      <c r="E73" s="37"/>
      <c r="F73" s="7" t="s">
        <v>86</v>
      </c>
      <c r="G73" s="55" t="s">
        <v>148</v>
      </c>
      <c r="H73" s="8">
        <v>21092588.3</v>
      </c>
      <c r="I73" s="8">
        <v>20755655.36</v>
      </c>
      <c r="J73" s="9">
        <v>98.4</v>
      </c>
      <c r="K73" s="8">
        <v>20121860.3</v>
      </c>
      <c r="L73" s="8">
        <v>19362893.79</v>
      </c>
      <c r="M73" s="9">
        <v>96.22</v>
      </c>
      <c r="N73" s="8">
        <v>970728</v>
      </c>
      <c r="O73" s="8">
        <v>1392761.57</v>
      </c>
      <c r="P73" s="9">
        <v>4.6</v>
      </c>
      <c r="Q73" s="9">
        <v>6.71</v>
      </c>
    </row>
    <row r="74" spans="1:17" ht="12.75">
      <c r="A74" s="35">
        <v>6</v>
      </c>
      <c r="B74" s="35">
        <v>12</v>
      </c>
      <c r="C74" s="35">
        <v>3</v>
      </c>
      <c r="D74" s="36">
        <v>2</v>
      </c>
      <c r="E74" s="37"/>
      <c r="F74" s="7" t="s">
        <v>86</v>
      </c>
      <c r="G74" s="55" t="s">
        <v>149</v>
      </c>
      <c r="H74" s="8">
        <v>17805587.52</v>
      </c>
      <c r="I74" s="8">
        <v>17275746.18</v>
      </c>
      <c r="J74" s="9">
        <v>97.02</v>
      </c>
      <c r="K74" s="8">
        <v>19688593.46</v>
      </c>
      <c r="L74" s="8">
        <v>19161283.87</v>
      </c>
      <c r="M74" s="9">
        <v>97.32</v>
      </c>
      <c r="N74" s="8">
        <v>-1883005.94</v>
      </c>
      <c r="O74" s="8">
        <v>-1885537.69</v>
      </c>
      <c r="P74" s="9">
        <v>-10.57</v>
      </c>
      <c r="Q74" s="9">
        <v>-10.91</v>
      </c>
    </row>
    <row r="75" spans="1:17" ht="12.75">
      <c r="A75" s="35">
        <v>6</v>
      </c>
      <c r="B75" s="35">
        <v>15</v>
      </c>
      <c r="C75" s="35">
        <v>4</v>
      </c>
      <c r="D75" s="36">
        <v>2</v>
      </c>
      <c r="E75" s="37"/>
      <c r="F75" s="7" t="s">
        <v>86</v>
      </c>
      <c r="G75" s="55" t="s">
        <v>150</v>
      </c>
      <c r="H75" s="8">
        <v>24400590</v>
      </c>
      <c r="I75" s="8">
        <v>24314892.86</v>
      </c>
      <c r="J75" s="9">
        <v>99.64</v>
      </c>
      <c r="K75" s="8">
        <v>24570386</v>
      </c>
      <c r="L75" s="8">
        <v>23608012.09</v>
      </c>
      <c r="M75" s="9">
        <v>96.08</v>
      </c>
      <c r="N75" s="8">
        <v>-169796</v>
      </c>
      <c r="O75" s="8">
        <v>706880.77</v>
      </c>
      <c r="P75" s="9">
        <v>-0.69</v>
      </c>
      <c r="Q75" s="9">
        <v>2.9</v>
      </c>
    </row>
    <row r="76" spans="1:17" ht="12.75">
      <c r="A76" s="35">
        <v>6</v>
      </c>
      <c r="B76" s="35">
        <v>16</v>
      </c>
      <c r="C76" s="35">
        <v>2</v>
      </c>
      <c r="D76" s="36">
        <v>2</v>
      </c>
      <c r="E76" s="37"/>
      <c r="F76" s="7" t="s">
        <v>86</v>
      </c>
      <c r="G76" s="55" t="s">
        <v>151</v>
      </c>
      <c r="H76" s="8">
        <v>23221486</v>
      </c>
      <c r="I76" s="8">
        <v>22461829.47</v>
      </c>
      <c r="J76" s="9">
        <v>96.72</v>
      </c>
      <c r="K76" s="8">
        <v>24178346</v>
      </c>
      <c r="L76" s="8">
        <v>22541506.53</v>
      </c>
      <c r="M76" s="9">
        <v>93.23</v>
      </c>
      <c r="N76" s="8">
        <v>-956860</v>
      </c>
      <c r="O76" s="8">
        <v>-79677.06</v>
      </c>
      <c r="P76" s="9">
        <v>-4.12</v>
      </c>
      <c r="Q76" s="9">
        <v>-0.35</v>
      </c>
    </row>
    <row r="77" spans="1:17" ht="12.75">
      <c r="A77" s="35">
        <v>6</v>
      </c>
      <c r="B77" s="35">
        <v>1</v>
      </c>
      <c r="C77" s="35">
        <v>6</v>
      </c>
      <c r="D77" s="36">
        <v>2</v>
      </c>
      <c r="E77" s="37"/>
      <c r="F77" s="7" t="s">
        <v>86</v>
      </c>
      <c r="G77" s="55" t="s">
        <v>152</v>
      </c>
      <c r="H77" s="8">
        <v>12914642.12</v>
      </c>
      <c r="I77" s="8">
        <v>12098069.09</v>
      </c>
      <c r="J77" s="9">
        <v>93.67</v>
      </c>
      <c r="K77" s="8">
        <v>13271642.12</v>
      </c>
      <c r="L77" s="8">
        <v>12383444.53</v>
      </c>
      <c r="M77" s="9">
        <v>93.3</v>
      </c>
      <c r="N77" s="8">
        <v>-357000</v>
      </c>
      <c r="O77" s="8">
        <v>-285375.44</v>
      </c>
      <c r="P77" s="9">
        <v>-2.76</v>
      </c>
      <c r="Q77" s="9">
        <v>-2.35</v>
      </c>
    </row>
    <row r="78" spans="1:17" ht="12.75">
      <c r="A78" s="35">
        <v>6</v>
      </c>
      <c r="B78" s="35">
        <v>15</v>
      </c>
      <c r="C78" s="35">
        <v>5</v>
      </c>
      <c r="D78" s="36">
        <v>2</v>
      </c>
      <c r="E78" s="37"/>
      <c r="F78" s="7" t="s">
        <v>86</v>
      </c>
      <c r="G78" s="55" t="s">
        <v>153</v>
      </c>
      <c r="H78" s="8">
        <v>14188290.91</v>
      </c>
      <c r="I78" s="8">
        <v>13377519.38</v>
      </c>
      <c r="J78" s="9">
        <v>94.28</v>
      </c>
      <c r="K78" s="8">
        <v>13503222.91</v>
      </c>
      <c r="L78" s="8">
        <v>12716878.33</v>
      </c>
      <c r="M78" s="9">
        <v>94.17</v>
      </c>
      <c r="N78" s="8">
        <v>685068</v>
      </c>
      <c r="O78" s="8">
        <v>660641.05</v>
      </c>
      <c r="P78" s="9">
        <v>4.82</v>
      </c>
      <c r="Q78" s="9">
        <v>4.93</v>
      </c>
    </row>
    <row r="79" spans="1:17" ht="12.75">
      <c r="A79" s="35">
        <v>6</v>
      </c>
      <c r="B79" s="35">
        <v>20</v>
      </c>
      <c r="C79" s="35">
        <v>3</v>
      </c>
      <c r="D79" s="36">
        <v>2</v>
      </c>
      <c r="E79" s="37"/>
      <c r="F79" s="7" t="s">
        <v>86</v>
      </c>
      <c r="G79" s="55" t="s">
        <v>154</v>
      </c>
      <c r="H79" s="8">
        <v>20713367.75</v>
      </c>
      <c r="I79" s="8">
        <v>18168451.79</v>
      </c>
      <c r="J79" s="9">
        <v>87.71</v>
      </c>
      <c r="K79" s="8">
        <v>20475127.75</v>
      </c>
      <c r="L79" s="8">
        <v>18577406.2</v>
      </c>
      <c r="M79" s="9">
        <v>90.73</v>
      </c>
      <c r="N79" s="8">
        <v>238240</v>
      </c>
      <c r="O79" s="8">
        <v>-408954.41</v>
      </c>
      <c r="P79" s="9">
        <v>1.15</v>
      </c>
      <c r="Q79" s="9">
        <v>-2.25</v>
      </c>
    </row>
    <row r="80" spans="1:17" ht="12.75">
      <c r="A80" s="35">
        <v>6</v>
      </c>
      <c r="B80" s="35">
        <v>9</v>
      </c>
      <c r="C80" s="35">
        <v>8</v>
      </c>
      <c r="D80" s="36">
        <v>2</v>
      </c>
      <c r="E80" s="37"/>
      <c r="F80" s="7" t="s">
        <v>86</v>
      </c>
      <c r="G80" s="55" t="s">
        <v>155</v>
      </c>
      <c r="H80" s="8">
        <v>30096981.29</v>
      </c>
      <c r="I80" s="8">
        <v>29829289.64</v>
      </c>
      <c r="J80" s="9">
        <v>99.11</v>
      </c>
      <c r="K80" s="8">
        <v>32300312.29</v>
      </c>
      <c r="L80" s="8">
        <v>29277296.48</v>
      </c>
      <c r="M80" s="9">
        <v>90.64</v>
      </c>
      <c r="N80" s="8">
        <v>-2203331</v>
      </c>
      <c r="O80" s="8">
        <v>551993.16</v>
      </c>
      <c r="P80" s="9">
        <v>-7.32</v>
      </c>
      <c r="Q80" s="9">
        <v>1.85</v>
      </c>
    </row>
    <row r="81" spans="1:17" ht="12.75">
      <c r="A81" s="35">
        <v>6</v>
      </c>
      <c r="B81" s="35">
        <v>1</v>
      </c>
      <c r="C81" s="35">
        <v>7</v>
      </c>
      <c r="D81" s="36">
        <v>2</v>
      </c>
      <c r="E81" s="37"/>
      <c r="F81" s="7" t="s">
        <v>86</v>
      </c>
      <c r="G81" s="55" t="s">
        <v>156</v>
      </c>
      <c r="H81" s="8">
        <v>14482119.9</v>
      </c>
      <c r="I81" s="8">
        <v>13445975.16</v>
      </c>
      <c r="J81" s="9">
        <v>92.84</v>
      </c>
      <c r="K81" s="8">
        <v>14529231.9</v>
      </c>
      <c r="L81" s="8">
        <v>13848303.55</v>
      </c>
      <c r="M81" s="9">
        <v>95.31</v>
      </c>
      <c r="N81" s="8">
        <v>-47112</v>
      </c>
      <c r="O81" s="8">
        <v>-402328.39</v>
      </c>
      <c r="P81" s="9">
        <v>-0.32</v>
      </c>
      <c r="Q81" s="9">
        <v>-2.99</v>
      </c>
    </row>
    <row r="82" spans="1:17" ht="12.75">
      <c r="A82" s="35">
        <v>6</v>
      </c>
      <c r="B82" s="35">
        <v>14</v>
      </c>
      <c r="C82" s="35">
        <v>5</v>
      </c>
      <c r="D82" s="36">
        <v>2</v>
      </c>
      <c r="E82" s="37"/>
      <c r="F82" s="7" t="s">
        <v>86</v>
      </c>
      <c r="G82" s="55" t="s">
        <v>157</v>
      </c>
      <c r="H82" s="8">
        <v>25585664.02</v>
      </c>
      <c r="I82" s="8">
        <v>25965179.02</v>
      </c>
      <c r="J82" s="9">
        <v>101.48</v>
      </c>
      <c r="K82" s="8">
        <v>27712270.02</v>
      </c>
      <c r="L82" s="8">
        <v>26577020.93</v>
      </c>
      <c r="M82" s="9">
        <v>95.9</v>
      </c>
      <c r="N82" s="8">
        <v>-2126606</v>
      </c>
      <c r="O82" s="8">
        <v>-611841.91</v>
      </c>
      <c r="P82" s="9">
        <v>-8.31</v>
      </c>
      <c r="Q82" s="9">
        <v>-2.35</v>
      </c>
    </row>
    <row r="83" spans="1:17" ht="12.75">
      <c r="A83" s="35">
        <v>6</v>
      </c>
      <c r="B83" s="35">
        <v>6</v>
      </c>
      <c r="C83" s="35">
        <v>5</v>
      </c>
      <c r="D83" s="36">
        <v>2</v>
      </c>
      <c r="E83" s="37"/>
      <c r="F83" s="7" t="s">
        <v>86</v>
      </c>
      <c r="G83" s="55" t="s">
        <v>90</v>
      </c>
      <c r="H83" s="8">
        <v>28595224</v>
      </c>
      <c r="I83" s="8">
        <v>27381366.01</v>
      </c>
      <c r="J83" s="9">
        <v>95.75</v>
      </c>
      <c r="K83" s="8">
        <v>28943850</v>
      </c>
      <c r="L83" s="8">
        <v>28059342.41</v>
      </c>
      <c r="M83" s="9">
        <v>96.94</v>
      </c>
      <c r="N83" s="8">
        <v>-348626</v>
      </c>
      <c r="O83" s="8">
        <v>-677976.4</v>
      </c>
      <c r="P83" s="9">
        <v>-1.21</v>
      </c>
      <c r="Q83" s="9">
        <v>-2.47</v>
      </c>
    </row>
    <row r="84" spans="1:17" ht="12.75">
      <c r="A84" s="35">
        <v>6</v>
      </c>
      <c r="B84" s="35">
        <v>6</v>
      </c>
      <c r="C84" s="35">
        <v>6</v>
      </c>
      <c r="D84" s="36">
        <v>2</v>
      </c>
      <c r="E84" s="37"/>
      <c r="F84" s="7" t="s">
        <v>86</v>
      </c>
      <c r="G84" s="55" t="s">
        <v>158</v>
      </c>
      <c r="H84" s="8">
        <v>13160102.37</v>
      </c>
      <c r="I84" s="8">
        <v>12206215.23</v>
      </c>
      <c r="J84" s="9">
        <v>92.75</v>
      </c>
      <c r="K84" s="8">
        <v>14601533.92</v>
      </c>
      <c r="L84" s="8">
        <v>13088518.08</v>
      </c>
      <c r="M84" s="9">
        <v>89.63</v>
      </c>
      <c r="N84" s="8">
        <v>-1441431.55</v>
      </c>
      <c r="O84" s="8">
        <v>-882302.85</v>
      </c>
      <c r="P84" s="9">
        <v>-10.95</v>
      </c>
      <c r="Q84" s="9">
        <v>-7.22</v>
      </c>
    </row>
    <row r="85" spans="1:17" ht="12.75">
      <c r="A85" s="35">
        <v>6</v>
      </c>
      <c r="B85" s="35">
        <v>7</v>
      </c>
      <c r="C85" s="35">
        <v>5</v>
      </c>
      <c r="D85" s="36">
        <v>2</v>
      </c>
      <c r="E85" s="37"/>
      <c r="F85" s="7" t="s">
        <v>86</v>
      </c>
      <c r="G85" s="55" t="s">
        <v>91</v>
      </c>
      <c r="H85" s="8">
        <v>18750107.33</v>
      </c>
      <c r="I85" s="8">
        <v>18792571.12</v>
      </c>
      <c r="J85" s="9">
        <v>100.22</v>
      </c>
      <c r="K85" s="8">
        <v>17392629.33</v>
      </c>
      <c r="L85" s="8">
        <v>16876782.83</v>
      </c>
      <c r="M85" s="9">
        <v>97.03</v>
      </c>
      <c r="N85" s="8">
        <v>1357478</v>
      </c>
      <c r="O85" s="8">
        <v>1915788.29</v>
      </c>
      <c r="P85" s="9">
        <v>7.23</v>
      </c>
      <c r="Q85" s="9">
        <v>10.19</v>
      </c>
    </row>
    <row r="86" spans="1:17" ht="12.75">
      <c r="A86" s="35">
        <v>6</v>
      </c>
      <c r="B86" s="35">
        <v>18</v>
      </c>
      <c r="C86" s="35">
        <v>4</v>
      </c>
      <c r="D86" s="36">
        <v>2</v>
      </c>
      <c r="E86" s="37"/>
      <c r="F86" s="7" t="s">
        <v>86</v>
      </c>
      <c r="G86" s="55" t="s">
        <v>159</v>
      </c>
      <c r="H86" s="8">
        <v>9262268.75</v>
      </c>
      <c r="I86" s="8">
        <v>9588713.81</v>
      </c>
      <c r="J86" s="9">
        <v>103.52</v>
      </c>
      <c r="K86" s="8">
        <v>8430580.92</v>
      </c>
      <c r="L86" s="8">
        <v>7832011.48</v>
      </c>
      <c r="M86" s="9">
        <v>92.9</v>
      </c>
      <c r="N86" s="8">
        <v>831687.83</v>
      </c>
      <c r="O86" s="8">
        <v>1756702.33</v>
      </c>
      <c r="P86" s="9">
        <v>8.97</v>
      </c>
      <c r="Q86" s="9">
        <v>18.32</v>
      </c>
    </row>
    <row r="87" spans="1:17" ht="12.75">
      <c r="A87" s="35">
        <v>6</v>
      </c>
      <c r="B87" s="35">
        <v>9</v>
      </c>
      <c r="C87" s="35">
        <v>9</v>
      </c>
      <c r="D87" s="36">
        <v>2</v>
      </c>
      <c r="E87" s="37"/>
      <c r="F87" s="7" t="s">
        <v>86</v>
      </c>
      <c r="G87" s="55" t="s">
        <v>160</v>
      </c>
      <c r="H87" s="8">
        <v>13982649.86</v>
      </c>
      <c r="I87" s="8">
        <v>14253096.48</v>
      </c>
      <c r="J87" s="9">
        <v>101.93</v>
      </c>
      <c r="K87" s="8">
        <v>13877145.93</v>
      </c>
      <c r="L87" s="8">
        <v>13226062.56</v>
      </c>
      <c r="M87" s="9">
        <v>95.3</v>
      </c>
      <c r="N87" s="8">
        <v>105503.93</v>
      </c>
      <c r="O87" s="8">
        <v>1027033.92</v>
      </c>
      <c r="P87" s="9">
        <v>0.75</v>
      </c>
      <c r="Q87" s="9">
        <v>7.2</v>
      </c>
    </row>
    <row r="88" spans="1:17" ht="12.75">
      <c r="A88" s="35">
        <v>6</v>
      </c>
      <c r="B88" s="35">
        <v>11</v>
      </c>
      <c r="C88" s="35">
        <v>4</v>
      </c>
      <c r="D88" s="36">
        <v>2</v>
      </c>
      <c r="E88" s="37"/>
      <c r="F88" s="7" t="s">
        <v>86</v>
      </c>
      <c r="G88" s="55" t="s">
        <v>161</v>
      </c>
      <c r="H88" s="8">
        <v>32423852.14</v>
      </c>
      <c r="I88" s="8">
        <v>31992500.54</v>
      </c>
      <c r="J88" s="9">
        <v>98.66</v>
      </c>
      <c r="K88" s="8">
        <v>31946699.46</v>
      </c>
      <c r="L88" s="8">
        <v>31194707.7</v>
      </c>
      <c r="M88" s="9">
        <v>97.64</v>
      </c>
      <c r="N88" s="8">
        <v>477152.68</v>
      </c>
      <c r="O88" s="8">
        <v>797792.84</v>
      </c>
      <c r="P88" s="9">
        <v>1.47</v>
      </c>
      <c r="Q88" s="9">
        <v>2.49</v>
      </c>
    </row>
    <row r="89" spans="1:17" ht="12.75">
      <c r="A89" s="35">
        <v>6</v>
      </c>
      <c r="B89" s="35">
        <v>2</v>
      </c>
      <c r="C89" s="35">
        <v>8</v>
      </c>
      <c r="D89" s="36">
        <v>2</v>
      </c>
      <c r="E89" s="37"/>
      <c r="F89" s="7" t="s">
        <v>86</v>
      </c>
      <c r="G89" s="55" t="s">
        <v>162</v>
      </c>
      <c r="H89" s="8">
        <v>26416452.32</v>
      </c>
      <c r="I89" s="8">
        <v>24268229.85</v>
      </c>
      <c r="J89" s="9">
        <v>91.86</v>
      </c>
      <c r="K89" s="8">
        <v>27032750.09</v>
      </c>
      <c r="L89" s="8">
        <v>21363753.64</v>
      </c>
      <c r="M89" s="9">
        <v>79.02</v>
      </c>
      <c r="N89" s="8">
        <v>-616297.77</v>
      </c>
      <c r="O89" s="8">
        <v>2904476.21</v>
      </c>
      <c r="P89" s="9">
        <v>-2.33</v>
      </c>
      <c r="Q89" s="9">
        <v>11.96</v>
      </c>
    </row>
    <row r="90" spans="1:17" ht="12.75">
      <c r="A90" s="35">
        <v>6</v>
      </c>
      <c r="B90" s="35">
        <v>14</v>
      </c>
      <c r="C90" s="35">
        <v>6</v>
      </c>
      <c r="D90" s="36">
        <v>2</v>
      </c>
      <c r="E90" s="37"/>
      <c r="F90" s="7" t="s">
        <v>86</v>
      </c>
      <c r="G90" s="55" t="s">
        <v>163</v>
      </c>
      <c r="H90" s="8">
        <v>28679282.08</v>
      </c>
      <c r="I90" s="8">
        <v>27723178.32</v>
      </c>
      <c r="J90" s="9">
        <v>96.66</v>
      </c>
      <c r="K90" s="8">
        <v>30094598.9</v>
      </c>
      <c r="L90" s="8">
        <v>26010015.55</v>
      </c>
      <c r="M90" s="9">
        <v>86.42</v>
      </c>
      <c r="N90" s="8">
        <v>-1415316.82</v>
      </c>
      <c r="O90" s="8">
        <v>1713162.77</v>
      </c>
      <c r="P90" s="9">
        <v>-4.93</v>
      </c>
      <c r="Q90" s="9">
        <v>6.17</v>
      </c>
    </row>
    <row r="91" spans="1:17" ht="12.75">
      <c r="A91" s="35">
        <v>6</v>
      </c>
      <c r="B91" s="35">
        <v>1</v>
      </c>
      <c r="C91" s="35">
        <v>8</v>
      </c>
      <c r="D91" s="36">
        <v>2</v>
      </c>
      <c r="E91" s="37"/>
      <c r="F91" s="7" t="s">
        <v>86</v>
      </c>
      <c r="G91" s="55" t="s">
        <v>164</v>
      </c>
      <c r="H91" s="8">
        <v>14891848.51</v>
      </c>
      <c r="I91" s="8">
        <v>14557147.04</v>
      </c>
      <c r="J91" s="9">
        <v>97.75</v>
      </c>
      <c r="K91" s="8">
        <v>15359997.29</v>
      </c>
      <c r="L91" s="8">
        <v>14629882.14</v>
      </c>
      <c r="M91" s="9">
        <v>95.24</v>
      </c>
      <c r="N91" s="8">
        <v>-468148.78</v>
      </c>
      <c r="O91" s="8">
        <v>-72735.1</v>
      </c>
      <c r="P91" s="9">
        <v>-3.14</v>
      </c>
      <c r="Q91" s="9">
        <v>-0.49</v>
      </c>
    </row>
    <row r="92" spans="1:17" ht="12.75">
      <c r="A92" s="35">
        <v>6</v>
      </c>
      <c r="B92" s="35">
        <v>3</v>
      </c>
      <c r="C92" s="35">
        <v>7</v>
      </c>
      <c r="D92" s="36">
        <v>2</v>
      </c>
      <c r="E92" s="37"/>
      <c r="F92" s="7" t="s">
        <v>86</v>
      </c>
      <c r="G92" s="55" t="s">
        <v>165</v>
      </c>
      <c r="H92" s="8">
        <v>15639345.91</v>
      </c>
      <c r="I92" s="8">
        <v>15279483.37</v>
      </c>
      <c r="J92" s="9">
        <v>97.69</v>
      </c>
      <c r="K92" s="8">
        <v>15804000.55</v>
      </c>
      <c r="L92" s="8">
        <v>13553035.36</v>
      </c>
      <c r="M92" s="9">
        <v>85.75</v>
      </c>
      <c r="N92" s="8">
        <v>-164654.64</v>
      </c>
      <c r="O92" s="8">
        <v>1726448.01</v>
      </c>
      <c r="P92" s="9">
        <v>-1.05</v>
      </c>
      <c r="Q92" s="9">
        <v>11.29</v>
      </c>
    </row>
    <row r="93" spans="1:17" ht="12.75">
      <c r="A93" s="35">
        <v>6</v>
      </c>
      <c r="B93" s="35">
        <v>8</v>
      </c>
      <c r="C93" s="35">
        <v>7</v>
      </c>
      <c r="D93" s="36">
        <v>2</v>
      </c>
      <c r="E93" s="37"/>
      <c r="F93" s="7" t="s">
        <v>86</v>
      </c>
      <c r="G93" s="55" t="s">
        <v>92</v>
      </c>
      <c r="H93" s="8">
        <v>33330530.06</v>
      </c>
      <c r="I93" s="8">
        <v>32535439.05</v>
      </c>
      <c r="J93" s="9">
        <v>97.61</v>
      </c>
      <c r="K93" s="8">
        <v>34980447.61</v>
      </c>
      <c r="L93" s="8">
        <v>32794552.26</v>
      </c>
      <c r="M93" s="9">
        <v>93.75</v>
      </c>
      <c r="N93" s="8">
        <v>-1649917.55</v>
      </c>
      <c r="O93" s="8">
        <v>-259113.21</v>
      </c>
      <c r="P93" s="9">
        <v>-4.95</v>
      </c>
      <c r="Q93" s="9">
        <v>-0.79</v>
      </c>
    </row>
    <row r="94" spans="1:17" ht="12.75">
      <c r="A94" s="35">
        <v>6</v>
      </c>
      <c r="B94" s="35">
        <v>18</v>
      </c>
      <c r="C94" s="35">
        <v>5</v>
      </c>
      <c r="D94" s="36">
        <v>2</v>
      </c>
      <c r="E94" s="37"/>
      <c r="F94" s="7" t="s">
        <v>86</v>
      </c>
      <c r="G94" s="55" t="s">
        <v>166</v>
      </c>
      <c r="H94" s="8">
        <v>22860684</v>
      </c>
      <c r="I94" s="8">
        <v>20823826.58</v>
      </c>
      <c r="J94" s="9">
        <v>91.09</v>
      </c>
      <c r="K94" s="8">
        <v>23096306</v>
      </c>
      <c r="L94" s="8">
        <v>20850364.86</v>
      </c>
      <c r="M94" s="9">
        <v>90.27</v>
      </c>
      <c r="N94" s="8">
        <v>-235622</v>
      </c>
      <c r="O94" s="8">
        <v>-26538.28</v>
      </c>
      <c r="P94" s="9">
        <v>-1.03</v>
      </c>
      <c r="Q94" s="9">
        <v>-0.12</v>
      </c>
    </row>
    <row r="95" spans="1:17" ht="12.75">
      <c r="A95" s="35">
        <v>6</v>
      </c>
      <c r="B95" s="35">
        <v>10</v>
      </c>
      <c r="C95" s="35">
        <v>2</v>
      </c>
      <c r="D95" s="36">
        <v>2</v>
      </c>
      <c r="E95" s="37"/>
      <c r="F95" s="7" t="s">
        <v>86</v>
      </c>
      <c r="G95" s="55" t="s">
        <v>167</v>
      </c>
      <c r="H95" s="8">
        <v>18161045.83</v>
      </c>
      <c r="I95" s="8">
        <v>17226864.29</v>
      </c>
      <c r="J95" s="9">
        <v>94.85</v>
      </c>
      <c r="K95" s="8">
        <v>19798700.16</v>
      </c>
      <c r="L95" s="8">
        <v>18694845.65</v>
      </c>
      <c r="M95" s="9">
        <v>94.42</v>
      </c>
      <c r="N95" s="8">
        <v>-1637654.33</v>
      </c>
      <c r="O95" s="8">
        <v>-1467981.36</v>
      </c>
      <c r="P95" s="9">
        <v>-9.01</v>
      </c>
      <c r="Q95" s="9">
        <v>-8.52</v>
      </c>
    </row>
    <row r="96" spans="1:17" ht="12.75">
      <c r="A96" s="35">
        <v>6</v>
      </c>
      <c r="B96" s="35">
        <v>20</v>
      </c>
      <c r="C96" s="35">
        <v>5</v>
      </c>
      <c r="D96" s="36">
        <v>2</v>
      </c>
      <c r="E96" s="37"/>
      <c r="F96" s="7" t="s">
        <v>86</v>
      </c>
      <c r="G96" s="55" t="s">
        <v>168</v>
      </c>
      <c r="H96" s="8">
        <v>20170784.55</v>
      </c>
      <c r="I96" s="8">
        <v>18041543.85</v>
      </c>
      <c r="J96" s="9">
        <v>89.44</v>
      </c>
      <c r="K96" s="8">
        <v>25470784.55</v>
      </c>
      <c r="L96" s="8">
        <v>17655190.86</v>
      </c>
      <c r="M96" s="9">
        <v>69.31</v>
      </c>
      <c r="N96" s="8">
        <v>-5300000</v>
      </c>
      <c r="O96" s="8">
        <v>386352.99</v>
      </c>
      <c r="P96" s="9">
        <v>-26.27</v>
      </c>
      <c r="Q96" s="9">
        <v>2.14</v>
      </c>
    </row>
    <row r="97" spans="1:17" ht="12.75">
      <c r="A97" s="35">
        <v>6</v>
      </c>
      <c r="B97" s="35">
        <v>12</v>
      </c>
      <c r="C97" s="35">
        <v>4</v>
      </c>
      <c r="D97" s="36">
        <v>2</v>
      </c>
      <c r="E97" s="37"/>
      <c r="F97" s="7" t="s">
        <v>86</v>
      </c>
      <c r="G97" s="55" t="s">
        <v>169</v>
      </c>
      <c r="H97" s="8">
        <v>15274373.58</v>
      </c>
      <c r="I97" s="8">
        <v>15088668.22</v>
      </c>
      <c r="J97" s="9">
        <v>98.78</v>
      </c>
      <c r="K97" s="8">
        <v>15591019.58</v>
      </c>
      <c r="L97" s="8">
        <v>14910101.36</v>
      </c>
      <c r="M97" s="9">
        <v>95.63</v>
      </c>
      <c r="N97" s="8">
        <v>-316646</v>
      </c>
      <c r="O97" s="8">
        <v>178566.86</v>
      </c>
      <c r="P97" s="9">
        <v>-2.07</v>
      </c>
      <c r="Q97" s="9">
        <v>1.18</v>
      </c>
    </row>
    <row r="98" spans="1:17" ht="12.75">
      <c r="A98" s="35">
        <v>6</v>
      </c>
      <c r="B98" s="35">
        <v>1</v>
      </c>
      <c r="C98" s="35">
        <v>9</v>
      </c>
      <c r="D98" s="36">
        <v>2</v>
      </c>
      <c r="E98" s="37"/>
      <c r="F98" s="7" t="s">
        <v>86</v>
      </c>
      <c r="G98" s="55" t="s">
        <v>170</v>
      </c>
      <c r="H98" s="8">
        <v>16293323.29</v>
      </c>
      <c r="I98" s="8">
        <v>14745690.82</v>
      </c>
      <c r="J98" s="9">
        <v>90.5</v>
      </c>
      <c r="K98" s="8">
        <v>19528140.29</v>
      </c>
      <c r="L98" s="8">
        <v>17288203.63</v>
      </c>
      <c r="M98" s="9">
        <v>88.52</v>
      </c>
      <c r="N98" s="8">
        <v>-3234817</v>
      </c>
      <c r="O98" s="8">
        <v>-2542512.81</v>
      </c>
      <c r="P98" s="9">
        <v>-19.85</v>
      </c>
      <c r="Q98" s="9">
        <v>-17.24</v>
      </c>
    </row>
    <row r="99" spans="1:17" ht="12.75">
      <c r="A99" s="35">
        <v>6</v>
      </c>
      <c r="B99" s="35">
        <v>6</v>
      </c>
      <c r="C99" s="35">
        <v>7</v>
      </c>
      <c r="D99" s="36">
        <v>2</v>
      </c>
      <c r="E99" s="37"/>
      <c r="F99" s="7" t="s">
        <v>86</v>
      </c>
      <c r="G99" s="55" t="s">
        <v>171</v>
      </c>
      <c r="H99" s="8">
        <v>12015508.65</v>
      </c>
      <c r="I99" s="8">
        <v>12039202.7</v>
      </c>
      <c r="J99" s="9">
        <v>100.19</v>
      </c>
      <c r="K99" s="8">
        <v>13119004.65</v>
      </c>
      <c r="L99" s="8">
        <v>12316127.11</v>
      </c>
      <c r="M99" s="9">
        <v>93.88</v>
      </c>
      <c r="N99" s="8">
        <v>-1103496</v>
      </c>
      <c r="O99" s="8">
        <v>-276924.41</v>
      </c>
      <c r="P99" s="9">
        <v>-9.18</v>
      </c>
      <c r="Q99" s="9">
        <v>-2.3</v>
      </c>
    </row>
    <row r="100" spans="1:17" ht="12.75">
      <c r="A100" s="35">
        <v>6</v>
      </c>
      <c r="B100" s="35">
        <v>2</v>
      </c>
      <c r="C100" s="35">
        <v>9</v>
      </c>
      <c r="D100" s="36">
        <v>2</v>
      </c>
      <c r="E100" s="37"/>
      <c r="F100" s="7" t="s">
        <v>86</v>
      </c>
      <c r="G100" s="55" t="s">
        <v>172</v>
      </c>
      <c r="H100" s="8">
        <v>12508626.51</v>
      </c>
      <c r="I100" s="8">
        <v>12412815.19</v>
      </c>
      <c r="J100" s="9">
        <v>99.23</v>
      </c>
      <c r="K100" s="8">
        <v>12199593.54</v>
      </c>
      <c r="L100" s="8">
        <v>11508421.57</v>
      </c>
      <c r="M100" s="9">
        <v>94.33</v>
      </c>
      <c r="N100" s="8">
        <v>309032.97</v>
      </c>
      <c r="O100" s="8">
        <v>904393.62</v>
      </c>
      <c r="P100" s="9">
        <v>2.47</v>
      </c>
      <c r="Q100" s="9">
        <v>7.28</v>
      </c>
    </row>
    <row r="101" spans="1:17" ht="12.75">
      <c r="A101" s="35">
        <v>6</v>
      </c>
      <c r="B101" s="35">
        <v>11</v>
      </c>
      <c r="C101" s="35">
        <v>5</v>
      </c>
      <c r="D101" s="36">
        <v>2</v>
      </c>
      <c r="E101" s="37"/>
      <c r="F101" s="7" t="s">
        <v>86</v>
      </c>
      <c r="G101" s="55" t="s">
        <v>93</v>
      </c>
      <c r="H101" s="8">
        <v>48927130.11</v>
      </c>
      <c r="I101" s="8">
        <v>48298417.06</v>
      </c>
      <c r="J101" s="9">
        <v>98.71</v>
      </c>
      <c r="K101" s="8">
        <v>48783450.11</v>
      </c>
      <c r="L101" s="8">
        <v>44943254.6</v>
      </c>
      <c r="M101" s="9">
        <v>92.12</v>
      </c>
      <c r="N101" s="8">
        <v>143680</v>
      </c>
      <c r="O101" s="8">
        <v>3355162.46</v>
      </c>
      <c r="P101" s="9">
        <v>0.29</v>
      </c>
      <c r="Q101" s="9">
        <v>6.94</v>
      </c>
    </row>
    <row r="102" spans="1:17" ht="12.75">
      <c r="A102" s="35">
        <v>6</v>
      </c>
      <c r="B102" s="35">
        <v>14</v>
      </c>
      <c r="C102" s="35">
        <v>7</v>
      </c>
      <c r="D102" s="36">
        <v>2</v>
      </c>
      <c r="E102" s="37"/>
      <c r="F102" s="7" t="s">
        <v>86</v>
      </c>
      <c r="G102" s="55" t="s">
        <v>173</v>
      </c>
      <c r="H102" s="8">
        <v>10753934.77</v>
      </c>
      <c r="I102" s="8">
        <v>10316055.52</v>
      </c>
      <c r="J102" s="9">
        <v>95.92</v>
      </c>
      <c r="K102" s="8">
        <v>9346579.77</v>
      </c>
      <c r="L102" s="8">
        <v>8902932.81</v>
      </c>
      <c r="M102" s="9">
        <v>95.25</v>
      </c>
      <c r="N102" s="8">
        <v>1407355</v>
      </c>
      <c r="O102" s="8">
        <v>1413122.71</v>
      </c>
      <c r="P102" s="9">
        <v>13.08</v>
      </c>
      <c r="Q102" s="9">
        <v>13.69</v>
      </c>
    </row>
    <row r="103" spans="1:17" ht="12.75">
      <c r="A103" s="35">
        <v>6</v>
      </c>
      <c r="B103" s="35">
        <v>17</v>
      </c>
      <c r="C103" s="35">
        <v>2</v>
      </c>
      <c r="D103" s="36">
        <v>2</v>
      </c>
      <c r="E103" s="37"/>
      <c r="F103" s="7" t="s">
        <v>86</v>
      </c>
      <c r="G103" s="55" t="s">
        <v>174</v>
      </c>
      <c r="H103" s="8">
        <v>39692830.42</v>
      </c>
      <c r="I103" s="8">
        <v>26639868.45</v>
      </c>
      <c r="J103" s="9">
        <v>67.11</v>
      </c>
      <c r="K103" s="8">
        <v>42398172.47</v>
      </c>
      <c r="L103" s="8">
        <v>24487056.15</v>
      </c>
      <c r="M103" s="9">
        <v>57.75</v>
      </c>
      <c r="N103" s="8">
        <v>-2705342.05</v>
      </c>
      <c r="O103" s="8">
        <v>2152812.3</v>
      </c>
      <c r="P103" s="9">
        <v>-6.81</v>
      </c>
      <c r="Q103" s="9">
        <v>8.08</v>
      </c>
    </row>
    <row r="104" spans="1:17" ht="12.75">
      <c r="A104" s="35">
        <v>6</v>
      </c>
      <c r="B104" s="35">
        <v>20</v>
      </c>
      <c r="C104" s="35">
        <v>6</v>
      </c>
      <c r="D104" s="36">
        <v>2</v>
      </c>
      <c r="E104" s="37"/>
      <c r="F104" s="7" t="s">
        <v>86</v>
      </c>
      <c r="G104" s="55" t="s">
        <v>175</v>
      </c>
      <c r="H104" s="8">
        <v>16704688.8</v>
      </c>
      <c r="I104" s="8">
        <v>16373441.51</v>
      </c>
      <c r="J104" s="9">
        <v>98.01</v>
      </c>
      <c r="K104" s="8">
        <v>16654688.8</v>
      </c>
      <c r="L104" s="8">
        <v>16033088.75</v>
      </c>
      <c r="M104" s="9">
        <v>96.26</v>
      </c>
      <c r="N104" s="8">
        <v>50000</v>
      </c>
      <c r="O104" s="8">
        <v>340352.76</v>
      </c>
      <c r="P104" s="9">
        <v>0.29</v>
      </c>
      <c r="Q104" s="9">
        <v>2.07</v>
      </c>
    </row>
    <row r="105" spans="1:17" ht="12.75">
      <c r="A105" s="35">
        <v>6</v>
      </c>
      <c r="B105" s="35">
        <v>8</v>
      </c>
      <c r="C105" s="35">
        <v>8</v>
      </c>
      <c r="D105" s="36">
        <v>2</v>
      </c>
      <c r="E105" s="37"/>
      <c r="F105" s="7" t="s">
        <v>86</v>
      </c>
      <c r="G105" s="55" t="s">
        <v>176</v>
      </c>
      <c r="H105" s="8">
        <v>17818804.6</v>
      </c>
      <c r="I105" s="8">
        <v>17614919.93</v>
      </c>
      <c r="J105" s="9">
        <v>98.85</v>
      </c>
      <c r="K105" s="8">
        <v>20249009.6</v>
      </c>
      <c r="L105" s="8">
        <v>19381562.67</v>
      </c>
      <c r="M105" s="9">
        <v>95.71</v>
      </c>
      <c r="N105" s="8">
        <v>-2430205</v>
      </c>
      <c r="O105" s="8">
        <v>-1766642.74</v>
      </c>
      <c r="P105" s="9">
        <v>-13.63</v>
      </c>
      <c r="Q105" s="9">
        <v>-10.02</v>
      </c>
    </row>
    <row r="106" spans="1:17" ht="12.75">
      <c r="A106" s="35">
        <v>6</v>
      </c>
      <c r="B106" s="35">
        <v>1</v>
      </c>
      <c r="C106" s="35">
        <v>10</v>
      </c>
      <c r="D106" s="36">
        <v>2</v>
      </c>
      <c r="E106" s="37"/>
      <c r="F106" s="7" t="s">
        <v>86</v>
      </c>
      <c r="G106" s="55" t="s">
        <v>94</v>
      </c>
      <c r="H106" s="8">
        <v>33622623.8</v>
      </c>
      <c r="I106" s="8">
        <v>32352141.34</v>
      </c>
      <c r="J106" s="9">
        <v>96.22</v>
      </c>
      <c r="K106" s="8">
        <v>34315217.1</v>
      </c>
      <c r="L106" s="8">
        <v>28165440.82</v>
      </c>
      <c r="M106" s="9">
        <v>82.07</v>
      </c>
      <c r="N106" s="8">
        <v>-692593.3</v>
      </c>
      <c r="O106" s="8">
        <v>4186700.52</v>
      </c>
      <c r="P106" s="9">
        <v>-2.05</v>
      </c>
      <c r="Q106" s="9">
        <v>12.94</v>
      </c>
    </row>
    <row r="107" spans="1:17" ht="12.75">
      <c r="A107" s="35">
        <v>6</v>
      </c>
      <c r="B107" s="35">
        <v>13</v>
      </c>
      <c r="C107" s="35">
        <v>3</v>
      </c>
      <c r="D107" s="36">
        <v>2</v>
      </c>
      <c r="E107" s="37"/>
      <c r="F107" s="7" t="s">
        <v>86</v>
      </c>
      <c r="G107" s="55" t="s">
        <v>177</v>
      </c>
      <c r="H107" s="8">
        <v>17202002.87</v>
      </c>
      <c r="I107" s="8">
        <v>16867834.11</v>
      </c>
      <c r="J107" s="9">
        <v>98.05</v>
      </c>
      <c r="K107" s="8">
        <v>19641352.57</v>
      </c>
      <c r="L107" s="8">
        <v>18651339.83</v>
      </c>
      <c r="M107" s="9">
        <v>94.95</v>
      </c>
      <c r="N107" s="8">
        <v>-2439349.7</v>
      </c>
      <c r="O107" s="8">
        <v>-1783505.72</v>
      </c>
      <c r="P107" s="9">
        <v>-14.18</v>
      </c>
      <c r="Q107" s="9">
        <v>-10.57</v>
      </c>
    </row>
    <row r="108" spans="1:17" ht="12.75">
      <c r="A108" s="35">
        <v>6</v>
      </c>
      <c r="B108" s="35">
        <v>10</v>
      </c>
      <c r="C108" s="35">
        <v>4</v>
      </c>
      <c r="D108" s="36">
        <v>2</v>
      </c>
      <c r="E108" s="37"/>
      <c r="F108" s="7" t="s">
        <v>86</v>
      </c>
      <c r="G108" s="55" t="s">
        <v>178</v>
      </c>
      <c r="H108" s="8">
        <v>30895746</v>
      </c>
      <c r="I108" s="8">
        <v>29250049.11</v>
      </c>
      <c r="J108" s="9">
        <v>94.67</v>
      </c>
      <c r="K108" s="8">
        <v>29701954</v>
      </c>
      <c r="L108" s="8">
        <v>26912725.03</v>
      </c>
      <c r="M108" s="9">
        <v>90.6</v>
      </c>
      <c r="N108" s="8">
        <v>1193792</v>
      </c>
      <c r="O108" s="8">
        <v>2337324.08</v>
      </c>
      <c r="P108" s="9">
        <v>3.86</v>
      </c>
      <c r="Q108" s="9">
        <v>7.99</v>
      </c>
    </row>
    <row r="109" spans="1:17" ht="12.75">
      <c r="A109" s="35">
        <v>6</v>
      </c>
      <c r="B109" s="35">
        <v>4</v>
      </c>
      <c r="C109" s="35">
        <v>5</v>
      </c>
      <c r="D109" s="36">
        <v>2</v>
      </c>
      <c r="E109" s="37"/>
      <c r="F109" s="7" t="s">
        <v>86</v>
      </c>
      <c r="G109" s="55" t="s">
        <v>179</v>
      </c>
      <c r="H109" s="8">
        <v>23117526.67</v>
      </c>
      <c r="I109" s="8">
        <v>22857656.82</v>
      </c>
      <c r="J109" s="9">
        <v>98.87</v>
      </c>
      <c r="K109" s="8">
        <v>22603908.67</v>
      </c>
      <c r="L109" s="8">
        <v>19705804.38</v>
      </c>
      <c r="M109" s="9">
        <v>87.17</v>
      </c>
      <c r="N109" s="8">
        <v>513618</v>
      </c>
      <c r="O109" s="8">
        <v>3151852.44</v>
      </c>
      <c r="P109" s="9">
        <v>2.22</v>
      </c>
      <c r="Q109" s="9">
        <v>13.78</v>
      </c>
    </row>
    <row r="110" spans="1:17" ht="12.75">
      <c r="A110" s="35">
        <v>6</v>
      </c>
      <c r="B110" s="35">
        <v>9</v>
      </c>
      <c r="C110" s="35">
        <v>10</v>
      </c>
      <c r="D110" s="36">
        <v>2</v>
      </c>
      <c r="E110" s="37"/>
      <c r="F110" s="7" t="s">
        <v>86</v>
      </c>
      <c r="G110" s="55" t="s">
        <v>180</v>
      </c>
      <c r="H110" s="8">
        <v>30617568.93</v>
      </c>
      <c r="I110" s="8">
        <v>30325842.99</v>
      </c>
      <c r="J110" s="9">
        <v>99.04</v>
      </c>
      <c r="K110" s="8">
        <v>31071555.19</v>
      </c>
      <c r="L110" s="8">
        <v>30670215.22</v>
      </c>
      <c r="M110" s="9">
        <v>98.7</v>
      </c>
      <c r="N110" s="8">
        <v>-453986.26</v>
      </c>
      <c r="O110" s="8">
        <v>-344372.23</v>
      </c>
      <c r="P110" s="9">
        <v>-1.48</v>
      </c>
      <c r="Q110" s="9">
        <v>-1.13</v>
      </c>
    </row>
    <row r="111" spans="1:17" ht="12.75">
      <c r="A111" s="35">
        <v>6</v>
      </c>
      <c r="B111" s="35">
        <v>8</v>
      </c>
      <c r="C111" s="35">
        <v>9</v>
      </c>
      <c r="D111" s="36">
        <v>2</v>
      </c>
      <c r="E111" s="37"/>
      <c r="F111" s="7" t="s">
        <v>86</v>
      </c>
      <c r="G111" s="55" t="s">
        <v>181</v>
      </c>
      <c r="H111" s="8">
        <v>23306346.46</v>
      </c>
      <c r="I111" s="8">
        <v>23321679.11</v>
      </c>
      <c r="J111" s="9">
        <v>100.06</v>
      </c>
      <c r="K111" s="8">
        <v>24020097.46</v>
      </c>
      <c r="L111" s="8">
        <v>23128918.67</v>
      </c>
      <c r="M111" s="9">
        <v>96.28</v>
      </c>
      <c r="N111" s="8">
        <v>-713751</v>
      </c>
      <c r="O111" s="8">
        <v>192760.44</v>
      </c>
      <c r="P111" s="9">
        <v>-3.06</v>
      </c>
      <c r="Q111" s="9">
        <v>0.82</v>
      </c>
    </row>
    <row r="112" spans="1:17" ht="12.75">
      <c r="A112" s="35">
        <v>6</v>
      </c>
      <c r="B112" s="35">
        <v>20</v>
      </c>
      <c r="C112" s="35">
        <v>7</v>
      </c>
      <c r="D112" s="36">
        <v>2</v>
      </c>
      <c r="E112" s="37"/>
      <c r="F112" s="7" t="s">
        <v>86</v>
      </c>
      <c r="G112" s="55" t="s">
        <v>182</v>
      </c>
      <c r="H112" s="8">
        <v>18712166.36</v>
      </c>
      <c r="I112" s="8">
        <v>18375541.2</v>
      </c>
      <c r="J112" s="9">
        <v>98.2</v>
      </c>
      <c r="K112" s="8">
        <v>19649077.36</v>
      </c>
      <c r="L112" s="8">
        <v>19266425.8</v>
      </c>
      <c r="M112" s="9">
        <v>98.05</v>
      </c>
      <c r="N112" s="8">
        <v>-936911</v>
      </c>
      <c r="O112" s="8">
        <v>-890884.6</v>
      </c>
      <c r="P112" s="9">
        <v>-5</v>
      </c>
      <c r="Q112" s="9">
        <v>-4.84</v>
      </c>
    </row>
    <row r="113" spans="1:17" ht="12.75">
      <c r="A113" s="35">
        <v>6</v>
      </c>
      <c r="B113" s="35">
        <v>9</v>
      </c>
      <c r="C113" s="35">
        <v>11</v>
      </c>
      <c r="D113" s="36">
        <v>2</v>
      </c>
      <c r="E113" s="37"/>
      <c r="F113" s="7" t="s">
        <v>86</v>
      </c>
      <c r="G113" s="55" t="s">
        <v>183</v>
      </c>
      <c r="H113" s="8">
        <v>45354698.54</v>
      </c>
      <c r="I113" s="8">
        <v>43930171.13</v>
      </c>
      <c r="J113" s="9">
        <v>96.85</v>
      </c>
      <c r="K113" s="8">
        <v>57349070.22</v>
      </c>
      <c r="L113" s="8">
        <v>53902490.85</v>
      </c>
      <c r="M113" s="9">
        <v>93.99</v>
      </c>
      <c r="N113" s="8">
        <v>-11994371.68</v>
      </c>
      <c r="O113" s="8">
        <v>-9972319.72</v>
      </c>
      <c r="P113" s="9">
        <v>-26.44</v>
      </c>
      <c r="Q113" s="9">
        <v>-22.7</v>
      </c>
    </row>
    <row r="114" spans="1:17" ht="12.75">
      <c r="A114" s="35">
        <v>6</v>
      </c>
      <c r="B114" s="35">
        <v>16</v>
      </c>
      <c r="C114" s="35">
        <v>3</v>
      </c>
      <c r="D114" s="36">
        <v>2</v>
      </c>
      <c r="E114" s="37"/>
      <c r="F114" s="7" t="s">
        <v>86</v>
      </c>
      <c r="G114" s="55" t="s">
        <v>184</v>
      </c>
      <c r="H114" s="8">
        <v>14253211.7</v>
      </c>
      <c r="I114" s="8">
        <v>14130077.53</v>
      </c>
      <c r="J114" s="9">
        <v>99.13</v>
      </c>
      <c r="K114" s="8">
        <v>13523211.7</v>
      </c>
      <c r="L114" s="8">
        <v>12467612.72</v>
      </c>
      <c r="M114" s="9">
        <v>92.19</v>
      </c>
      <c r="N114" s="8">
        <v>730000</v>
      </c>
      <c r="O114" s="8">
        <v>1662464.81</v>
      </c>
      <c r="P114" s="9">
        <v>5.12</v>
      </c>
      <c r="Q114" s="9">
        <v>11.76</v>
      </c>
    </row>
    <row r="115" spans="1:17" ht="12.75">
      <c r="A115" s="35">
        <v>6</v>
      </c>
      <c r="B115" s="35">
        <v>2</v>
      </c>
      <c r="C115" s="35">
        <v>10</v>
      </c>
      <c r="D115" s="36">
        <v>2</v>
      </c>
      <c r="E115" s="37"/>
      <c r="F115" s="7" t="s">
        <v>86</v>
      </c>
      <c r="G115" s="55" t="s">
        <v>185</v>
      </c>
      <c r="H115" s="8">
        <v>14583185.73</v>
      </c>
      <c r="I115" s="8">
        <v>14333307.53</v>
      </c>
      <c r="J115" s="9">
        <v>98.28</v>
      </c>
      <c r="K115" s="8">
        <v>14795785.73</v>
      </c>
      <c r="L115" s="8">
        <v>14566184.25</v>
      </c>
      <c r="M115" s="9">
        <v>98.44</v>
      </c>
      <c r="N115" s="8">
        <v>-212600</v>
      </c>
      <c r="O115" s="8">
        <v>-232876.72</v>
      </c>
      <c r="P115" s="9">
        <v>-1.45</v>
      </c>
      <c r="Q115" s="9">
        <v>-1.62</v>
      </c>
    </row>
    <row r="116" spans="1:17" ht="12.75">
      <c r="A116" s="35">
        <v>6</v>
      </c>
      <c r="B116" s="35">
        <v>8</v>
      </c>
      <c r="C116" s="35">
        <v>11</v>
      </c>
      <c r="D116" s="36">
        <v>2</v>
      </c>
      <c r="E116" s="37"/>
      <c r="F116" s="7" t="s">
        <v>86</v>
      </c>
      <c r="G116" s="55" t="s">
        <v>186</v>
      </c>
      <c r="H116" s="8">
        <v>12200510.22</v>
      </c>
      <c r="I116" s="8">
        <v>11973809.71</v>
      </c>
      <c r="J116" s="9">
        <v>98.14</v>
      </c>
      <c r="K116" s="8">
        <v>12421920.98</v>
      </c>
      <c r="L116" s="8">
        <v>11545364.09</v>
      </c>
      <c r="M116" s="9">
        <v>92.94</v>
      </c>
      <c r="N116" s="8">
        <v>-221410.76</v>
      </c>
      <c r="O116" s="8">
        <v>428445.62</v>
      </c>
      <c r="P116" s="9">
        <v>-1.81</v>
      </c>
      <c r="Q116" s="9">
        <v>3.57</v>
      </c>
    </row>
    <row r="117" spans="1:17" ht="12.75">
      <c r="A117" s="35">
        <v>6</v>
      </c>
      <c r="B117" s="35">
        <v>1</v>
      </c>
      <c r="C117" s="35">
        <v>11</v>
      </c>
      <c r="D117" s="36">
        <v>2</v>
      </c>
      <c r="E117" s="37"/>
      <c r="F117" s="7" t="s">
        <v>86</v>
      </c>
      <c r="G117" s="55" t="s">
        <v>187</v>
      </c>
      <c r="H117" s="8">
        <v>24762871.84</v>
      </c>
      <c r="I117" s="8">
        <v>24479119.94</v>
      </c>
      <c r="J117" s="9">
        <v>98.85</v>
      </c>
      <c r="K117" s="8">
        <v>22388952.84</v>
      </c>
      <c r="L117" s="8">
        <v>22042934.41</v>
      </c>
      <c r="M117" s="9">
        <v>98.45</v>
      </c>
      <c r="N117" s="8">
        <v>2373919</v>
      </c>
      <c r="O117" s="8">
        <v>2436185.53</v>
      </c>
      <c r="P117" s="9">
        <v>9.58</v>
      </c>
      <c r="Q117" s="9">
        <v>9.95</v>
      </c>
    </row>
    <row r="118" spans="1:17" ht="12.75">
      <c r="A118" s="35">
        <v>6</v>
      </c>
      <c r="B118" s="35">
        <v>13</v>
      </c>
      <c r="C118" s="35">
        <v>5</v>
      </c>
      <c r="D118" s="36">
        <v>2</v>
      </c>
      <c r="E118" s="37"/>
      <c r="F118" s="7" t="s">
        <v>86</v>
      </c>
      <c r="G118" s="55" t="s">
        <v>188</v>
      </c>
      <c r="H118" s="8">
        <v>6676929.46</v>
      </c>
      <c r="I118" s="8">
        <v>6069093.17</v>
      </c>
      <c r="J118" s="9">
        <v>90.89</v>
      </c>
      <c r="K118" s="8">
        <v>6260985.46</v>
      </c>
      <c r="L118" s="8">
        <v>5845213.7</v>
      </c>
      <c r="M118" s="9">
        <v>93.35</v>
      </c>
      <c r="N118" s="8">
        <v>415944</v>
      </c>
      <c r="O118" s="8">
        <v>223879.47</v>
      </c>
      <c r="P118" s="9">
        <v>6.22</v>
      </c>
      <c r="Q118" s="9">
        <v>3.68</v>
      </c>
    </row>
    <row r="119" spans="1:17" ht="12.75">
      <c r="A119" s="35">
        <v>6</v>
      </c>
      <c r="B119" s="35">
        <v>2</v>
      </c>
      <c r="C119" s="35">
        <v>11</v>
      </c>
      <c r="D119" s="36">
        <v>2</v>
      </c>
      <c r="E119" s="37"/>
      <c r="F119" s="7" t="s">
        <v>86</v>
      </c>
      <c r="G119" s="55" t="s">
        <v>189</v>
      </c>
      <c r="H119" s="8">
        <v>17188840.46</v>
      </c>
      <c r="I119" s="8">
        <v>16969138.51</v>
      </c>
      <c r="J119" s="9">
        <v>98.72</v>
      </c>
      <c r="K119" s="8">
        <v>17850861.24</v>
      </c>
      <c r="L119" s="8">
        <v>17179371.18</v>
      </c>
      <c r="M119" s="9">
        <v>96.23</v>
      </c>
      <c r="N119" s="8">
        <v>-662020.78</v>
      </c>
      <c r="O119" s="8">
        <v>-210232.67</v>
      </c>
      <c r="P119" s="9">
        <v>-3.85</v>
      </c>
      <c r="Q119" s="9">
        <v>-1.23</v>
      </c>
    </row>
    <row r="120" spans="1:17" ht="12.75">
      <c r="A120" s="35">
        <v>6</v>
      </c>
      <c r="B120" s="35">
        <v>5</v>
      </c>
      <c r="C120" s="35">
        <v>7</v>
      </c>
      <c r="D120" s="36">
        <v>2</v>
      </c>
      <c r="E120" s="37"/>
      <c r="F120" s="7" t="s">
        <v>86</v>
      </c>
      <c r="G120" s="55" t="s">
        <v>190</v>
      </c>
      <c r="H120" s="8">
        <v>14343286.8</v>
      </c>
      <c r="I120" s="8">
        <v>13839550.2</v>
      </c>
      <c r="J120" s="9">
        <v>96.48</v>
      </c>
      <c r="K120" s="8">
        <v>13439382.72</v>
      </c>
      <c r="L120" s="8">
        <v>12842352.02</v>
      </c>
      <c r="M120" s="9">
        <v>95.55</v>
      </c>
      <c r="N120" s="8">
        <v>903904.08</v>
      </c>
      <c r="O120" s="8">
        <v>997198.18</v>
      </c>
      <c r="P120" s="9">
        <v>6.3</v>
      </c>
      <c r="Q120" s="9">
        <v>7.2</v>
      </c>
    </row>
    <row r="121" spans="1:17" ht="12.75">
      <c r="A121" s="35">
        <v>6</v>
      </c>
      <c r="B121" s="35">
        <v>10</v>
      </c>
      <c r="C121" s="35">
        <v>5</v>
      </c>
      <c r="D121" s="36">
        <v>2</v>
      </c>
      <c r="E121" s="37"/>
      <c r="F121" s="7" t="s">
        <v>86</v>
      </c>
      <c r="G121" s="55" t="s">
        <v>191</v>
      </c>
      <c r="H121" s="8">
        <v>31655949.49</v>
      </c>
      <c r="I121" s="8">
        <v>32580261.82</v>
      </c>
      <c r="J121" s="9">
        <v>102.91</v>
      </c>
      <c r="K121" s="8">
        <v>38002853.36</v>
      </c>
      <c r="L121" s="8">
        <v>34758904.87</v>
      </c>
      <c r="M121" s="9">
        <v>91.46</v>
      </c>
      <c r="N121" s="8">
        <v>-6346903.87</v>
      </c>
      <c r="O121" s="8">
        <v>-2178643.05</v>
      </c>
      <c r="P121" s="9">
        <v>-20.04</v>
      </c>
      <c r="Q121" s="9">
        <v>-6.68</v>
      </c>
    </row>
    <row r="122" spans="1:17" ht="12.75">
      <c r="A122" s="35">
        <v>6</v>
      </c>
      <c r="B122" s="35">
        <v>14</v>
      </c>
      <c r="C122" s="35">
        <v>9</v>
      </c>
      <c r="D122" s="36">
        <v>2</v>
      </c>
      <c r="E122" s="37"/>
      <c r="F122" s="7" t="s">
        <v>86</v>
      </c>
      <c r="G122" s="55" t="s">
        <v>95</v>
      </c>
      <c r="H122" s="8">
        <v>30317425.45</v>
      </c>
      <c r="I122" s="8">
        <v>29927118.26</v>
      </c>
      <c r="J122" s="9">
        <v>98.71</v>
      </c>
      <c r="K122" s="8">
        <v>31772329.45</v>
      </c>
      <c r="L122" s="8">
        <v>28349990.14</v>
      </c>
      <c r="M122" s="9">
        <v>89.22</v>
      </c>
      <c r="N122" s="8">
        <v>-1454904</v>
      </c>
      <c r="O122" s="8">
        <v>1577128.12</v>
      </c>
      <c r="P122" s="9">
        <v>-4.79</v>
      </c>
      <c r="Q122" s="9">
        <v>5.26</v>
      </c>
    </row>
    <row r="123" spans="1:17" ht="12.75">
      <c r="A123" s="35">
        <v>6</v>
      </c>
      <c r="B123" s="35">
        <v>18</v>
      </c>
      <c r="C123" s="35">
        <v>7</v>
      </c>
      <c r="D123" s="36">
        <v>2</v>
      </c>
      <c r="E123" s="37"/>
      <c r="F123" s="7" t="s">
        <v>86</v>
      </c>
      <c r="G123" s="55" t="s">
        <v>192</v>
      </c>
      <c r="H123" s="8">
        <v>14738854.97</v>
      </c>
      <c r="I123" s="8">
        <v>13644081.39</v>
      </c>
      <c r="J123" s="9">
        <v>92.57</v>
      </c>
      <c r="K123" s="8">
        <v>14556033.97</v>
      </c>
      <c r="L123" s="8">
        <v>13158034.02</v>
      </c>
      <c r="M123" s="9">
        <v>90.39</v>
      </c>
      <c r="N123" s="8">
        <v>182821</v>
      </c>
      <c r="O123" s="8">
        <v>486047.37</v>
      </c>
      <c r="P123" s="9">
        <v>1.24</v>
      </c>
      <c r="Q123" s="9">
        <v>3.56</v>
      </c>
    </row>
    <row r="124" spans="1:17" ht="12.75">
      <c r="A124" s="35">
        <v>6</v>
      </c>
      <c r="B124" s="35">
        <v>20</v>
      </c>
      <c r="C124" s="35">
        <v>8</v>
      </c>
      <c r="D124" s="36">
        <v>2</v>
      </c>
      <c r="E124" s="37"/>
      <c r="F124" s="7" t="s">
        <v>86</v>
      </c>
      <c r="G124" s="55" t="s">
        <v>193</v>
      </c>
      <c r="H124" s="8">
        <v>15123551.16</v>
      </c>
      <c r="I124" s="8">
        <v>15010490.74</v>
      </c>
      <c r="J124" s="9">
        <v>99.25</v>
      </c>
      <c r="K124" s="8">
        <v>16593609.72</v>
      </c>
      <c r="L124" s="8">
        <v>14572738.3</v>
      </c>
      <c r="M124" s="9">
        <v>87.82</v>
      </c>
      <c r="N124" s="8">
        <v>-1470058.56</v>
      </c>
      <c r="O124" s="8">
        <v>437752.44</v>
      </c>
      <c r="P124" s="9">
        <v>-9.72</v>
      </c>
      <c r="Q124" s="9">
        <v>2.91</v>
      </c>
    </row>
    <row r="125" spans="1:17" ht="12.75">
      <c r="A125" s="35">
        <v>6</v>
      </c>
      <c r="B125" s="35">
        <v>15</v>
      </c>
      <c r="C125" s="35">
        <v>6</v>
      </c>
      <c r="D125" s="36">
        <v>2</v>
      </c>
      <c r="E125" s="37"/>
      <c r="F125" s="7" t="s">
        <v>86</v>
      </c>
      <c r="G125" s="55" t="s">
        <v>96</v>
      </c>
      <c r="H125" s="8">
        <v>23237939.52</v>
      </c>
      <c r="I125" s="8">
        <v>23095692.96</v>
      </c>
      <c r="J125" s="9">
        <v>99.38</v>
      </c>
      <c r="K125" s="8">
        <v>28374138.52</v>
      </c>
      <c r="L125" s="8">
        <v>25663031.73</v>
      </c>
      <c r="M125" s="9">
        <v>90.44</v>
      </c>
      <c r="N125" s="8">
        <v>-5136199</v>
      </c>
      <c r="O125" s="8">
        <v>-2567338.77</v>
      </c>
      <c r="P125" s="9">
        <v>-22.1</v>
      </c>
      <c r="Q125" s="9">
        <v>-11.11</v>
      </c>
    </row>
    <row r="126" spans="1:17" ht="12.75">
      <c r="A126" s="35">
        <v>6</v>
      </c>
      <c r="B126" s="35">
        <v>3</v>
      </c>
      <c r="C126" s="35">
        <v>8</v>
      </c>
      <c r="D126" s="36">
        <v>2</v>
      </c>
      <c r="E126" s="37"/>
      <c r="F126" s="7" t="s">
        <v>86</v>
      </c>
      <c r="G126" s="55" t="s">
        <v>97</v>
      </c>
      <c r="H126" s="8">
        <v>14428625.8</v>
      </c>
      <c r="I126" s="8">
        <v>13261496.26</v>
      </c>
      <c r="J126" s="9">
        <v>91.91</v>
      </c>
      <c r="K126" s="8">
        <v>15649025.8</v>
      </c>
      <c r="L126" s="8">
        <v>14456607.98</v>
      </c>
      <c r="M126" s="9">
        <v>92.38</v>
      </c>
      <c r="N126" s="8">
        <v>-1220400</v>
      </c>
      <c r="O126" s="8">
        <v>-1195111.72</v>
      </c>
      <c r="P126" s="9">
        <v>-8.45</v>
      </c>
      <c r="Q126" s="9">
        <v>-9.01</v>
      </c>
    </row>
    <row r="127" spans="1:17" ht="12.75">
      <c r="A127" s="35">
        <v>6</v>
      </c>
      <c r="B127" s="35">
        <v>3</v>
      </c>
      <c r="C127" s="35">
        <v>15</v>
      </c>
      <c r="D127" s="36">
        <v>2</v>
      </c>
      <c r="E127" s="37"/>
      <c r="F127" s="7" t="s">
        <v>86</v>
      </c>
      <c r="G127" s="55" t="s">
        <v>194</v>
      </c>
      <c r="H127" s="8">
        <v>18521261.52</v>
      </c>
      <c r="I127" s="8">
        <v>18496945.07</v>
      </c>
      <c r="J127" s="9">
        <v>99.86</v>
      </c>
      <c r="K127" s="8">
        <v>17704066.91</v>
      </c>
      <c r="L127" s="8">
        <v>16679180.88</v>
      </c>
      <c r="M127" s="9">
        <v>94.21</v>
      </c>
      <c r="N127" s="8">
        <v>817194.61</v>
      </c>
      <c r="O127" s="8">
        <v>1817764.19</v>
      </c>
      <c r="P127" s="9">
        <v>4.41</v>
      </c>
      <c r="Q127" s="9">
        <v>9.82</v>
      </c>
    </row>
    <row r="128" spans="1:17" ht="12.75">
      <c r="A128" s="35">
        <v>6</v>
      </c>
      <c r="B128" s="35">
        <v>1</v>
      </c>
      <c r="C128" s="35">
        <v>12</v>
      </c>
      <c r="D128" s="36">
        <v>2</v>
      </c>
      <c r="E128" s="37"/>
      <c r="F128" s="7" t="s">
        <v>86</v>
      </c>
      <c r="G128" s="55" t="s">
        <v>195</v>
      </c>
      <c r="H128" s="8">
        <v>10311640.51</v>
      </c>
      <c r="I128" s="8">
        <v>9909736.8</v>
      </c>
      <c r="J128" s="9">
        <v>96.1</v>
      </c>
      <c r="K128" s="8">
        <v>10410040.51</v>
      </c>
      <c r="L128" s="8">
        <v>9403619.14</v>
      </c>
      <c r="M128" s="9">
        <v>90.33</v>
      </c>
      <c r="N128" s="8">
        <v>-98400</v>
      </c>
      <c r="O128" s="8">
        <v>506117.66</v>
      </c>
      <c r="P128" s="9">
        <v>-0.95</v>
      </c>
      <c r="Q128" s="9">
        <v>5.1</v>
      </c>
    </row>
    <row r="129" spans="1:17" ht="12.75">
      <c r="A129" s="35">
        <v>6</v>
      </c>
      <c r="B129" s="35">
        <v>1</v>
      </c>
      <c r="C129" s="35">
        <v>13</v>
      </c>
      <c r="D129" s="36">
        <v>2</v>
      </c>
      <c r="E129" s="37"/>
      <c r="F129" s="7" t="s">
        <v>86</v>
      </c>
      <c r="G129" s="55" t="s">
        <v>196</v>
      </c>
      <c r="H129" s="8">
        <v>8325240.12</v>
      </c>
      <c r="I129" s="8">
        <v>7100828.33</v>
      </c>
      <c r="J129" s="9">
        <v>85.29</v>
      </c>
      <c r="K129" s="8">
        <v>8905320.33</v>
      </c>
      <c r="L129" s="8">
        <v>7815491.95</v>
      </c>
      <c r="M129" s="9">
        <v>87.76</v>
      </c>
      <c r="N129" s="8">
        <v>-580080.21</v>
      </c>
      <c r="O129" s="8">
        <v>-714663.62</v>
      </c>
      <c r="P129" s="9">
        <v>-6.96</v>
      </c>
      <c r="Q129" s="9">
        <v>-10.06</v>
      </c>
    </row>
    <row r="130" spans="1:17" ht="12.75">
      <c r="A130" s="35">
        <v>6</v>
      </c>
      <c r="B130" s="35">
        <v>3</v>
      </c>
      <c r="C130" s="35">
        <v>9</v>
      </c>
      <c r="D130" s="36">
        <v>2</v>
      </c>
      <c r="E130" s="37"/>
      <c r="F130" s="7" t="s">
        <v>86</v>
      </c>
      <c r="G130" s="55" t="s">
        <v>197</v>
      </c>
      <c r="H130" s="8">
        <v>14095445</v>
      </c>
      <c r="I130" s="8">
        <v>13874068.27</v>
      </c>
      <c r="J130" s="9">
        <v>98.42</v>
      </c>
      <c r="K130" s="8">
        <v>14372948</v>
      </c>
      <c r="L130" s="8">
        <v>13768516.78</v>
      </c>
      <c r="M130" s="9">
        <v>95.79</v>
      </c>
      <c r="N130" s="8">
        <v>-277503</v>
      </c>
      <c r="O130" s="8">
        <v>105551.49</v>
      </c>
      <c r="P130" s="9">
        <v>-1.96</v>
      </c>
      <c r="Q130" s="9">
        <v>0.76</v>
      </c>
    </row>
    <row r="131" spans="1:17" ht="12.75">
      <c r="A131" s="35">
        <v>6</v>
      </c>
      <c r="B131" s="35">
        <v>6</v>
      </c>
      <c r="C131" s="35">
        <v>9</v>
      </c>
      <c r="D131" s="36">
        <v>2</v>
      </c>
      <c r="E131" s="37"/>
      <c r="F131" s="7" t="s">
        <v>86</v>
      </c>
      <c r="G131" s="55" t="s">
        <v>198</v>
      </c>
      <c r="H131" s="8">
        <v>10104480.97</v>
      </c>
      <c r="I131" s="8">
        <v>10055983.28</v>
      </c>
      <c r="J131" s="9">
        <v>99.52</v>
      </c>
      <c r="K131" s="8">
        <v>9138377.48</v>
      </c>
      <c r="L131" s="8">
        <v>8923977.39</v>
      </c>
      <c r="M131" s="9">
        <v>97.65</v>
      </c>
      <c r="N131" s="8">
        <v>966103.49</v>
      </c>
      <c r="O131" s="8">
        <v>1132005.89</v>
      </c>
      <c r="P131" s="9">
        <v>9.56</v>
      </c>
      <c r="Q131" s="9">
        <v>11.25</v>
      </c>
    </row>
    <row r="132" spans="1:17" ht="12.75">
      <c r="A132" s="35">
        <v>6</v>
      </c>
      <c r="B132" s="35">
        <v>17</v>
      </c>
      <c r="C132" s="35">
        <v>4</v>
      </c>
      <c r="D132" s="36">
        <v>2</v>
      </c>
      <c r="E132" s="37"/>
      <c r="F132" s="7" t="s">
        <v>86</v>
      </c>
      <c r="G132" s="55" t="s">
        <v>199</v>
      </c>
      <c r="H132" s="8">
        <v>10841902</v>
      </c>
      <c r="I132" s="8">
        <v>10121633.98</v>
      </c>
      <c r="J132" s="9">
        <v>93.35</v>
      </c>
      <c r="K132" s="8">
        <v>10123317</v>
      </c>
      <c r="L132" s="8">
        <v>9118182.81</v>
      </c>
      <c r="M132" s="9">
        <v>90.07</v>
      </c>
      <c r="N132" s="8">
        <v>718585</v>
      </c>
      <c r="O132" s="8">
        <v>1003451.17</v>
      </c>
      <c r="P132" s="9">
        <v>6.62</v>
      </c>
      <c r="Q132" s="9">
        <v>9.91</v>
      </c>
    </row>
    <row r="133" spans="1:17" ht="12.75">
      <c r="A133" s="35">
        <v>6</v>
      </c>
      <c r="B133" s="35">
        <v>3</v>
      </c>
      <c r="C133" s="35">
        <v>10</v>
      </c>
      <c r="D133" s="36">
        <v>2</v>
      </c>
      <c r="E133" s="37"/>
      <c r="F133" s="7" t="s">
        <v>86</v>
      </c>
      <c r="G133" s="55" t="s">
        <v>200</v>
      </c>
      <c r="H133" s="8">
        <v>19976816.34</v>
      </c>
      <c r="I133" s="8">
        <v>19194335.31</v>
      </c>
      <c r="J133" s="9">
        <v>96.08</v>
      </c>
      <c r="K133" s="8">
        <v>20097827.34</v>
      </c>
      <c r="L133" s="8">
        <v>18757695.18</v>
      </c>
      <c r="M133" s="9">
        <v>93.33</v>
      </c>
      <c r="N133" s="8">
        <v>-121011</v>
      </c>
      <c r="O133" s="8">
        <v>436640.13</v>
      </c>
      <c r="P133" s="9">
        <v>-0.6</v>
      </c>
      <c r="Q133" s="9">
        <v>2.27</v>
      </c>
    </row>
    <row r="134" spans="1:17" ht="12.75">
      <c r="A134" s="35">
        <v>6</v>
      </c>
      <c r="B134" s="35">
        <v>8</v>
      </c>
      <c r="C134" s="35">
        <v>12</v>
      </c>
      <c r="D134" s="36">
        <v>2</v>
      </c>
      <c r="E134" s="37"/>
      <c r="F134" s="7" t="s">
        <v>86</v>
      </c>
      <c r="G134" s="55" t="s">
        <v>201</v>
      </c>
      <c r="H134" s="8">
        <v>13697607.13</v>
      </c>
      <c r="I134" s="8">
        <v>13450853.78</v>
      </c>
      <c r="J134" s="9">
        <v>98.19</v>
      </c>
      <c r="K134" s="8">
        <v>14475727.13</v>
      </c>
      <c r="L134" s="8">
        <v>13402414.63</v>
      </c>
      <c r="M134" s="9">
        <v>92.58</v>
      </c>
      <c r="N134" s="8">
        <v>-778120</v>
      </c>
      <c r="O134" s="8">
        <v>48439.15</v>
      </c>
      <c r="P134" s="9">
        <v>-5.68</v>
      </c>
      <c r="Q134" s="9">
        <v>0.36</v>
      </c>
    </row>
    <row r="135" spans="1:17" ht="12.75">
      <c r="A135" s="35">
        <v>6</v>
      </c>
      <c r="B135" s="35">
        <v>11</v>
      </c>
      <c r="C135" s="35">
        <v>6</v>
      </c>
      <c r="D135" s="36">
        <v>2</v>
      </c>
      <c r="E135" s="37"/>
      <c r="F135" s="7" t="s">
        <v>86</v>
      </c>
      <c r="G135" s="55" t="s">
        <v>202</v>
      </c>
      <c r="H135" s="8">
        <v>14532164</v>
      </c>
      <c r="I135" s="8">
        <v>13156403.54</v>
      </c>
      <c r="J135" s="9">
        <v>90.53</v>
      </c>
      <c r="K135" s="8">
        <v>14784769</v>
      </c>
      <c r="L135" s="8">
        <v>12645801.5</v>
      </c>
      <c r="M135" s="9">
        <v>85.53</v>
      </c>
      <c r="N135" s="8">
        <v>-252605</v>
      </c>
      <c r="O135" s="8">
        <v>510602.04</v>
      </c>
      <c r="P135" s="9">
        <v>-1.73</v>
      </c>
      <c r="Q135" s="9">
        <v>3.88</v>
      </c>
    </row>
    <row r="136" spans="1:17" ht="12.75">
      <c r="A136" s="35">
        <v>6</v>
      </c>
      <c r="B136" s="35">
        <v>3</v>
      </c>
      <c r="C136" s="35">
        <v>11</v>
      </c>
      <c r="D136" s="36">
        <v>2</v>
      </c>
      <c r="E136" s="37"/>
      <c r="F136" s="7" t="s">
        <v>86</v>
      </c>
      <c r="G136" s="55" t="s">
        <v>203</v>
      </c>
      <c r="H136" s="8">
        <v>21283615.97</v>
      </c>
      <c r="I136" s="8">
        <v>20795220.66</v>
      </c>
      <c r="J136" s="9">
        <v>97.7</v>
      </c>
      <c r="K136" s="8">
        <v>20987281.57</v>
      </c>
      <c r="L136" s="8">
        <v>20355723.03</v>
      </c>
      <c r="M136" s="9">
        <v>96.99</v>
      </c>
      <c r="N136" s="8">
        <v>296334.4</v>
      </c>
      <c r="O136" s="8">
        <v>439497.63</v>
      </c>
      <c r="P136" s="9">
        <v>1.39</v>
      </c>
      <c r="Q136" s="9">
        <v>2.11</v>
      </c>
    </row>
    <row r="137" spans="1:17" ht="12.75">
      <c r="A137" s="35">
        <v>6</v>
      </c>
      <c r="B137" s="35">
        <v>13</v>
      </c>
      <c r="C137" s="35">
        <v>6</v>
      </c>
      <c r="D137" s="36">
        <v>2</v>
      </c>
      <c r="E137" s="37"/>
      <c r="F137" s="7" t="s">
        <v>86</v>
      </c>
      <c r="G137" s="55" t="s">
        <v>204</v>
      </c>
      <c r="H137" s="8">
        <v>14177913.09</v>
      </c>
      <c r="I137" s="8">
        <v>14875482.9</v>
      </c>
      <c r="J137" s="9">
        <v>104.92</v>
      </c>
      <c r="K137" s="8">
        <v>16053207.88</v>
      </c>
      <c r="L137" s="8">
        <v>13547150.82</v>
      </c>
      <c r="M137" s="9">
        <v>84.38</v>
      </c>
      <c r="N137" s="8">
        <v>-1875294.79</v>
      </c>
      <c r="O137" s="8">
        <v>1328332.08</v>
      </c>
      <c r="P137" s="9">
        <v>-13.22</v>
      </c>
      <c r="Q137" s="9">
        <v>8.92</v>
      </c>
    </row>
    <row r="138" spans="1:17" ht="12.75">
      <c r="A138" s="35">
        <v>6</v>
      </c>
      <c r="B138" s="35">
        <v>6</v>
      </c>
      <c r="C138" s="35">
        <v>10</v>
      </c>
      <c r="D138" s="36">
        <v>2</v>
      </c>
      <c r="E138" s="37"/>
      <c r="F138" s="7" t="s">
        <v>86</v>
      </c>
      <c r="G138" s="55" t="s">
        <v>205</v>
      </c>
      <c r="H138" s="8">
        <v>11368091.87</v>
      </c>
      <c r="I138" s="8">
        <v>11052261.08</v>
      </c>
      <c r="J138" s="9">
        <v>97.22</v>
      </c>
      <c r="K138" s="8">
        <v>12167153.79</v>
      </c>
      <c r="L138" s="8">
        <v>10831320.94</v>
      </c>
      <c r="M138" s="9">
        <v>89.02</v>
      </c>
      <c r="N138" s="8">
        <v>-799061.92</v>
      </c>
      <c r="O138" s="8">
        <v>220940.14</v>
      </c>
      <c r="P138" s="9">
        <v>-7.02</v>
      </c>
      <c r="Q138" s="9">
        <v>1.99</v>
      </c>
    </row>
    <row r="139" spans="1:17" ht="12.75">
      <c r="A139" s="35">
        <v>6</v>
      </c>
      <c r="B139" s="35">
        <v>20</v>
      </c>
      <c r="C139" s="35">
        <v>9</v>
      </c>
      <c r="D139" s="36">
        <v>2</v>
      </c>
      <c r="E139" s="37"/>
      <c r="F139" s="7" t="s">
        <v>86</v>
      </c>
      <c r="G139" s="55" t="s">
        <v>206</v>
      </c>
      <c r="H139" s="8">
        <v>18543450.41</v>
      </c>
      <c r="I139" s="8">
        <v>18223677.62</v>
      </c>
      <c r="J139" s="9">
        <v>98.27</v>
      </c>
      <c r="K139" s="8">
        <v>18490450.41</v>
      </c>
      <c r="L139" s="8">
        <v>18211023.19</v>
      </c>
      <c r="M139" s="9">
        <v>98.48</v>
      </c>
      <c r="N139" s="8">
        <v>53000</v>
      </c>
      <c r="O139" s="8">
        <v>12654.43</v>
      </c>
      <c r="P139" s="9">
        <v>0.28</v>
      </c>
      <c r="Q139" s="9">
        <v>0.06</v>
      </c>
    </row>
    <row r="140" spans="1:17" ht="12.75">
      <c r="A140" s="35">
        <v>6</v>
      </c>
      <c r="B140" s="35">
        <v>20</v>
      </c>
      <c r="C140" s="35">
        <v>10</v>
      </c>
      <c r="D140" s="36">
        <v>2</v>
      </c>
      <c r="E140" s="37"/>
      <c r="F140" s="7" t="s">
        <v>86</v>
      </c>
      <c r="G140" s="55" t="s">
        <v>207</v>
      </c>
      <c r="H140" s="8">
        <v>16988974</v>
      </c>
      <c r="I140" s="8">
        <v>16263255.15</v>
      </c>
      <c r="J140" s="9">
        <v>95.72</v>
      </c>
      <c r="K140" s="8">
        <v>16122974</v>
      </c>
      <c r="L140" s="8">
        <v>15626752.66</v>
      </c>
      <c r="M140" s="9">
        <v>96.92</v>
      </c>
      <c r="N140" s="8">
        <v>866000</v>
      </c>
      <c r="O140" s="8">
        <v>636502.49</v>
      </c>
      <c r="P140" s="9">
        <v>5.09</v>
      </c>
      <c r="Q140" s="9">
        <v>3.91</v>
      </c>
    </row>
    <row r="141" spans="1:17" ht="12.75">
      <c r="A141" s="35">
        <v>6</v>
      </c>
      <c r="B141" s="35">
        <v>1</v>
      </c>
      <c r="C141" s="35">
        <v>14</v>
      </c>
      <c r="D141" s="36">
        <v>2</v>
      </c>
      <c r="E141" s="37"/>
      <c r="F141" s="7" t="s">
        <v>86</v>
      </c>
      <c r="G141" s="55" t="s">
        <v>208</v>
      </c>
      <c r="H141" s="8">
        <v>9329970.79</v>
      </c>
      <c r="I141" s="8">
        <v>9015136.08</v>
      </c>
      <c r="J141" s="9">
        <v>96.62</v>
      </c>
      <c r="K141" s="8">
        <v>9566970.79</v>
      </c>
      <c r="L141" s="8">
        <v>9264817.02</v>
      </c>
      <c r="M141" s="9">
        <v>96.84</v>
      </c>
      <c r="N141" s="8">
        <v>-237000</v>
      </c>
      <c r="O141" s="8">
        <v>-249680.94</v>
      </c>
      <c r="P141" s="9">
        <v>-2.54</v>
      </c>
      <c r="Q141" s="9">
        <v>-2.76</v>
      </c>
    </row>
    <row r="142" spans="1:17" ht="12.75">
      <c r="A142" s="35">
        <v>6</v>
      </c>
      <c r="B142" s="35">
        <v>13</v>
      </c>
      <c r="C142" s="35">
        <v>7</v>
      </c>
      <c r="D142" s="36">
        <v>2</v>
      </c>
      <c r="E142" s="37"/>
      <c r="F142" s="7" t="s">
        <v>86</v>
      </c>
      <c r="G142" s="55" t="s">
        <v>209</v>
      </c>
      <c r="H142" s="8">
        <v>10025458.99</v>
      </c>
      <c r="I142" s="8">
        <v>8840109.8</v>
      </c>
      <c r="J142" s="9">
        <v>88.17</v>
      </c>
      <c r="K142" s="8">
        <v>11089603.47</v>
      </c>
      <c r="L142" s="8">
        <v>9254187.26</v>
      </c>
      <c r="M142" s="9">
        <v>83.44</v>
      </c>
      <c r="N142" s="8">
        <v>-1064144.48</v>
      </c>
      <c r="O142" s="8">
        <v>-414077.46</v>
      </c>
      <c r="P142" s="9">
        <v>-10.61</v>
      </c>
      <c r="Q142" s="9">
        <v>-4.68</v>
      </c>
    </row>
    <row r="143" spans="1:17" ht="12.75">
      <c r="A143" s="35">
        <v>6</v>
      </c>
      <c r="B143" s="35">
        <v>1</v>
      </c>
      <c r="C143" s="35">
        <v>15</v>
      </c>
      <c r="D143" s="36">
        <v>2</v>
      </c>
      <c r="E143" s="37"/>
      <c r="F143" s="7" t="s">
        <v>86</v>
      </c>
      <c r="G143" s="55" t="s">
        <v>210</v>
      </c>
      <c r="H143" s="8">
        <v>8313417</v>
      </c>
      <c r="I143" s="8">
        <v>8292327.63</v>
      </c>
      <c r="J143" s="9">
        <v>99.74</v>
      </c>
      <c r="K143" s="8">
        <v>7825178.4</v>
      </c>
      <c r="L143" s="8">
        <v>7458283.29</v>
      </c>
      <c r="M143" s="9">
        <v>95.31</v>
      </c>
      <c r="N143" s="8">
        <v>488238.6</v>
      </c>
      <c r="O143" s="8">
        <v>834044.34</v>
      </c>
      <c r="P143" s="9">
        <v>5.87</v>
      </c>
      <c r="Q143" s="9">
        <v>10.05</v>
      </c>
    </row>
    <row r="144" spans="1:17" ht="12.75">
      <c r="A144" s="35">
        <v>6</v>
      </c>
      <c r="B144" s="35">
        <v>10</v>
      </c>
      <c r="C144" s="35">
        <v>6</v>
      </c>
      <c r="D144" s="36">
        <v>2</v>
      </c>
      <c r="E144" s="37"/>
      <c r="F144" s="7" t="s">
        <v>86</v>
      </c>
      <c r="G144" s="55" t="s">
        <v>211</v>
      </c>
      <c r="H144" s="8">
        <v>17416354.03</v>
      </c>
      <c r="I144" s="8">
        <v>16480557.66</v>
      </c>
      <c r="J144" s="9">
        <v>94.62</v>
      </c>
      <c r="K144" s="8">
        <v>17951478.03</v>
      </c>
      <c r="L144" s="8">
        <v>16477015.07</v>
      </c>
      <c r="M144" s="9">
        <v>91.78</v>
      </c>
      <c r="N144" s="8">
        <v>-535124</v>
      </c>
      <c r="O144" s="8">
        <v>3542.59</v>
      </c>
      <c r="P144" s="9">
        <v>-3.07</v>
      </c>
      <c r="Q144" s="9">
        <v>0.02</v>
      </c>
    </row>
    <row r="145" spans="1:17" ht="12.75">
      <c r="A145" s="35">
        <v>6</v>
      </c>
      <c r="B145" s="35">
        <v>11</v>
      </c>
      <c r="C145" s="35">
        <v>7</v>
      </c>
      <c r="D145" s="36">
        <v>2</v>
      </c>
      <c r="E145" s="37"/>
      <c r="F145" s="7" t="s">
        <v>86</v>
      </c>
      <c r="G145" s="55" t="s">
        <v>212</v>
      </c>
      <c r="H145" s="8">
        <v>30635338.9</v>
      </c>
      <c r="I145" s="8">
        <v>29959707.65</v>
      </c>
      <c r="J145" s="9">
        <v>97.79</v>
      </c>
      <c r="K145" s="8">
        <v>31117637.55</v>
      </c>
      <c r="L145" s="8">
        <v>29751394.57</v>
      </c>
      <c r="M145" s="9">
        <v>95.6</v>
      </c>
      <c r="N145" s="8">
        <v>-482298.65</v>
      </c>
      <c r="O145" s="8">
        <v>208313.08</v>
      </c>
      <c r="P145" s="9">
        <v>-1.57</v>
      </c>
      <c r="Q145" s="9">
        <v>0.69</v>
      </c>
    </row>
    <row r="146" spans="1:17" ht="12.75">
      <c r="A146" s="35">
        <v>6</v>
      </c>
      <c r="B146" s="35">
        <v>19</v>
      </c>
      <c r="C146" s="35">
        <v>4</v>
      </c>
      <c r="D146" s="36">
        <v>2</v>
      </c>
      <c r="E146" s="37"/>
      <c r="F146" s="7" t="s">
        <v>86</v>
      </c>
      <c r="G146" s="55" t="s">
        <v>213</v>
      </c>
      <c r="H146" s="8">
        <v>7366546.23</v>
      </c>
      <c r="I146" s="8">
        <v>7302412.2</v>
      </c>
      <c r="J146" s="9">
        <v>99.12</v>
      </c>
      <c r="K146" s="8">
        <v>7203006.23</v>
      </c>
      <c r="L146" s="8">
        <v>6878566.53</v>
      </c>
      <c r="M146" s="9">
        <v>95.49</v>
      </c>
      <c r="N146" s="8">
        <v>163540</v>
      </c>
      <c r="O146" s="8">
        <v>423845.67</v>
      </c>
      <c r="P146" s="9">
        <v>2.22</v>
      </c>
      <c r="Q146" s="9">
        <v>5.8</v>
      </c>
    </row>
    <row r="147" spans="1:17" ht="12.75">
      <c r="A147" s="35">
        <v>6</v>
      </c>
      <c r="B147" s="35">
        <v>20</v>
      </c>
      <c r="C147" s="35">
        <v>11</v>
      </c>
      <c r="D147" s="36">
        <v>2</v>
      </c>
      <c r="E147" s="37"/>
      <c r="F147" s="7" t="s">
        <v>86</v>
      </c>
      <c r="G147" s="55" t="s">
        <v>214</v>
      </c>
      <c r="H147" s="8">
        <v>15138726.25</v>
      </c>
      <c r="I147" s="8">
        <v>14821232.28</v>
      </c>
      <c r="J147" s="9">
        <v>97.9</v>
      </c>
      <c r="K147" s="8">
        <v>14225858.25</v>
      </c>
      <c r="L147" s="8">
        <v>13814713.5</v>
      </c>
      <c r="M147" s="9">
        <v>97.1</v>
      </c>
      <c r="N147" s="8">
        <v>912868</v>
      </c>
      <c r="O147" s="8">
        <v>1006518.78</v>
      </c>
      <c r="P147" s="9">
        <v>6.03</v>
      </c>
      <c r="Q147" s="9">
        <v>6.79</v>
      </c>
    </row>
    <row r="148" spans="1:17" ht="12.75">
      <c r="A148" s="35">
        <v>6</v>
      </c>
      <c r="B148" s="35">
        <v>16</v>
      </c>
      <c r="C148" s="35">
        <v>5</v>
      </c>
      <c r="D148" s="36">
        <v>2</v>
      </c>
      <c r="E148" s="37"/>
      <c r="F148" s="7" t="s">
        <v>86</v>
      </c>
      <c r="G148" s="55" t="s">
        <v>215</v>
      </c>
      <c r="H148" s="8">
        <v>20399922.86</v>
      </c>
      <c r="I148" s="8">
        <v>21721813.38</v>
      </c>
      <c r="J148" s="9">
        <v>106.47</v>
      </c>
      <c r="K148" s="8">
        <v>20172113.86</v>
      </c>
      <c r="L148" s="8">
        <v>19045093.33</v>
      </c>
      <c r="M148" s="9">
        <v>94.41</v>
      </c>
      <c r="N148" s="8">
        <v>227809</v>
      </c>
      <c r="O148" s="8">
        <v>2676720.05</v>
      </c>
      <c r="P148" s="9">
        <v>1.11</v>
      </c>
      <c r="Q148" s="9">
        <v>12.32</v>
      </c>
    </row>
    <row r="149" spans="1:17" ht="12.75">
      <c r="A149" s="35">
        <v>6</v>
      </c>
      <c r="B149" s="35">
        <v>11</v>
      </c>
      <c r="C149" s="35">
        <v>8</v>
      </c>
      <c r="D149" s="36">
        <v>2</v>
      </c>
      <c r="E149" s="37"/>
      <c r="F149" s="7" t="s">
        <v>86</v>
      </c>
      <c r="G149" s="55" t="s">
        <v>98</v>
      </c>
      <c r="H149" s="8">
        <v>25681915.19</v>
      </c>
      <c r="I149" s="8">
        <v>23161549.27</v>
      </c>
      <c r="J149" s="9">
        <v>90.18</v>
      </c>
      <c r="K149" s="8">
        <v>26571219.19</v>
      </c>
      <c r="L149" s="8">
        <v>24030829.84</v>
      </c>
      <c r="M149" s="9">
        <v>90.43</v>
      </c>
      <c r="N149" s="8">
        <v>-889304</v>
      </c>
      <c r="O149" s="8">
        <v>-869280.57</v>
      </c>
      <c r="P149" s="9">
        <v>-3.46</v>
      </c>
      <c r="Q149" s="9">
        <v>-3.75</v>
      </c>
    </row>
    <row r="150" spans="1:17" ht="12.75">
      <c r="A150" s="35">
        <v>6</v>
      </c>
      <c r="B150" s="35">
        <v>9</v>
      </c>
      <c r="C150" s="35">
        <v>12</v>
      </c>
      <c r="D150" s="36">
        <v>2</v>
      </c>
      <c r="E150" s="37"/>
      <c r="F150" s="7" t="s">
        <v>86</v>
      </c>
      <c r="G150" s="55" t="s">
        <v>216</v>
      </c>
      <c r="H150" s="8">
        <v>18395640.25</v>
      </c>
      <c r="I150" s="8">
        <v>18396681.83</v>
      </c>
      <c r="J150" s="9">
        <v>100</v>
      </c>
      <c r="K150" s="8">
        <v>19330189.67</v>
      </c>
      <c r="L150" s="8">
        <v>18404656.1</v>
      </c>
      <c r="M150" s="9">
        <v>95.21</v>
      </c>
      <c r="N150" s="8">
        <v>-934549.42</v>
      </c>
      <c r="O150" s="8">
        <v>-7974.27</v>
      </c>
      <c r="P150" s="9">
        <v>-5.08</v>
      </c>
      <c r="Q150" s="9">
        <v>-0.04</v>
      </c>
    </row>
    <row r="151" spans="1:17" ht="12.75">
      <c r="A151" s="35">
        <v>6</v>
      </c>
      <c r="B151" s="35">
        <v>20</v>
      </c>
      <c r="C151" s="35">
        <v>12</v>
      </c>
      <c r="D151" s="36">
        <v>2</v>
      </c>
      <c r="E151" s="37"/>
      <c r="F151" s="7" t="s">
        <v>86</v>
      </c>
      <c r="G151" s="55" t="s">
        <v>217</v>
      </c>
      <c r="H151" s="8">
        <v>13552481.64</v>
      </c>
      <c r="I151" s="8">
        <v>13315140.24</v>
      </c>
      <c r="J151" s="9">
        <v>98.24</v>
      </c>
      <c r="K151" s="8">
        <v>14123265.08</v>
      </c>
      <c r="L151" s="8">
        <v>12373404.08</v>
      </c>
      <c r="M151" s="9">
        <v>87.61</v>
      </c>
      <c r="N151" s="8">
        <v>-570783.44</v>
      </c>
      <c r="O151" s="8">
        <v>941736.16</v>
      </c>
      <c r="P151" s="9">
        <v>-4.21</v>
      </c>
      <c r="Q151" s="9">
        <v>7.07</v>
      </c>
    </row>
    <row r="152" spans="1:17" ht="12.75">
      <c r="A152" s="35">
        <v>6</v>
      </c>
      <c r="B152" s="35">
        <v>18</v>
      </c>
      <c r="C152" s="35">
        <v>8</v>
      </c>
      <c r="D152" s="36">
        <v>2</v>
      </c>
      <c r="E152" s="37"/>
      <c r="F152" s="7" t="s">
        <v>86</v>
      </c>
      <c r="G152" s="55" t="s">
        <v>218</v>
      </c>
      <c r="H152" s="8">
        <v>21188797.29</v>
      </c>
      <c r="I152" s="8">
        <v>20757146.69</v>
      </c>
      <c r="J152" s="9">
        <v>97.96</v>
      </c>
      <c r="K152" s="8">
        <v>21694607.92</v>
      </c>
      <c r="L152" s="8">
        <v>20419194.88</v>
      </c>
      <c r="M152" s="9">
        <v>94.12</v>
      </c>
      <c r="N152" s="8">
        <v>-505810.63</v>
      </c>
      <c r="O152" s="8">
        <v>337951.81</v>
      </c>
      <c r="P152" s="9">
        <v>-2.38</v>
      </c>
      <c r="Q152" s="9">
        <v>1.62</v>
      </c>
    </row>
    <row r="153" spans="1:17" ht="12.75">
      <c r="A153" s="35">
        <v>6</v>
      </c>
      <c r="B153" s="35">
        <v>7</v>
      </c>
      <c r="C153" s="35">
        <v>6</v>
      </c>
      <c r="D153" s="36">
        <v>2</v>
      </c>
      <c r="E153" s="37"/>
      <c r="F153" s="7" t="s">
        <v>86</v>
      </c>
      <c r="G153" s="55" t="s">
        <v>219</v>
      </c>
      <c r="H153" s="8">
        <v>18388546.8</v>
      </c>
      <c r="I153" s="8">
        <v>17704305.37</v>
      </c>
      <c r="J153" s="9">
        <v>96.27</v>
      </c>
      <c r="K153" s="8">
        <v>20374747.04</v>
      </c>
      <c r="L153" s="8">
        <v>18097316.39</v>
      </c>
      <c r="M153" s="9">
        <v>88.82</v>
      </c>
      <c r="N153" s="8">
        <v>-1986200.24</v>
      </c>
      <c r="O153" s="8">
        <v>-393011.02</v>
      </c>
      <c r="P153" s="9">
        <v>-10.8</v>
      </c>
      <c r="Q153" s="9">
        <v>-2.21</v>
      </c>
    </row>
    <row r="154" spans="1:17" ht="12.75">
      <c r="A154" s="35">
        <v>6</v>
      </c>
      <c r="B154" s="35">
        <v>18</v>
      </c>
      <c r="C154" s="35">
        <v>9</v>
      </c>
      <c r="D154" s="36">
        <v>2</v>
      </c>
      <c r="E154" s="37"/>
      <c r="F154" s="7" t="s">
        <v>86</v>
      </c>
      <c r="G154" s="55" t="s">
        <v>220</v>
      </c>
      <c r="H154" s="8">
        <v>15038292.11</v>
      </c>
      <c r="I154" s="8">
        <v>13758289.61</v>
      </c>
      <c r="J154" s="9">
        <v>91.48</v>
      </c>
      <c r="K154" s="8">
        <v>15266276.47</v>
      </c>
      <c r="L154" s="8">
        <v>13592727.12</v>
      </c>
      <c r="M154" s="9">
        <v>89.03</v>
      </c>
      <c r="N154" s="8">
        <v>-227984.36</v>
      </c>
      <c r="O154" s="8">
        <v>165562.49</v>
      </c>
      <c r="P154" s="9">
        <v>-1.51</v>
      </c>
      <c r="Q154" s="9">
        <v>1.2</v>
      </c>
    </row>
    <row r="155" spans="1:17" ht="12.75">
      <c r="A155" s="35">
        <v>6</v>
      </c>
      <c r="B155" s="35">
        <v>18</v>
      </c>
      <c r="C155" s="35">
        <v>10</v>
      </c>
      <c r="D155" s="36">
        <v>2</v>
      </c>
      <c r="E155" s="37"/>
      <c r="F155" s="7" t="s">
        <v>86</v>
      </c>
      <c r="G155" s="55" t="s">
        <v>221</v>
      </c>
      <c r="H155" s="8">
        <v>12238242.39</v>
      </c>
      <c r="I155" s="8">
        <v>11507961.21</v>
      </c>
      <c r="J155" s="9">
        <v>94.03</v>
      </c>
      <c r="K155" s="8">
        <v>13343939.39</v>
      </c>
      <c r="L155" s="8">
        <v>11134995.3</v>
      </c>
      <c r="M155" s="9">
        <v>83.44</v>
      </c>
      <c r="N155" s="8">
        <v>-1105697</v>
      </c>
      <c r="O155" s="8">
        <v>372965.91</v>
      </c>
      <c r="P155" s="9">
        <v>-9.03</v>
      </c>
      <c r="Q155" s="9">
        <v>3.24</v>
      </c>
    </row>
    <row r="156" spans="1:17" ht="12.75">
      <c r="A156" s="35">
        <v>6</v>
      </c>
      <c r="B156" s="35">
        <v>1</v>
      </c>
      <c r="C156" s="35">
        <v>16</v>
      </c>
      <c r="D156" s="36">
        <v>2</v>
      </c>
      <c r="E156" s="37"/>
      <c r="F156" s="7" t="s">
        <v>86</v>
      </c>
      <c r="G156" s="55" t="s">
        <v>100</v>
      </c>
      <c r="H156" s="8">
        <v>24321635.22</v>
      </c>
      <c r="I156" s="8">
        <v>24436284.22</v>
      </c>
      <c r="J156" s="9">
        <v>100.47</v>
      </c>
      <c r="K156" s="8">
        <v>28090369.99</v>
      </c>
      <c r="L156" s="8">
        <v>22707923.17</v>
      </c>
      <c r="M156" s="9">
        <v>80.83</v>
      </c>
      <c r="N156" s="8">
        <v>-3768734.77</v>
      </c>
      <c r="O156" s="8">
        <v>1728361.05</v>
      </c>
      <c r="P156" s="9">
        <v>-15.49</v>
      </c>
      <c r="Q156" s="9">
        <v>7.07</v>
      </c>
    </row>
    <row r="157" spans="1:17" ht="12.75">
      <c r="A157" s="35">
        <v>6</v>
      </c>
      <c r="B157" s="35">
        <v>2</v>
      </c>
      <c r="C157" s="35">
        <v>13</v>
      </c>
      <c r="D157" s="36">
        <v>2</v>
      </c>
      <c r="E157" s="37"/>
      <c r="F157" s="7" t="s">
        <v>86</v>
      </c>
      <c r="G157" s="55" t="s">
        <v>222</v>
      </c>
      <c r="H157" s="8">
        <v>11026955.48</v>
      </c>
      <c r="I157" s="8">
        <v>10749953.48</v>
      </c>
      <c r="J157" s="9">
        <v>97.48</v>
      </c>
      <c r="K157" s="8">
        <v>13657016.24</v>
      </c>
      <c r="L157" s="8">
        <v>12944508.73</v>
      </c>
      <c r="M157" s="9">
        <v>94.78</v>
      </c>
      <c r="N157" s="8">
        <v>-2630060.76</v>
      </c>
      <c r="O157" s="8">
        <v>-2194555.25</v>
      </c>
      <c r="P157" s="9">
        <v>-23.85</v>
      </c>
      <c r="Q157" s="9">
        <v>-20.41</v>
      </c>
    </row>
    <row r="158" spans="1:17" ht="12.75">
      <c r="A158" s="35">
        <v>6</v>
      </c>
      <c r="B158" s="35">
        <v>18</v>
      </c>
      <c r="C158" s="35">
        <v>11</v>
      </c>
      <c r="D158" s="36">
        <v>2</v>
      </c>
      <c r="E158" s="37"/>
      <c r="F158" s="7" t="s">
        <v>86</v>
      </c>
      <c r="G158" s="55" t="s">
        <v>101</v>
      </c>
      <c r="H158" s="8">
        <v>28186498.61</v>
      </c>
      <c r="I158" s="8">
        <v>27086618.76</v>
      </c>
      <c r="J158" s="9">
        <v>96.09</v>
      </c>
      <c r="K158" s="8">
        <v>27875954.11</v>
      </c>
      <c r="L158" s="8">
        <v>26690271.52</v>
      </c>
      <c r="M158" s="9">
        <v>95.74</v>
      </c>
      <c r="N158" s="8">
        <v>310544.5</v>
      </c>
      <c r="O158" s="8">
        <v>396347.24</v>
      </c>
      <c r="P158" s="9">
        <v>1.1</v>
      </c>
      <c r="Q158" s="9">
        <v>1.46</v>
      </c>
    </row>
    <row r="159" spans="1:17" ht="12.75">
      <c r="A159" s="35">
        <v>6</v>
      </c>
      <c r="B159" s="35">
        <v>17</v>
      </c>
      <c r="C159" s="35">
        <v>5</v>
      </c>
      <c r="D159" s="36">
        <v>2</v>
      </c>
      <c r="E159" s="37"/>
      <c r="F159" s="7" t="s">
        <v>86</v>
      </c>
      <c r="G159" s="55" t="s">
        <v>223</v>
      </c>
      <c r="H159" s="8">
        <v>26164136</v>
      </c>
      <c r="I159" s="8">
        <v>26469703.43</v>
      </c>
      <c r="J159" s="9">
        <v>101.16</v>
      </c>
      <c r="K159" s="8">
        <v>26455981</v>
      </c>
      <c r="L159" s="8">
        <v>23884033.28</v>
      </c>
      <c r="M159" s="9">
        <v>90.27</v>
      </c>
      <c r="N159" s="8">
        <v>-291845</v>
      </c>
      <c r="O159" s="8">
        <v>2585670.15</v>
      </c>
      <c r="P159" s="9">
        <v>-1.11</v>
      </c>
      <c r="Q159" s="9">
        <v>9.76</v>
      </c>
    </row>
    <row r="160" spans="1:17" ht="12.75">
      <c r="A160" s="35">
        <v>6</v>
      </c>
      <c r="B160" s="35">
        <v>11</v>
      </c>
      <c r="C160" s="35">
        <v>9</v>
      </c>
      <c r="D160" s="36">
        <v>2</v>
      </c>
      <c r="E160" s="37"/>
      <c r="F160" s="7" t="s">
        <v>86</v>
      </c>
      <c r="G160" s="55" t="s">
        <v>224</v>
      </c>
      <c r="H160" s="8">
        <v>21754237.7</v>
      </c>
      <c r="I160" s="8">
        <v>22028952.82</v>
      </c>
      <c r="J160" s="9">
        <v>101.26</v>
      </c>
      <c r="K160" s="8">
        <v>25084237.7</v>
      </c>
      <c r="L160" s="8">
        <v>22438997.56</v>
      </c>
      <c r="M160" s="9">
        <v>89.45</v>
      </c>
      <c r="N160" s="8">
        <v>-3330000</v>
      </c>
      <c r="O160" s="8">
        <v>-410044.74</v>
      </c>
      <c r="P160" s="9">
        <v>-15.3</v>
      </c>
      <c r="Q160" s="9">
        <v>-1.86</v>
      </c>
    </row>
    <row r="161" spans="1:17" ht="12.75">
      <c r="A161" s="35">
        <v>6</v>
      </c>
      <c r="B161" s="35">
        <v>4</v>
      </c>
      <c r="C161" s="35">
        <v>6</v>
      </c>
      <c r="D161" s="36">
        <v>2</v>
      </c>
      <c r="E161" s="37"/>
      <c r="F161" s="7" t="s">
        <v>86</v>
      </c>
      <c r="G161" s="55" t="s">
        <v>225</v>
      </c>
      <c r="H161" s="8">
        <v>12414789.6</v>
      </c>
      <c r="I161" s="8">
        <v>12254586.55</v>
      </c>
      <c r="J161" s="9">
        <v>98.7</v>
      </c>
      <c r="K161" s="8">
        <v>11928565.6</v>
      </c>
      <c r="L161" s="8">
        <v>11300500.85</v>
      </c>
      <c r="M161" s="9">
        <v>94.73</v>
      </c>
      <c r="N161" s="8">
        <v>486224</v>
      </c>
      <c r="O161" s="8">
        <v>954085.7</v>
      </c>
      <c r="P161" s="9">
        <v>3.91</v>
      </c>
      <c r="Q161" s="9">
        <v>7.78</v>
      </c>
    </row>
    <row r="162" spans="1:17" ht="12.75">
      <c r="A162" s="35">
        <v>6</v>
      </c>
      <c r="B162" s="35">
        <v>7</v>
      </c>
      <c r="C162" s="35">
        <v>7</v>
      </c>
      <c r="D162" s="36">
        <v>2</v>
      </c>
      <c r="E162" s="37"/>
      <c r="F162" s="7" t="s">
        <v>86</v>
      </c>
      <c r="G162" s="55" t="s">
        <v>226</v>
      </c>
      <c r="H162" s="8">
        <v>18486575.87</v>
      </c>
      <c r="I162" s="8">
        <v>18022180.03</v>
      </c>
      <c r="J162" s="9">
        <v>97.48</v>
      </c>
      <c r="K162" s="8">
        <v>19536347.92</v>
      </c>
      <c r="L162" s="8">
        <v>17734829.15</v>
      </c>
      <c r="M162" s="9">
        <v>90.77</v>
      </c>
      <c r="N162" s="8">
        <v>-1049772.05</v>
      </c>
      <c r="O162" s="8">
        <v>287350.88</v>
      </c>
      <c r="P162" s="9">
        <v>-5.67</v>
      </c>
      <c r="Q162" s="9">
        <v>1.59</v>
      </c>
    </row>
    <row r="163" spans="1:17" ht="12.75">
      <c r="A163" s="35">
        <v>6</v>
      </c>
      <c r="B163" s="35">
        <v>1</v>
      </c>
      <c r="C163" s="35">
        <v>17</v>
      </c>
      <c r="D163" s="36">
        <v>2</v>
      </c>
      <c r="E163" s="37"/>
      <c r="F163" s="7" t="s">
        <v>86</v>
      </c>
      <c r="G163" s="55" t="s">
        <v>227</v>
      </c>
      <c r="H163" s="8">
        <v>12148727.25</v>
      </c>
      <c r="I163" s="8">
        <v>11548068.07</v>
      </c>
      <c r="J163" s="9">
        <v>95.05</v>
      </c>
      <c r="K163" s="8">
        <v>10845071.25</v>
      </c>
      <c r="L163" s="8">
        <v>9916457.42</v>
      </c>
      <c r="M163" s="9">
        <v>91.43</v>
      </c>
      <c r="N163" s="8">
        <v>1303656</v>
      </c>
      <c r="O163" s="8">
        <v>1631610.65</v>
      </c>
      <c r="P163" s="9">
        <v>10.73</v>
      </c>
      <c r="Q163" s="9">
        <v>14.12</v>
      </c>
    </row>
    <row r="164" spans="1:17" ht="12.75">
      <c r="A164" s="35">
        <v>6</v>
      </c>
      <c r="B164" s="35">
        <v>2</v>
      </c>
      <c r="C164" s="35">
        <v>14</v>
      </c>
      <c r="D164" s="36">
        <v>2</v>
      </c>
      <c r="E164" s="37"/>
      <c r="F164" s="7" t="s">
        <v>86</v>
      </c>
      <c r="G164" s="55" t="s">
        <v>228</v>
      </c>
      <c r="H164" s="8">
        <v>19733251.45</v>
      </c>
      <c r="I164" s="8">
        <v>18969421.07</v>
      </c>
      <c r="J164" s="9">
        <v>96.12</v>
      </c>
      <c r="K164" s="8">
        <v>19214823.45</v>
      </c>
      <c r="L164" s="8">
        <v>17770182.55</v>
      </c>
      <c r="M164" s="9">
        <v>92.48</v>
      </c>
      <c r="N164" s="8">
        <v>518428</v>
      </c>
      <c r="O164" s="8">
        <v>1199238.52</v>
      </c>
      <c r="P164" s="9">
        <v>2.62</v>
      </c>
      <c r="Q164" s="9">
        <v>6.32</v>
      </c>
    </row>
    <row r="165" spans="1:17" ht="12.75">
      <c r="A165" s="35">
        <v>6</v>
      </c>
      <c r="B165" s="35">
        <v>4</v>
      </c>
      <c r="C165" s="35">
        <v>7</v>
      </c>
      <c r="D165" s="36">
        <v>2</v>
      </c>
      <c r="E165" s="37"/>
      <c r="F165" s="7" t="s">
        <v>86</v>
      </c>
      <c r="G165" s="55" t="s">
        <v>229</v>
      </c>
      <c r="H165" s="8">
        <v>13335569.17</v>
      </c>
      <c r="I165" s="8">
        <v>12272302.27</v>
      </c>
      <c r="J165" s="9">
        <v>92.02</v>
      </c>
      <c r="K165" s="8">
        <v>12583085.17</v>
      </c>
      <c r="L165" s="8">
        <v>11762865.41</v>
      </c>
      <c r="M165" s="9">
        <v>93.48</v>
      </c>
      <c r="N165" s="8">
        <v>752484</v>
      </c>
      <c r="O165" s="8">
        <v>509436.86</v>
      </c>
      <c r="P165" s="9">
        <v>5.64</v>
      </c>
      <c r="Q165" s="9">
        <v>4.15</v>
      </c>
    </row>
    <row r="166" spans="1:17" ht="12.75">
      <c r="A166" s="35">
        <v>6</v>
      </c>
      <c r="B166" s="35">
        <v>15</v>
      </c>
      <c r="C166" s="35">
        <v>7</v>
      </c>
      <c r="D166" s="36">
        <v>2</v>
      </c>
      <c r="E166" s="37"/>
      <c r="F166" s="7" t="s">
        <v>86</v>
      </c>
      <c r="G166" s="55" t="s">
        <v>230</v>
      </c>
      <c r="H166" s="8">
        <v>18922609</v>
      </c>
      <c r="I166" s="8">
        <v>17664091.58</v>
      </c>
      <c r="J166" s="9">
        <v>93.34</v>
      </c>
      <c r="K166" s="8">
        <v>18862805</v>
      </c>
      <c r="L166" s="8">
        <v>17500725.31</v>
      </c>
      <c r="M166" s="9">
        <v>92.77</v>
      </c>
      <c r="N166" s="8">
        <v>59804</v>
      </c>
      <c r="O166" s="8">
        <v>163366.27</v>
      </c>
      <c r="P166" s="9">
        <v>0.31</v>
      </c>
      <c r="Q166" s="9">
        <v>0.92</v>
      </c>
    </row>
    <row r="167" spans="1:17" ht="12.75">
      <c r="A167" s="35">
        <v>6</v>
      </c>
      <c r="B167" s="35">
        <v>18</v>
      </c>
      <c r="C167" s="35">
        <v>13</v>
      </c>
      <c r="D167" s="36">
        <v>2</v>
      </c>
      <c r="E167" s="37"/>
      <c r="F167" s="7" t="s">
        <v>86</v>
      </c>
      <c r="G167" s="55" t="s">
        <v>231</v>
      </c>
      <c r="H167" s="8">
        <v>16294835.93</v>
      </c>
      <c r="I167" s="8">
        <v>15803300.06</v>
      </c>
      <c r="J167" s="9">
        <v>96.98</v>
      </c>
      <c r="K167" s="8">
        <v>15611670.93</v>
      </c>
      <c r="L167" s="8">
        <v>14510525.47</v>
      </c>
      <c r="M167" s="9">
        <v>92.94</v>
      </c>
      <c r="N167" s="8">
        <v>683165</v>
      </c>
      <c r="O167" s="8">
        <v>1292774.59</v>
      </c>
      <c r="P167" s="9">
        <v>4.19</v>
      </c>
      <c r="Q167" s="9">
        <v>8.18</v>
      </c>
    </row>
    <row r="168" spans="1:17" ht="12.75">
      <c r="A168" s="35">
        <v>6</v>
      </c>
      <c r="B168" s="35">
        <v>16</v>
      </c>
      <c r="C168" s="35">
        <v>6</v>
      </c>
      <c r="D168" s="36">
        <v>2</v>
      </c>
      <c r="E168" s="37"/>
      <c r="F168" s="7" t="s">
        <v>86</v>
      </c>
      <c r="G168" s="55" t="s">
        <v>232</v>
      </c>
      <c r="H168" s="8">
        <v>10096110.87</v>
      </c>
      <c r="I168" s="8">
        <v>9929248.02</v>
      </c>
      <c r="J168" s="9">
        <v>98.34</v>
      </c>
      <c r="K168" s="8">
        <v>10908034.87</v>
      </c>
      <c r="L168" s="8">
        <v>10226887.87</v>
      </c>
      <c r="M168" s="9">
        <v>93.75</v>
      </c>
      <c r="N168" s="8">
        <v>-811924</v>
      </c>
      <c r="O168" s="8">
        <v>-297639.85</v>
      </c>
      <c r="P168" s="9">
        <v>-8.04</v>
      </c>
      <c r="Q168" s="9">
        <v>-2.99</v>
      </c>
    </row>
    <row r="169" spans="1:17" ht="12.75">
      <c r="A169" s="35">
        <v>6</v>
      </c>
      <c r="B169" s="35">
        <v>19</v>
      </c>
      <c r="C169" s="35">
        <v>5</v>
      </c>
      <c r="D169" s="36">
        <v>2</v>
      </c>
      <c r="E169" s="37"/>
      <c r="F169" s="7" t="s">
        <v>86</v>
      </c>
      <c r="G169" s="55" t="s">
        <v>233</v>
      </c>
      <c r="H169" s="8">
        <v>13832374</v>
      </c>
      <c r="I169" s="8">
        <v>13432808.48</v>
      </c>
      <c r="J169" s="9">
        <v>97.11</v>
      </c>
      <c r="K169" s="8">
        <v>13404760</v>
      </c>
      <c r="L169" s="8">
        <v>12431762.45</v>
      </c>
      <c r="M169" s="9">
        <v>92.74</v>
      </c>
      <c r="N169" s="8">
        <v>427614</v>
      </c>
      <c r="O169" s="8">
        <v>1001046.03</v>
      </c>
      <c r="P169" s="9">
        <v>3.09</v>
      </c>
      <c r="Q169" s="9">
        <v>7.45</v>
      </c>
    </row>
    <row r="170" spans="1:17" ht="12.75">
      <c r="A170" s="35">
        <v>6</v>
      </c>
      <c r="B170" s="35">
        <v>7</v>
      </c>
      <c r="C170" s="35">
        <v>8</v>
      </c>
      <c r="D170" s="36">
        <v>2</v>
      </c>
      <c r="E170" s="37"/>
      <c r="F170" s="7" t="s">
        <v>86</v>
      </c>
      <c r="G170" s="55" t="s">
        <v>234</v>
      </c>
      <c r="H170" s="8">
        <v>24277379.63</v>
      </c>
      <c r="I170" s="8">
        <v>23944663.51</v>
      </c>
      <c r="J170" s="9">
        <v>98.62</v>
      </c>
      <c r="K170" s="8">
        <v>24570129.75</v>
      </c>
      <c r="L170" s="8">
        <v>23548509.44</v>
      </c>
      <c r="M170" s="9">
        <v>95.84</v>
      </c>
      <c r="N170" s="8">
        <v>-292750.12</v>
      </c>
      <c r="O170" s="8">
        <v>396154.07</v>
      </c>
      <c r="P170" s="9">
        <v>-1.2</v>
      </c>
      <c r="Q170" s="9">
        <v>1.65</v>
      </c>
    </row>
    <row r="171" spans="1:17" ht="12.75">
      <c r="A171" s="35">
        <v>6</v>
      </c>
      <c r="B171" s="35">
        <v>8</v>
      </c>
      <c r="C171" s="35">
        <v>13</v>
      </c>
      <c r="D171" s="36">
        <v>2</v>
      </c>
      <c r="E171" s="37"/>
      <c r="F171" s="7" t="s">
        <v>86</v>
      </c>
      <c r="G171" s="55" t="s">
        <v>235</v>
      </c>
      <c r="H171" s="8">
        <v>11758162.3</v>
      </c>
      <c r="I171" s="8">
        <v>10741604.8</v>
      </c>
      <c r="J171" s="9">
        <v>91.35</v>
      </c>
      <c r="K171" s="8">
        <v>10189650.23</v>
      </c>
      <c r="L171" s="8">
        <v>9250505.85</v>
      </c>
      <c r="M171" s="9">
        <v>90.78</v>
      </c>
      <c r="N171" s="8">
        <v>1568512.07</v>
      </c>
      <c r="O171" s="8">
        <v>1491098.95</v>
      </c>
      <c r="P171" s="9">
        <v>13.33</v>
      </c>
      <c r="Q171" s="9">
        <v>13.88</v>
      </c>
    </row>
    <row r="172" spans="1:17" ht="12.75">
      <c r="A172" s="35">
        <v>6</v>
      </c>
      <c r="B172" s="35">
        <v>14</v>
      </c>
      <c r="C172" s="35">
        <v>10</v>
      </c>
      <c r="D172" s="36">
        <v>2</v>
      </c>
      <c r="E172" s="37"/>
      <c r="F172" s="7" t="s">
        <v>86</v>
      </c>
      <c r="G172" s="55" t="s">
        <v>236</v>
      </c>
      <c r="H172" s="8">
        <v>14331673.41</v>
      </c>
      <c r="I172" s="8">
        <v>13562804.97</v>
      </c>
      <c r="J172" s="9">
        <v>94.63</v>
      </c>
      <c r="K172" s="8">
        <v>14323539.41</v>
      </c>
      <c r="L172" s="8">
        <v>13285970.35</v>
      </c>
      <c r="M172" s="9">
        <v>92.75</v>
      </c>
      <c r="N172" s="8">
        <v>8134</v>
      </c>
      <c r="O172" s="8">
        <v>276834.62</v>
      </c>
      <c r="P172" s="9">
        <v>0.05</v>
      </c>
      <c r="Q172" s="9">
        <v>2.04</v>
      </c>
    </row>
    <row r="173" spans="1:17" ht="12.75">
      <c r="A173" s="35">
        <v>6</v>
      </c>
      <c r="B173" s="35">
        <v>4</v>
      </c>
      <c r="C173" s="35">
        <v>8</v>
      </c>
      <c r="D173" s="36">
        <v>2</v>
      </c>
      <c r="E173" s="37"/>
      <c r="F173" s="7" t="s">
        <v>86</v>
      </c>
      <c r="G173" s="55" t="s">
        <v>237</v>
      </c>
      <c r="H173" s="8">
        <v>27260904.2</v>
      </c>
      <c r="I173" s="8">
        <v>26275001.29</v>
      </c>
      <c r="J173" s="9">
        <v>96.38</v>
      </c>
      <c r="K173" s="8">
        <v>29363234.4</v>
      </c>
      <c r="L173" s="8">
        <v>27653695.23</v>
      </c>
      <c r="M173" s="9">
        <v>94.17</v>
      </c>
      <c r="N173" s="8">
        <v>-2102330.2</v>
      </c>
      <c r="O173" s="8">
        <v>-1378693.94</v>
      </c>
      <c r="P173" s="9">
        <v>-7.71</v>
      </c>
      <c r="Q173" s="9">
        <v>-5.24</v>
      </c>
    </row>
    <row r="174" spans="1:17" ht="12.75">
      <c r="A174" s="35">
        <v>6</v>
      </c>
      <c r="B174" s="35">
        <v>3</v>
      </c>
      <c r="C174" s="35">
        <v>12</v>
      </c>
      <c r="D174" s="36">
        <v>2</v>
      </c>
      <c r="E174" s="37"/>
      <c r="F174" s="7" t="s">
        <v>86</v>
      </c>
      <c r="G174" s="55" t="s">
        <v>238</v>
      </c>
      <c r="H174" s="8">
        <v>18124322.58</v>
      </c>
      <c r="I174" s="8">
        <v>17744601.21</v>
      </c>
      <c r="J174" s="9">
        <v>97.9</v>
      </c>
      <c r="K174" s="8">
        <v>21016646.58</v>
      </c>
      <c r="L174" s="8">
        <v>20165840.89</v>
      </c>
      <c r="M174" s="9">
        <v>95.95</v>
      </c>
      <c r="N174" s="8">
        <v>-2892324</v>
      </c>
      <c r="O174" s="8">
        <v>-2421239.68</v>
      </c>
      <c r="P174" s="9">
        <v>-15.95</v>
      </c>
      <c r="Q174" s="9">
        <v>-13.64</v>
      </c>
    </row>
    <row r="175" spans="1:17" ht="12.75">
      <c r="A175" s="35">
        <v>6</v>
      </c>
      <c r="B175" s="35">
        <v>7</v>
      </c>
      <c r="C175" s="35">
        <v>9</v>
      </c>
      <c r="D175" s="36">
        <v>2</v>
      </c>
      <c r="E175" s="37"/>
      <c r="F175" s="7" t="s">
        <v>86</v>
      </c>
      <c r="G175" s="55" t="s">
        <v>239</v>
      </c>
      <c r="H175" s="8">
        <v>15350384</v>
      </c>
      <c r="I175" s="8">
        <v>14973808.77</v>
      </c>
      <c r="J175" s="9">
        <v>97.54</v>
      </c>
      <c r="K175" s="8">
        <v>16971938</v>
      </c>
      <c r="L175" s="8">
        <v>15993206.32</v>
      </c>
      <c r="M175" s="9">
        <v>94.23</v>
      </c>
      <c r="N175" s="8">
        <v>-1621554</v>
      </c>
      <c r="O175" s="8">
        <v>-1019397.55</v>
      </c>
      <c r="P175" s="9">
        <v>-10.56</v>
      </c>
      <c r="Q175" s="9">
        <v>-6.8</v>
      </c>
    </row>
    <row r="176" spans="1:17" ht="12.75">
      <c r="A176" s="35">
        <v>6</v>
      </c>
      <c r="B176" s="35">
        <v>12</v>
      </c>
      <c r="C176" s="35">
        <v>7</v>
      </c>
      <c r="D176" s="36">
        <v>2</v>
      </c>
      <c r="E176" s="37"/>
      <c r="F176" s="7" t="s">
        <v>86</v>
      </c>
      <c r="G176" s="55" t="s">
        <v>240</v>
      </c>
      <c r="H176" s="8">
        <v>16847499.9</v>
      </c>
      <c r="I176" s="8">
        <v>16571210.89</v>
      </c>
      <c r="J176" s="9">
        <v>98.36</v>
      </c>
      <c r="K176" s="8">
        <v>17106290.7</v>
      </c>
      <c r="L176" s="8">
        <v>16707797.13</v>
      </c>
      <c r="M176" s="9">
        <v>97.67</v>
      </c>
      <c r="N176" s="8">
        <v>-258790.8</v>
      </c>
      <c r="O176" s="8">
        <v>-136586.24</v>
      </c>
      <c r="P176" s="9">
        <v>-1.53</v>
      </c>
      <c r="Q176" s="9">
        <v>-0.82</v>
      </c>
    </row>
    <row r="177" spans="1:17" ht="12.75">
      <c r="A177" s="35">
        <v>6</v>
      </c>
      <c r="B177" s="35">
        <v>1</v>
      </c>
      <c r="C177" s="35">
        <v>18</v>
      </c>
      <c r="D177" s="36">
        <v>2</v>
      </c>
      <c r="E177" s="37"/>
      <c r="F177" s="7" t="s">
        <v>86</v>
      </c>
      <c r="G177" s="55" t="s">
        <v>241</v>
      </c>
      <c r="H177" s="8">
        <v>18465629.85</v>
      </c>
      <c r="I177" s="8">
        <v>18465864.87</v>
      </c>
      <c r="J177" s="9">
        <v>100</v>
      </c>
      <c r="K177" s="8">
        <v>17138946.16</v>
      </c>
      <c r="L177" s="8">
        <v>15945439.9</v>
      </c>
      <c r="M177" s="9">
        <v>93.03</v>
      </c>
      <c r="N177" s="8">
        <v>1326683.69</v>
      </c>
      <c r="O177" s="8">
        <v>2520424.97</v>
      </c>
      <c r="P177" s="9">
        <v>7.18</v>
      </c>
      <c r="Q177" s="9">
        <v>13.64</v>
      </c>
    </row>
    <row r="178" spans="1:17" ht="12.75">
      <c r="A178" s="35">
        <v>6</v>
      </c>
      <c r="B178" s="35">
        <v>19</v>
      </c>
      <c r="C178" s="35">
        <v>6</v>
      </c>
      <c r="D178" s="36">
        <v>2</v>
      </c>
      <c r="E178" s="37"/>
      <c r="F178" s="7" t="s">
        <v>86</v>
      </c>
      <c r="G178" s="55" t="s">
        <v>102</v>
      </c>
      <c r="H178" s="8">
        <v>21340125</v>
      </c>
      <c r="I178" s="8">
        <v>19735492.32</v>
      </c>
      <c r="J178" s="9">
        <v>92.48</v>
      </c>
      <c r="K178" s="8">
        <v>18441873</v>
      </c>
      <c r="L178" s="8">
        <v>16687566.28</v>
      </c>
      <c r="M178" s="9">
        <v>90.48</v>
      </c>
      <c r="N178" s="8">
        <v>2898252</v>
      </c>
      <c r="O178" s="8">
        <v>3047926.04</v>
      </c>
      <c r="P178" s="9">
        <v>13.58</v>
      </c>
      <c r="Q178" s="9">
        <v>15.44</v>
      </c>
    </row>
    <row r="179" spans="1:17" ht="12.75">
      <c r="A179" s="35">
        <v>6</v>
      </c>
      <c r="B179" s="35">
        <v>15</v>
      </c>
      <c r="C179" s="35">
        <v>8</v>
      </c>
      <c r="D179" s="36">
        <v>2</v>
      </c>
      <c r="E179" s="37"/>
      <c r="F179" s="7" t="s">
        <v>86</v>
      </c>
      <c r="G179" s="55" t="s">
        <v>242</v>
      </c>
      <c r="H179" s="8">
        <v>23321833.89</v>
      </c>
      <c r="I179" s="8">
        <v>22896006.15</v>
      </c>
      <c r="J179" s="9">
        <v>98.17</v>
      </c>
      <c r="K179" s="8">
        <v>25005950.23</v>
      </c>
      <c r="L179" s="8">
        <v>23882184.55</v>
      </c>
      <c r="M179" s="9">
        <v>95.5</v>
      </c>
      <c r="N179" s="8">
        <v>-1684116.34</v>
      </c>
      <c r="O179" s="8">
        <v>-986178.4</v>
      </c>
      <c r="P179" s="9">
        <v>-7.22</v>
      </c>
      <c r="Q179" s="9">
        <v>-4.3</v>
      </c>
    </row>
    <row r="180" spans="1:17" ht="12.75">
      <c r="A180" s="35">
        <v>6</v>
      </c>
      <c r="B180" s="35">
        <v>9</v>
      </c>
      <c r="C180" s="35">
        <v>13</v>
      </c>
      <c r="D180" s="36">
        <v>2</v>
      </c>
      <c r="E180" s="37"/>
      <c r="F180" s="7" t="s">
        <v>86</v>
      </c>
      <c r="G180" s="55" t="s">
        <v>243</v>
      </c>
      <c r="H180" s="8">
        <v>20039401.35</v>
      </c>
      <c r="I180" s="8">
        <v>18687279.76</v>
      </c>
      <c r="J180" s="9">
        <v>93.25</v>
      </c>
      <c r="K180" s="8">
        <v>20304524.75</v>
      </c>
      <c r="L180" s="8">
        <v>18400335.11</v>
      </c>
      <c r="M180" s="9">
        <v>90.62</v>
      </c>
      <c r="N180" s="8">
        <v>-265123.4</v>
      </c>
      <c r="O180" s="8">
        <v>286944.65</v>
      </c>
      <c r="P180" s="9">
        <v>-1.32</v>
      </c>
      <c r="Q180" s="9">
        <v>1.53</v>
      </c>
    </row>
    <row r="181" spans="1:17" ht="12.75">
      <c r="A181" s="35">
        <v>6</v>
      </c>
      <c r="B181" s="35">
        <v>11</v>
      </c>
      <c r="C181" s="35">
        <v>10</v>
      </c>
      <c r="D181" s="36">
        <v>2</v>
      </c>
      <c r="E181" s="37"/>
      <c r="F181" s="7" t="s">
        <v>86</v>
      </c>
      <c r="G181" s="55" t="s">
        <v>244</v>
      </c>
      <c r="H181" s="8">
        <v>22083346.57</v>
      </c>
      <c r="I181" s="8">
        <v>20813921.23</v>
      </c>
      <c r="J181" s="9">
        <v>94.25</v>
      </c>
      <c r="K181" s="8">
        <v>23332845.45</v>
      </c>
      <c r="L181" s="8">
        <v>21115712.7</v>
      </c>
      <c r="M181" s="9">
        <v>90.49</v>
      </c>
      <c r="N181" s="8">
        <v>-1249498.88</v>
      </c>
      <c r="O181" s="8">
        <v>-301791.47</v>
      </c>
      <c r="P181" s="9">
        <v>-5.65</v>
      </c>
      <c r="Q181" s="9">
        <v>-1.44</v>
      </c>
    </row>
    <row r="182" spans="1:17" ht="12.75">
      <c r="A182" s="35">
        <v>6</v>
      </c>
      <c r="B182" s="35">
        <v>3</v>
      </c>
      <c r="C182" s="35">
        <v>13</v>
      </c>
      <c r="D182" s="36">
        <v>2</v>
      </c>
      <c r="E182" s="37"/>
      <c r="F182" s="7" t="s">
        <v>86</v>
      </c>
      <c r="G182" s="55" t="s">
        <v>245</v>
      </c>
      <c r="H182" s="8">
        <v>12389499.65</v>
      </c>
      <c r="I182" s="8">
        <v>11249057.84</v>
      </c>
      <c r="J182" s="9">
        <v>90.79</v>
      </c>
      <c r="K182" s="8">
        <v>13725190.68</v>
      </c>
      <c r="L182" s="8">
        <v>12281912.93</v>
      </c>
      <c r="M182" s="9">
        <v>89.48</v>
      </c>
      <c r="N182" s="8">
        <v>-1335691.03</v>
      </c>
      <c r="O182" s="8">
        <v>-1032855.09</v>
      </c>
      <c r="P182" s="9">
        <v>-10.78</v>
      </c>
      <c r="Q182" s="9">
        <v>-9.18</v>
      </c>
    </row>
    <row r="183" spans="1:17" ht="12.75">
      <c r="A183" s="35">
        <v>6</v>
      </c>
      <c r="B183" s="35">
        <v>11</v>
      </c>
      <c r="C183" s="35">
        <v>11</v>
      </c>
      <c r="D183" s="36">
        <v>2</v>
      </c>
      <c r="E183" s="37"/>
      <c r="F183" s="7" t="s">
        <v>86</v>
      </c>
      <c r="G183" s="55" t="s">
        <v>246</v>
      </c>
      <c r="H183" s="8">
        <v>13824029.4</v>
      </c>
      <c r="I183" s="8">
        <v>13606199.23</v>
      </c>
      <c r="J183" s="9">
        <v>98.42</v>
      </c>
      <c r="K183" s="8">
        <v>15068804.4</v>
      </c>
      <c r="L183" s="8">
        <v>13182020.88</v>
      </c>
      <c r="M183" s="9">
        <v>87.47</v>
      </c>
      <c r="N183" s="8">
        <v>-1244775</v>
      </c>
      <c r="O183" s="8">
        <v>424178.35</v>
      </c>
      <c r="P183" s="9">
        <v>-9</v>
      </c>
      <c r="Q183" s="9">
        <v>3.11</v>
      </c>
    </row>
    <row r="184" spans="1:17" ht="12.75">
      <c r="A184" s="35">
        <v>6</v>
      </c>
      <c r="B184" s="35">
        <v>19</v>
      </c>
      <c r="C184" s="35">
        <v>7</v>
      </c>
      <c r="D184" s="36">
        <v>2</v>
      </c>
      <c r="E184" s="37"/>
      <c r="F184" s="7" t="s">
        <v>86</v>
      </c>
      <c r="G184" s="55" t="s">
        <v>247</v>
      </c>
      <c r="H184" s="8">
        <v>19869900.59</v>
      </c>
      <c r="I184" s="8">
        <v>18434501.75</v>
      </c>
      <c r="J184" s="9">
        <v>92.77</v>
      </c>
      <c r="K184" s="8">
        <v>22214744.45</v>
      </c>
      <c r="L184" s="8">
        <v>19447481.67</v>
      </c>
      <c r="M184" s="9">
        <v>87.54</v>
      </c>
      <c r="N184" s="8">
        <v>-2344843.86</v>
      </c>
      <c r="O184" s="8">
        <v>-1012979.92</v>
      </c>
      <c r="P184" s="9">
        <v>-11.8</v>
      </c>
      <c r="Q184" s="9">
        <v>-5.49</v>
      </c>
    </row>
    <row r="185" spans="1:17" ht="12.75">
      <c r="A185" s="35">
        <v>6</v>
      </c>
      <c r="B185" s="35">
        <v>9</v>
      </c>
      <c r="C185" s="35">
        <v>14</v>
      </c>
      <c r="D185" s="36">
        <v>2</v>
      </c>
      <c r="E185" s="37"/>
      <c r="F185" s="7" t="s">
        <v>86</v>
      </c>
      <c r="G185" s="55" t="s">
        <v>248</v>
      </c>
      <c r="H185" s="8">
        <v>31349906.03</v>
      </c>
      <c r="I185" s="8">
        <v>29664605.44</v>
      </c>
      <c r="J185" s="9">
        <v>94.62</v>
      </c>
      <c r="K185" s="8">
        <v>32779305.03</v>
      </c>
      <c r="L185" s="8">
        <v>30250751.76</v>
      </c>
      <c r="M185" s="9">
        <v>92.28</v>
      </c>
      <c r="N185" s="8">
        <v>-1429399</v>
      </c>
      <c r="O185" s="8">
        <v>-586146.32</v>
      </c>
      <c r="P185" s="9">
        <v>-4.55</v>
      </c>
      <c r="Q185" s="9">
        <v>-1.97</v>
      </c>
    </row>
    <row r="186" spans="1:17" ht="12.75">
      <c r="A186" s="35">
        <v>6</v>
      </c>
      <c r="B186" s="35">
        <v>19</v>
      </c>
      <c r="C186" s="35">
        <v>8</v>
      </c>
      <c r="D186" s="36">
        <v>2</v>
      </c>
      <c r="E186" s="37"/>
      <c r="F186" s="7" t="s">
        <v>86</v>
      </c>
      <c r="G186" s="55" t="s">
        <v>249</v>
      </c>
      <c r="H186" s="8">
        <v>9944343</v>
      </c>
      <c r="I186" s="8">
        <v>9698405.42</v>
      </c>
      <c r="J186" s="9">
        <v>97.52</v>
      </c>
      <c r="K186" s="8">
        <v>10213342.14</v>
      </c>
      <c r="L186" s="8">
        <v>9672341.82</v>
      </c>
      <c r="M186" s="9">
        <v>94.7</v>
      </c>
      <c r="N186" s="8">
        <v>-268999.14</v>
      </c>
      <c r="O186" s="8">
        <v>26063.6</v>
      </c>
      <c r="P186" s="9">
        <v>-2.7</v>
      </c>
      <c r="Q186" s="9">
        <v>0.26</v>
      </c>
    </row>
    <row r="187" spans="1:17" ht="12.75">
      <c r="A187" s="35">
        <v>6</v>
      </c>
      <c r="B187" s="35">
        <v>9</v>
      </c>
      <c r="C187" s="35">
        <v>15</v>
      </c>
      <c r="D187" s="36">
        <v>2</v>
      </c>
      <c r="E187" s="37"/>
      <c r="F187" s="7" t="s">
        <v>86</v>
      </c>
      <c r="G187" s="55" t="s">
        <v>250</v>
      </c>
      <c r="H187" s="8">
        <v>12985608.25</v>
      </c>
      <c r="I187" s="8">
        <v>12892871.5</v>
      </c>
      <c r="J187" s="9">
        <v>99.28</v>
      </c>
      <c r="K187" s="8">
        <v>13239109.36</v>
      </c>
      <c r="L187" s="8">
        <v>12925088.18</v>
      </c>
      <c r="M187" s="9">
        <v>97.62</v>
      </c>
      <c r="N187" s="8">
        <v>-253501.11</v>
      </c>
      <c r="O187" s="8">
        <v>-32216.68</v>
      </c>
      <c r="P187" s="9">
        <v>-1.95</v>
      </c>
      <c r="Q187" s="9">
        <v>-0.24</v>
      </c>
    </row>
    <row r="188" spans="1:17" ht="12.75">
      <c r="A188" s="35">
        <v>6</v>
      </c>
      <c r="B188" s="35">
        <v>9</v>
      </c>
      <c r="C188" s="35">
        <v>16</v>
      </c>
      <c r="D188" s="36">
        <v>2</v>
      </c>
      <c r="E188" s="37"/>
      <c r="F188" s="7" t="s">
        <v>86</v>
      </c>
      <c r="G188" s="55" t="s">
        <v>251</v>
      </c>
      <c r="H188" s="8">
        <v>8205984.26</v>
      </c>
      <c r="I188" s="8">
        <v>8303551.45</v>
      </c>
      <c r="J188" s="9">
        <v>101.18</v>
      </c>
      <c r="K188" s="8">
        <v>8565475.26</v>
      </c>
      <c r="L188" s="8">
        <v>8209502.67</v>
      </c>
      <c r="M188" s="9">
        <v>95.84</v>
      </c>
      <c r="N188" s="8">
        <v>-359491</v>
      </c>
      <c r="O188" s="8">
        <v>94048.78</v>
      </c>
      <c r="P188" s="9">
        <v>-4.38</v>
      </c>
      <c r="Q188" s="9">
        <v>1.13</v>
      </c>
    </row>
    <row r="189" spans="1:17" ht="12.75">
      <c r="A189" s="35">
        <v>6</v>
      </c>
      <c r="B189" s="35">
        <v>7</v>
      </c>
      <c r="C189" s="35">
        <v>10</v>
      </c>
      <c r="D189" s="36">
        <v>2</v>
      </c>
      <c r="E189" s="37"/>
      <c r="F189" s="7" t="s">
        <v>86</v>
      </c>
      <c r="G189" s="55" t="s">
        <v>252</v>
      </c>
      <c r="H189" s="8">
        <v>23858430.56</v>
      </c>
      <c r="I189" s="8">
        <v>19451349.16</v>
      </c>
      <c r="J189" s="9">
        <v>81.52</v>
      </c>
      <c r="K189" s="8">
        <v>25262643.56</v>
      </c>
      <c r="L189" s="8">
        <v>20706066.89</v>
      </c>
      <c r="M189" s="9">
        <v>81.96</v>
      </c>
      <c r="N189" s="8">
        <v>-1404213</v>
      </c>
      <c r="O189" s="8">
        <v>-1254717.73</v>
      </c>
      <c r="P189" s="9">
        <v>-5.88</v>
      </c>
      <c r="Q189" s="9">
        <v>-6.45</v>
      </c>
    </row>
    <row r="190" spans="1:17" ht="12.75">
      <c r="A190" s="35">
        <v>6</v>
      </c>
      <c r="B190" s="35">
        <v>1</v>
      </c>
      <c r="C190" s="35">
        <v>19</v>
      </c>
      <c r="D190" s="36">
        <v>2</v>
      </c>
      <c r="E190" s="37"/>
      <c r="F190" s="7" t="s">
        <v>86</v>
      </c>
      <c r="G190" s="55" t="s">
        <v>253</v>
      </c>
      <c r="H190" s="8">
        <v>16252053</v>
      </c>
      <c r="I190" s="8">
        <v>15812798.42</v>
      </c>
      <c r="J190" s="9">
        <v>97.29</v>
      </c>
      <c r="K190" s="8">
        <v>14629581</v>
      </c>
      <c r="L190" s="8">
        <v>13157454.47</v>
      </c>
      <c r="M190" s="9">
        <v>89.93</v>
      </c>
      <c r="N190" s="8">
        <v>1622472</v>
      </c>
      <c r="O190" s="8">
        <v>2655343.95</v>
      </c>
      <c r="P190" s="9">
        <v>9.98</v>
      </c>
      <c r="Q190" s="9">
        <v>16.79</v>
      </c>
    </row>
    <row r="191" spans="1:17" ht="12.75">
      <c r="A191" s="35">
        <v>6</v>
      </c>
      <c r="B191" s="35">
        <v>20</v>
      </c>
      <c r="C191" s="35">
        <v>14</v>
      </c>
      <c r="D191" s="36">
        <v>2</v>
      </c>
      <c r="E191" s="37"/>
      <c r="F191" s="7" t="s">
        <v>86</v>
      </c>
      <c r="G191" s="55" t="s">
        <v>254</v>
      </c>
      <c r="H191" s="8">
        <v>52039797.08</v>
      </c>
      <c r="I191" s="8">
        <v>52088726.4</v>
      </c>
      <c r="J191" s="9">
        <v>100.09</v>
      </c>
      <c r="K191" s="8">
        <v>51636551.19</v>
      </c>
      <c r="L191" s="8">
        <v>49201326.78</v>
      </c>
      <c r="M191" s="9">
        <v>95.28</v>
      </c>
      <c r="N191" s="8">
        <v>403245.89</v>
      </c>
      <c r="O191" s="8">
        <v>2887399.62</v>
      </c>
      <c r="P191" s="9">
        <v>0.77</v>
      </c>
      <c r="Q191" s="9">
        <v>5.54</v>
      </c>
    </row>
    <row r="192" spans="1:17" ht="12.75">
      <c r="A192" s="35">
        <v>6</v>
      </c>
      <c r="B192" s="35">
        <v>3</v>
      </c>
      <c r="C192" s="35">
        <v>14</v>
      </c>
      <c r="D192" s="36">
        <v>2</v>
      </c>
      <c r="E192" s="37"/>
      <c r="F192" s="7" t="s">
        <v>86</v>
      </c>
      <c r="G192" s="55" t="s">
        <v>255</v>
      </c>
      <c r="H192" s="8">
        <v>14007113.58</v>
      </c>
      <c r="I192" s="8">
        <v>12490950.59</v>
      </c>
      <c r="J192" s="9">
        <v>89.17</v>
      </c>
      <c r="K192" s="8">
        <v>14035407.11</v>
      </c>
      <c r="L192" s="8">
        <v>12442725.63</v>
      </c>
      <c r="M192" s="9">
        <v>88.65</v>
      </c>
      <c r="N192" s="8">
        <v>-28293.53</v>
      </c>
      <c r="O192" s="8">
        <v>48224.96</v>
      </c>
      <c r="P192" s="9">
        <v>-0.2</v>
      </c>
      <c r="Q192" s="9">
        <v>0.38</v>
      </c>
    </row>
    <row r="193" spans="1:17" ht="12.75">
      <c r="A193" s="35">
        <v>6</v>
      </c>
      <c r="B193" s="35">
        <v>6</v>
      </c>
      <c r="C193" s="35">
        <v>11</v>
      </c>
      <c r="D193" s="36">
        <v>2</v>
      </c>
      <c r="E193" s="37"/>
      <c r="F193" s="7" t="s">
        <v>86</v>
      </c>
      <c r="G193" s="55" t="s">
        <v>256</v>
      </c>
      <c r="H193" s="8">
        <v>15001394.53</v>
      </c>
      <c r="I193" s="8">
        <v>14749524.08</v>
      </c>
      <c r="J193" s="9">
        <v>98.32</v>
      </c>
      <c r="K193" s="8">
        <v>15496952.53</v>
      </c>
      <c r="L193" s="8">
        <v>14488408.49</v>
      </c>
      <c r="M193" s="9">
        <v>93.49</v>
      </c>
      <c r="N193" s="8">
        <v>-495558</v>
      </c>
      <c r="O193" s="8">
        <v>261115.59</v>
      </c>
      <c r="P193" s="9">
        <v>-3.3</v>
      </c>
      <c r="Q193" s="9">
        <v>1.77</v>
      </c>
    </row>
    <row r="194" spans="1:17" ht="12.75">
      <c r="A194" s="35">
        <v>6</v>
      </c>
      <c r="B194" s="35">
        <v>14</v>
      </c>
      <c r="C194" s="35">
        <v>11</v>
      </c>
      <c r="D194" s="36">
        <v>2</v>
      </c>
      <c r="E194" s="37"/>
      <c r="F194" s="7" t="s">
        <v>86</v>
      </c>
      <c r="G194" s="55" t="s">
        <v>257</v>
      </c>
      <c r="H194" s="8">
        <v>18931494.73</v>
      </c>
      <c r="I194" s="8">
        <v>17758891.19</v>
      </c>
      <c r="J194" s="9">
        <v>93.8</v>
      </c>
      <c r="K194" s="8">
        <v>18592375.73</v>
      </c>
      <c r="L194" s="8">
        <v>17186980.39</v>
      </c>
      <c r="M194" s="9">
        <v>92.44</v>
      </c>
      <c r="N194" s="8">
        <v>339119</v>
      </c>
      <c r="O194" s="8">
        <v>571910.8</v>
      </c>
      <c r="P194" s="9">
        <v>1.79</v>
      </c>
      <c r="Q194" s="9">
        <v>3.22</v>
      </c>
    </row>
    <row r="195" spans="1:17" ht="12.75">
      <c r="A195" s="35">
        <v>6</v>
      </c>
      <c r="B195" s="35">
        <v>7</v>
      </c>
      <c r="C195" s="35">
        <v>2</v>
      </c>
      <c r="D195" s="36">
        <v>3</v>
      </c>
      <c r="E195" s="37"/>
      <c r="F195" s="7" t="s">
        <v>86</v>
      </c>
      <c r="G195" s="55" t="s">
        <v>258</v>
      </c>
      <c r="H195" s="8">
        <v>26200000</v>
      </c>
      <c r="I195" s="8">
        <v>25843480.65</v>
      </c>
      <c r="J195" s="9">
        <v>98.63</v>
      </c>
      <c r="K195" s="8">
        <v>26390554</v>
      </c>
      <c r="L195" s="8">
        <v>25496067.71</v>
      </c>
      <c r="M195" s="9">
        <v>96.61</v>
      </c>
      <c r="N195" s="8">
        <v>-190554</v>
      </c>
      <c r="O195" s="8">
        <v>347412.94</v>
      </c>
      <c r="P195" s="9">
        <v>-0.72</v>
      </c>
      <c r="Q195" s="9">
        <v>1.34</v>
      </c>
    </row>
    <row r="196" spans="1:17" ht="12.75">
      <c r="A196" s="35">
        <v>6</v>
      </c>
      <c r="B196" s="35">
        <v>9</v>
      </c>
      <c r="C196" s="35">
        <v>1</v>
      </c>
      <c r="D196" s="36">
        <v>3</v>
      </c>
      <c r="E196" s="37"/>
      <c r="F196" s="7" t="s">
        <v>86</v>
      </c>
      <c r="G196" s="55" t="s">
        <v>259</v>
      </c>
      <c r="H196" s="8">
        <v>35411721.03</v>
      </c>
      <c r="I196" s="8">
        <v>32109249.87</v>
      </c>
      <c r="J196" s="9">
        <v>90.67</v>
      </c>
      <c r="K196" s="8">
        <v>37277321.03</v>
      </c>
      <c r="L196" s="8">
        <v>33478443.55</v>
      </c>
      <c r="M196" s="9">
        <v>89.8</v>
      </c>
      <c r="N196" s="8">
        <v>-1865600</v>
      </c>
      <c r="O196" s="8">
        <v>-1369193.68</v>
      </c>
      <c r="P196" s="9">
        <v>-5.26</v>
      </c>
      <c r="Q196" s="9">
        <v>-4.26</v>
      </c>
    </row>
    <row r="197" spans="1:17" ht="12.75">
      <c r="A197" s="35">
        <v>6</v>
      </c>
      <c r="B197" s="35">
        <v>9</v>
      </c>
      <c r="C197" s="35">
        <v>3</v>
      </c>
      <c r="D197" s="36">
        <v>3</v>
      </c>
      <c r="E197" s="37"/>
      <c r="F197" s="7" t="s">
        <v>86</v>
      </c>
      <c r="G197" s="55" t="s">
        <v>260</v>
      </c>
      <c r="H197" s="8">
        <v>29264223.04</v>
      </c>
      <c r="I197" s="8">
        <v>29241478.46</v>
      </c>
      <c r="J197" s="9">
        <v>99.92</v>
      </c>
      <c r="K197" s="8">
        <v>30250798.04</v>
      </c>
      <c r="L197" s="8">
        <v>29759194.77</v>
      </c>
      <c r="M197" s="9">
        <v>98.37</v>
      </c>
      <c r="N197" s="8">
        <v>-986575</v>
      </c>
      <c r="O197" s="8">
        <v>-517716.31</v>
      </c>
      <c r="P197" s="9">
        <v>-3.37</v>
      </c>
      <c r="Q197" s="9">
        <v>-1.77</v>
      </c>
    </row>
    <row r="198" spans="1:17" ht="12.75">
      <c r="A198" s="35">
        <v>6</v>
      </c>
      <c r="B198" s="35">
        <v>2</v>
      </c>
      <c r="C198" s="35">
        <v>5</v>
      </c>
      <c r="D198" s="36">
        <v>3</v>
      </c>
      <c r="E198" s="37"/>
      <c r="F198" s="7" t="s">
        <v>86</v>
      </c>
      <c r="G198" s="55" t="s">
        <v>261</v>
      </c>
      <c r="H198" s="8">
        <v>19038235.82</v>
      </c>
      <c r="I198" s="8">
        <v>21909371.85</v>
      </c>
      <c r="J198" s="9">
        <v>115.08</v>
      </c>
      <c r="K198" s="8">
        <v>20714887.75</v>
      </c>
      <c r="L198" s="8">
        <v>19342472.92</v>
      </c>
      <c r="M198" s="9">
        <v>93.37</v>
      </c>
      <c r="N198" s="8">
        <v>-1676651.93</v>
      </c>
      <c r="O198" s="8">
        <v>2566898.93</v>
      </c>
      <c r="P198" s="9">
        <v>-8.8</v>
      </c>
      <c r="Q198" s="9">
        <v>11.71</v>
      </c>
    </row>
    <row r="199" spans="1:17" ht="12.75">
      <c r="A199" s="35">
        <v>6</v>
      </c>
      <c r="B199" s="35">
        <v>5</v>
      </c>
      <c r="C199" s="35">
        <v>5</v>
      </c>
      <c r="D199" s="36">
        <v>3</v>
      </c>
      <c r="E199" s="37"/>
      <c r="F199" s="7" t="s">
        <v>86</v>
      </c>
      <c r="G199" s="55" t="s">
        <v>262</v>
      </c>
      <c r="H199" s="8">
        <v>48641233.74</v>
      </c>
      <c r="I199" s="8">
        <v>46802908.86</v>
      </c>
      <c r="J199" s="9">
        <v>96.22</v>
      </c>
      <c r="K199" s="8">
        <v>49884500.95</v>
      </c>
      <c r="L199" s="8">
        <v>47259424.96</v>
      </c>
      <c r="M199" s="9">
        <v>94.73</v>
      </c>
      <c r="N199" s="8">
        <v>-1243267.21</v>
      </c>
      <c r="O199" s="8">
        <v>-456516.1</v>
      </c>
      <c r="P199" s="9">
        <v>-2.55</v>
      </c>
      <c r="Q199" s="9">
        <v>-0.97</v>
      </c>
    </row>
    <row r="200" spans="1:17" ht="12.75">
      <c r="A200" s="35">
        <v>6</v>
      </c>
      <c r="B200" s="35">
        <v>2</v>
      </c>
      <c r="C200" s="35">
        <v>7</v>
      </c>
      <c r="D200" s="36">
        <v>3</v>
      </c>
      <c r="E200" s="37"/>
      <c r="F200" s="7" t="s">
        <v>86</v>
      </c>
      <c r="G200" s="55" t="s">
        <v>263</v>
      </c>
      <c r="H200" s="8">
        <v>22689375.36</v>
      </c>
      <c r="I200" s="8">
        <v>20937476.31</v>
      </c>
      <c r="J200" s="9">
        <v>92.27</v>
      </c>
      <c r="K200" s="8">
        <v>23971486.7</v>
      </c>
      <c r="L200" s="8">
        <v>22375222.52</v>
      </c>
      <c r="M200" s="9">
        <v>93.34</v>
      </c>
      <c r="N200" s="8">
        <v>-1282111.34</v>
      </c>
      <c r="O200" s="8">
        <v>-1437746.21</v>
      </c>
      <c r="P200" s="9">
        <v>-5.65</v>
      </c>
      <c r="Q200" s="9">
        <v>-6.86</v>
      </c>
    </row>
    <row r="201" spans="1:17" ht="12.75">
      <c r="A201" s="35">
        <v>6</v>
      </c>
      <c r="B201" s="35">
        <v>14</v>
      </c>
      <c r="C201" s="35">
        <v>4</v>
      </c>
      <c r="D201" s="36">
        <v>3</v>
      </c>
      <c r="E201" s="37"/>
      <c r="F201" s="7" t="s">
        <v>86</v>
      </c>
      <c r="G201" s="55" t="s">
        <v>264</v>
      </c>
      <c r="H201" s="8">
        <v>29903457.25</v>
      </c>
      <c r="I201" s="8">
        <v>25593600.53</v>
      </c>
      <c r="J201" s="9">
        <v>85.58</v>
      </c>
      <c r="K201" s="8">
        <v>28966590.25</v>
      </c>
      <c r="L201" s="8">
        <v>24853613.74</v>
      </c>
      <c r="M201" s="9">
        <v>85.8</v>
      </c>
      <c r="N201" s="8">
        <v>936867</v>
      </c>
      <c r="O201" s="8">
        <v>739986.79</v>
      </c>
      <c r="P201" s="9">
        <v>3.13</v>
      </c>
      <c r="Q201" s="9">
        <v>2.89</v>
      </c>
    </row>
    <row r="202" spans="1:17" ht="12.75">
      <c r="A202" s="35">
        <v>6</v>
      </c>
      <c r="B202" s="35">
        <v>8</v>
      </c>
      <c r="C202" s="35">
        <v>6</v>
      </c>
      <c r="D202" s="36">
        <v>3</v>
      </c>
      <c r="E202" s="37"/>
      <c r="F202" s="7" t="s">
        <v>86</v>
      </c>
      <c r="G202" s="55" t="s">
        <v>265</v>
      </c>
      <c r="H202" s="8">
        <v>29213855.36</v>
      </c>
      <c r="I202" s="8">
        <v>28544254.52</v>
      </c>
      <c r="J202" s="9">
        <v>97.7</v>
      </c>
      <c r="K202" s="8">
        <v>31818552.36</v>
      </c>
      <c r="L202" s="8">
        <v>28785233.18</v>
      </c>
      <c r="M202" s="9">
        <v>90.46</v>
      </c>
      <c r="N202" s="8">
        <v>-2604697</v>
      </c>
      <c r="O202" s="8">
        <v>-240978.66</v>
      </c>
      <c r="P202" s="9">
        <v>-8.91</v>
      </c>
      <c r="Q202" s="9">
        <v>-0.84</v>
      </c>
    </row>
    <row r="203" spans="1:17" ht="12.75">
      <c r="A203" s="35">
        <v>6</v>
      </c>
      <c r="B203" s="35">
        <v>20</v>
      </c>
      <c r="C203" s="35">
        <v>4</v>
      </c>
      <c r="D203" s="36">
        <v>3</v>
      </c>
      <c r="E203" s="37"/>
      <c r="F203" s="7" t="s">
        <v>86</v>
      </c>
      <c r="G203" s="55" t="s">
        <v>266</v>
      </c>
      <c r="H203" s="8">
        <v>25120718.61</v>
      </c>
      <c r="I203" s="8">
        <v>23339569.33</v>
      </c>
      <c r="J203" s="9">
        <v>92.9</v>
      </c>
      <c r="K203" s="8">
        <v>26692566.56</v>
      </c>
      <c r="L203" s="8">
        <v>24317005.67</v>
      </c>
      <c r="M203" s="9">
        <v>91.1</v>
      </c>
      <c r="N203" s="8">
        <v>-1571847.95</v>
      </c>
      <c r="O203" s="8">
        <v>-977436.34</v>
      </c>
      <c r="P203" s="9">
        <v>-6.25</v>
      </c>
      <c r="Q203" s="9">
        <v>-4.18</v>
      </c>
    </row>
    <row r="204" spans="1:17" ht="12.75">
      <c r="A204" s="35">
        <v>6</v>
      </c>
      <c r="B204" s="35">
        <v>18</v>
      </c>
      <c r="C204" s="35">
        <v>6</v>
      </c>
      <c r="D204" s="36">
        <v>3</v>
      </c>
      <c r="E204" s="37"/>
      <c r="F204" s="7" t="s">
        <v>86</v>
      </c>
      <c r="G204" s="55" t="s">
        <v>267</v>
      </c>
      <c r="H204" s="8">
        <v>21429117.86</v>
      </c>
      <c r="I204" s="8">
        <v>19959089.01</v>
      </c>
      <c r="J204" s="9">
        <v>93.14</v>
      </c>
      <c r="K204" s="8">
        <v>19498061.17</v>
      </c>
      <c r="L204" s="8">
        <v>18682537.56</v>
      </c>
      <c r="M204" s="9">
        <v>95.81</v>
      </c>
      <c r="N204" s="8">
        <v>1931056.69</v>
      </c>
      <c r="O204" s="8">
        <v>1276551.45</v>
      </c>
      <c r="P204" s="9">
        <v>9.01</v>
      </c>
      <c r="Q204" s="9">
        <v>6.39</v>
      </c>
    </row>
    <row r="205" spans="1:17" ht="12.75">
      <c r="A205" s="35">
        <v>6</v>
      </c>
      <c r="B205" s="35">
        <v>10</v>
      </c>
      <c r="C205" s="35">
        <v>3</v>
      </c>
      <c r="D205" s="36">
        <v>3</v>
      </c>
      <c r="E205" s="37"/>
      <c r="F205" s="7" t="s">
        <v>86</v>
      </c>
      <c r="G205" s="55" t="s">
        <v>268</v>
      </c>
      <c r="H205" s="8">
        <v>59701317.31</v>
      </c>
      <c r="I205" s="8">
        <v>60833981.6</v>
      </c>
      <c r="J205" s="9">
        <v>101.89</v>
      </c>
      <c r="K205" s="8">
        <v>60844252.93</v>
      </c>
      <c r="L205" s="8">
        <v>57553829.15</v>
      </c>
      <c r="M205" s="9">
        <v>94.59</v>
      </c>
      <c r="N205" s="8">
        <v>-1142935.62</v>
      </c>
      <c r="O205" s="8">
        <v>3280152.45</v>
      </c>
      <c r="P205" s="9">
        <v>-1.91</v>
      </c>
      <c r="Q205" s="9">
        <v>5.39</v>
      </c>
    </row>
    <row r="206" spans="1:17" ht="12.75">
      <c r="A206" s="35">
        <v>6</v>
      </c>
      <c r="B206" s="35">
        <v>5</v>
      </c>
      <c r="C206" s="35">
        <v>6</v>
      </c>
      <c r="D206" s="36">
        <v>3</v>
      </c>
      <c r="E206" s="37"/>
      <c r="F206" s="7" t="s">
        <v>86</v>
      </c>
      <c r="G206" s="55" t="s">
        <v>269</v>
      </c>
      <c r="H206" s="8">
        <v>20446109.38</v>
      </c>
      <c r="I206" s="8">
        <v>19362865.97</v>
      </c>
      <c r="J206" s="9">
        <v>94.7</v>
      </c>
      <c r="K206" s="8">
        <v>21497458.38</v>
      </c>
      <c r="L206" s="8">
        <v>20371722.43</v>
      </c>
      <c r="M206" s="9">
        <v>94.76</v>
      </c>
      <c r="N206" s="8">
        <v>-1051349</v>
      </c>
      <c r="O206" s="8">
        <v>-1008856.46</v>
      </c>
      <c r="P206" s="9">
        <v>-5.14</v>
      </c>
      <c r="Q206" s="9">
        <v>-5.21</v>
      </c>
    </row>
    <row r="207" spans="1:17" ht="12.75">
      <c r="A207" s="35">
        <v>6</v>
      </c>
      <c r="B207" s="35">
        <v>14</v>
      </c>
      <c r="C207" s="35">
        <v>8</v>
      </c>
      <c r="D207" s="36">
        <v>3</v>
      </c>
      <c r="E207" s="37"/>
      <c r="F207" s="7" t="s">
        <v>86</v>
      </c>
      <c r="G207" s="55" t="s">
        <v>270</v>
      </c>
      <c r="H207" s="8">
        <v>36743208.75</v>
      </c>
      <c r="I207" s="8">
        <v>34283949.78</v>
      </c>
      <c r="J207" s="9">
        <v>93.3</v>
      </c>
      <c r="K207" s="8">
        <v>46238944.75</v>
      </c>
      <c r="L207" s="8">
        <v>42355824.41</v>
      </c>
      <c r="M207" s="9">
        <v>91.6</v>
      </c>
      <c r="N207" s="8">
        <v>-9495736</v>
      </c>
      <c r="O207" s="8">
        <v>-8071874.63</v>
      </c>
      <c r="P207" s="9">
        <v>-25.84</v>
      </c>
      <c r="Q207" s="9">
        <v>-23.54</v>
      </c>
    </row>
    <row r="208" spans="1:17" ht="12.75">
      <c r="A208" s="35">
        <v>6</v>
      </c>
      <c r="B208" s="35">
        <v>12</v>
      </c>
      <c r="C208" s="35">
        <v>5</v>
      </c>
      <c r="D208" s="36">
        <v>3</v>
      </c>
      <c r="E208" s="37"/>
      <c r="F208" s="7" t="s">
        <v>86</v>
      </c>
      <c r="G208" s="55" t="s">
        <v>271</v>
      </c>
      <c r="H208" s="8">
        <v>50013070.97</v>
      </c>
      <c r="I208" s="8">
        <v>49475312.46</v>
      </c>
      <c r="J208" s="9">
        <v>98.92</v>
      </c>
      <c r="K208" s="8">
        <v>52936587.97</v>
      </c>
      <c r="L208" s="8">
        <v>50297258.74</v>
      </c>
      <c r="M208" s="9">
        <v>95.01</v>
      </c>
      <c r="N208" s="8">
        <v>-2923517</v>
      </c>
      <c r="O208" s="8">
        <v>-821946.28</v>
      </c>
      <c r="P208" s="9">
        <v>-5.84</v>
      </c>
      <c r="Q208" s="9">
        <v>-1.66</v>
      </c>
    </row>
    <row r="209" spans="1:17" ht="12.75">
      <c r="A209" s="35">
        <v>6</v>
      </c>
      <c r="B209" s="35">
        <v>8</v>
      </c>
      <c r="C209" s="35">
        <v>10</v>
      </c>
      <c r="D209" s="36">
        <v>3</v>
      </c>
      <c r="E209" s="37"/>
      <c r="F209" s="7" t="s">
        <v>86</v>
      </c>
      <c r="G209" s="55" t="s">
        <v>272</v>
      </c>
      <c r="H209" s="8">
        <v>16957888</v>
      </c>
      <c r="I209" s="8">
        <v>15797653.72</v>
      </c>
      <c r="J209" s="9">
        <v>93.15</v>
      </c>
      <c r="K209" s="8">
        <v>16478493</v>
      </c>
      <c r="L209" s="8">
        <v>14214150.54</v>
      </c>
      <c r="M209" s="9">
        <v>86.25</v>
      </c>
      <c r="N209" s="8">
        <v>479395</v>
      </c>
      <c r="O209" s="8">
        <v>1583503.18</v>
      </c>
      <c r="P209" s="9">
        <v>2.82</v>
      </c>
      <c r="Q209" s="9">
        <v>10.02</v>
      </c>
    </row>
    <row r="210" spans="1:17" ht="12.75">
      <c r="A210" s="35">
        <v>6</v>
      </c>
      <c r="B210" s="35">
        <v>13</v>
      </c>
      <c r="C210" s="35">
        <v>4</v>
      </c>
      <c r="D210" s="36">
        <v>3</v>
      </c>
      <c r="E210" s="37"/>
      <c r="F210" s="7" t="s">
        <v>86</v>
      </c>
      <c r="G210" s="55" t="s">
        <v>273</v>
      </c>
      <c r="H210" s="8">
        <v>42093742.31</v>
      </c>
      <c r="I210" s="8">
        <v>43387141.66</v>
      </c>
      <c r="J210" s="9">
        <v>103.07</v>
      </c>
      <c r="K210" s="8">
        <v>40277392.38</v>
      </c>
      <c r="L210" s="8">
        <v>38667805.93</v>
      </c>
      <c r="M210" s="9">
        <v>96</v>
      </c>
      <c r="N210" s="8">
        <v>1816349.93</v>
      </c>
      <c r="O210" s="8">
        <v>4719335.73</v>
      </c>
      <c r="P210" s="9">
        <v>4.31</v>
      </c>
      <c r="Q210" s="9">
        <v>10.87</v>
      </c>
    </row>
    <row r="211" spans="1:17" ht="12.75">
      <c r="A211" s="35">
        <v>6</v>
      </c>
      <c r="B211" s="35">
        <v>17</v>
      </c>
      <c r="C211" s="35">
        <v>3</v>
      </c>
      <c r="D211" s="36">
        <v>3</v>
      </c>
      <c r="E211" s="37"/>
      <c r="F211" s="7" t="s">
        <v>86</v>
      </c>
      <c r="G211" s="55" t="s">
        <v>274</v>
      </c>
      <c r="H211" s="8">
        <v>33459247.16</v>
      </c>
      <c r="I211" s="8">
        <v>32710503.27</v>
      </c>
      <c r="J211" s="9">
        <v>97.76</v>
      </c>
      <c r="K211" s="8">
        <v>33661769.81</v>
      </c>
      <c r="L211" s="8">
        <v>31493971.63</v>
      </c>
      <c r="M211" s="9">
        <v>93.56</v>
      </c>
      <c r="N211" s="8">
        <v>-202522.65</v>
      </c>
      <c r="O211" s="8">
        <v>1216531.64</v>
      </c>
      <c r="P211" s="9">
        <v>-0.6</v>
      </c>
      <c r="Q211" s="9">
        <v>3.71</v>
      </c>
    </row>
    <row r="212" spans="1:17" ht="12.75">
      <c r="A212" s="35">
        <v>6</v>
      </c>
      <c r="B212" s="35">
        <v>12</v>
      </c>
      <c r="C212" s="35">
        <v>6</v>
      </c>
      <c r="D212" s="36">
        <v>3</v>
      </c>
      <c r="E212" s="37"/>
      <c r="F212" s="7" t="s">
        <v>86</v>
      </c>
      <c r="G212" s="55" t="s">
        <v>275</v>
      </c>
      <c r="H212" s="8">
        <v>37233417.09</v>
      </c>
      <c r="I212" s="8">
        <v>35403812.54</v>
      </c>
      <c r="J212" s="9">
        <v>95.08</v>
      </c>
      <c r="K212" s="8">
        <v>37225000.09</v>
      </c>
      <c r="L212" s="8">
        <v>33815050.58</v>
      </c>
      <c r="M212" s="9">
        <v>90.83</v>
      </c>
      <c r="N212" s="8">
        <v>8417</v>
      </c>
      <c r="O212" s="8">
        <v>1588761.96</v>
      </c>
      <c r="P212" s="9">
        <v>0.02</v>
      </c>
      <c r="Q212" s="9">
        <v>4.48</v>
      </c>
    </row>
    <row r="213" spans="1:17" ht="12.75">
      <c r="A213" s="35">
        <v>6</v>
      </c>
      <c r="B213" s="35">
        <v>16</v>
      </c>
      <c r="C213" s="35">
        <v>4</v>
      </c>
      <c r="D213" s="36">
        <v>3</v>
      </c>
      <c r="E213" s="37"/>
      <c r="F213" s="7" t="s">
        <v>86</v>
      </c>
      <c r="G213" s="55" t="s">
        <v>276</v>
      </c>
      <c r="H213" s="8">
        <v>53265620.39</v>
      </c>
      <c r="I213" s="8">
        <v>50928174.89</v>
      </c>
      <c r="J213" s="9">
        <v>95.61</v>
      </c>
      <c r="K213" s="8">
        <v>51424538.39</v>
      </c>
      <c r="L213" s="8">
        <v>49458114.62</v>
      </c>
      <c r="M213" s="9">
        <v>96.17</v>
      </c>
      <c r="N213" s="8">
        <v>1841082</v>
      </c>
      <c r="O213" s="8">
        <v>1470060.27</v>
      </c>
      <c r="P213" s="9">
        <v>3.45</v>
      </c>
      <c r="Q213" s="9">
        <v>2.88</v>
      </c>
    </row>
    <row r="214" spans="1:17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7" t="s">
        <v>86</v>
      </c>
      <c r="G214" s="55" t="s">
        <v>277</v>
      </c>
      <c r="H214" s="8">
        <v>27815996.6</v>
      </c>
      <c r="I214" s="8">
        <v>27922832.99</v>
      </c>
      <c r="J214" s="9">
        <v>100.38</v>
      </c>
      <c r="K214" s="8">
        <v>29083157.7</v>
      </c>
      <c r="L214" s="8">
        <v>27933738.98</v>
      </c>
      <c r="M214" s="9">
        <v>96.04</v>
      </c>
      <c r="N214" s="8">
        <v>-1267161.1</v>
      </c>
      <c r="O214" s="8">
        <v>-10905.99</v>
      </c>
      <c r="P214" s="9">
        <v>-4.55</v>
      </c>
      <c r="Q214" s="9">
        <v>-0.03</v>
      </c>
    </row>
    <row r="215" spans="1:17" ht="12.75">
      <c r="A215" s="35">
        <v>6</v>
      </c>
      <c r="B215" s="35">
        <v>2</v>
      </c>
      <c r="C215" s="35">
        <v>12</v>
      </c>
      <c r="D215" s="36">
        <v>3</v>
      </c>
      <c r="E215" s="37"/>
      <c r="F215" s="7" t="s">
        <v>86</v>
      </c>
      <c r="G215" s="55" t="s">
        <v>278</v>
      </c>
      <c r="H215" s="8">
        <v>20289381.1</v>
      </c>
      <c r="I215" s="8">
        <v>20168351.69</v>
      </c>
      <c r="J215" s="9">
        <v>99.4</v>
      </c>
      <c r="K215" s="8">
        <v>19378900.18</v>
      </c>
      <c r="L215" s="8">
        <v>18738205.1</v>
      </c>
      <c r="M215" s="9">
        <v>96.69</v>
      </c>
      <c r="N215" s="8">
        <v>910480.92</v>
      </c>
      <c r="O215" s="8">
        <v>1430146.59</v>
      </c>
      <c r="P215" s="9">
        <v>4.48</v>
      </c>
      <c r="Q215" s="9">
        <v>7.09</v>
      </c>
    </row>
    <row r="216" spans="1:17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7" t="s">
        <v>86</v>
      </c>
      <c r="G216" s="55" t="s">
        <v>279</v>
      </c>
      <c r="H216" s="8">
        <v>19340145.91</v>
      </c>
      <c r="I216" s="8">
        <v>18471306.49</v>
      </c>
      <c r="J216" s="9">
        <v>95.5</v>
      </c>
      <c r="K216" s="8">
        <v>18245495.89</v>
      </c>
      <c r="L216" s="8">
        <v>17385802.39</v>
      </c>
      <c r="M216" s="9">
        <v>95.28</v>
      </c>
      <c r="N216" s="8">
        <v>1094650.02</v>
      </c>
      <c r="O216" s="8">
        <v>1085504.1</v>
      </c>
      <c r="P216" s="9">
        <v>5.65</v>
      </c>
      <c r="Q216" s="9">
        <v>5.87</v>
      </c>
    </row>
    <row r="217" spans="1:17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7" t="s">
        <v>86</v>
      </c>
      <c r="G217" s="55" t="s">
        <v>280</v>
      </c>
      <c r="H217" s="8">
        <v>24355167.14</v>
      </c>
      <c r="I217" s="8">
        <v>22344571.81</v>
      </c>
      <c r="J217" s="9">
        <v>91.74</v>
      </c>
      <c r="K217" s="8">
        <v>26845239.2</v>
      </c>
      <c r="L217" s="8">
        <v>23176636.26</v>
      </c>
      <c r="M217" s="9">
        <v>86.33</v>
      </c>
      <c r="N217" s="8">
        <v>-2490072.06</v>
      </c>
      <c r="O217" s="8">
        <v>-832064.45</v>
      </c>
      <c r="P217" s="9">
        <v>-10.22</v>
      </c>
      <c r="Q217" s="9">
        <v>-3.72</v>
      </c>
    </row>
    <row r="218" spans="1:17" ht="12.75">
      <c r="A218" s="35">
        <v>6</v>
      </c>
      <c r="B218" s="35">
        <v>61</v>
      </c>
      <c r="C218" s="35">
        <v>0</v>
      </c>
      <c r="D218" s="36">
        <v>0</v>
      </c>
      <c r="E218" s="37"/>
      <c r="F218" s="7" t="s">
        <v>281</v>
      </c>
      <c r="G218" s="55" t="s">
        <v>282</v>
      </c>
      <c r="H218" s="8">
        <v>234086973</v>
      </c>
      <c r="I218" s="8">
        <v>225265464.22</v>
      </c>
      <c r="J218" s="9">
        <v>96.23</v>
      </c>
      <c r="K218" s="8">
        <v>227595700</v>
      </c>
      <c r="L218" s="8">
        <v>217631156.43</v>
      </c>
      <c r="M218" s="9">
        <v>95.62</v>
      </c>
      <c r="N218" s="8">
        <v>6491273</v>
      </c>
      <c r="O218" s="8">
        <v>7634307.79</v>
      </c>
      <c r="P218" s="9">
        <v>2.77</v>
      </c>
      <c r="Q218" s="9">
        <v>3.38</v>
      </c>
    </row>
    <row r="219" spans="1:17" ht="12.75">
      <c r="A219" s="35">
        <v>6</v>
      </c>
      <c r="B219" s="35">
        <v>62</v>
      </c>
      <c r="C219" s="35">
        <v>0</v>
      </c>
      <c r="D219" s="36">
        <v>0</v>
      </c>
      <c r="E219" s="37"/>
      <c r="F219" s="7" t="s">
        <v>281</v>
      </c>
      <c r="G219" s="55" t="s">
        <v>283</v>
      </c>
      <c r="H219" s="8">
        <v>269049722.07</v>
      </c>
      <c r="I219" s="8">
        <v>249176046.27</v>
      </c>
      <c r="J219" s="9">
        <v>92.61</v>
      </c>
      <c r="K219" s="8">
        <v>271049722.07</v>
      </c>
      <c r="L219" s="8">
        <v>255964322.6</v>
      </c>
      <c r="M219" s="9">
        <v>94.43</v>
      </c>
      <c r="N219" s="8">
        <v>-2000000</v>
      </c>
      <c r="O219" s="8">
        <v>-6788276.33</v>
      </c>
      <c r="P219" s="9">
        <v>-0.74</v>
      </c>
      <c r="Q219" s="9">
        <v>-2.72</v>
      </c>
    </row>
    <row r="220" spans="1:17" ht="12.75">
      <c r="A220" s="35">
        <v>6</v>
      </c>
      <c r="B220" s="35">
        <v>63</v>
      </c>
      <c r="C220" s="35">
        <v>0</v>
      </c>
      <c r="D220" s="36">
        <v>0</v>
      </c>
      <c r="E220" s="37"/>
      <c r="F220" s="7" t="s">
        <v>281</v>
      </c>
      <c r="G220" s="55" t="s">
        <v>284</v>
      </c>
      <c r="H220" s="8">
        <v>2007745739</v>
      </c>
      <c r="I220" s="8">
        <v>1791599659.25</v>
      </c>
      <c r="J220" s="9">
        <v>89.23</v>
      </c>
      <c r="K220" s="8">
        <v>2107127280</v>
      </c>
      <c r="L220" s="8">
        <v>1865280395.17</v>
      </c>
      <c r="M220" s="9">
        <v>88.52</v>
      </c>
      <c r="N220" s="8">
        <v>-99381541</v>
      </c>
      <c r="O220" s="8">
        <v>-73680735.92</v>
      </c>
      <c r="P220" s="9">
        <v>-4.94</v>
      </c>
      <c r="Q220" s="9">
        <v>-4.11</v>
      </c>
    </row>
    <row r="221" spans="1:17" ht="12.75">
      <c r="A221" s="35">
        <v>6</v>
      </c>
      <c r="B221" s="35">
        <v>64</v>
      </c>
      <c r="C221" s="35">
        <v>0</v>
      </c>
      <c r="D221" s="36">
        <v>0</v>
      </c>
      <c r="E221" s="37"/>
      <c r="F221" s="7" t="s">
        <v>281</v>
      </c>
      <c r="G221" s="55" t="s">
        <v>285</v>
      </c>
      <c r="H221" s="8">
        <v>293196700.46</v>
      </c>
      <c r="I221" s="8">
        <v>296193872.39</v>
      </c>
      <c r="J221" s="9">
        <v>101.02</v>
      </c>
      <c r="K221" s="8">
        <v>304502700.46</v>
      </c>
      <c r="L221" s="8">
        <v>289709008.57</v>
      </c>
      <c r="M221" s="9">
        <v>95.14</v>
      </c>
      <c r="N221" s="8">
        <v>-11306000</v>
      </c>
      <c r="O221" s="8">
        <v>6484863.82</v>
      </c>
      <c r="P221" s="9">
        <v>-3.85</v>
      </c>
      <c r="Q221" s="9">
        <v>2.18</v>
      </c>
    </row>
    <row r="222" spans="1:17" ht="12.75">
      <c r="A222" s="35">
        <v>6</v>
      </c>
      <c r="B222" s="35">
        <v>1</v>
      </c>
      <c r="C222" s="35">
        <v>0</v>
      </c>
      <c r="D222" s="36">
        <v>0</v>
      </c>
      <c r="E222" s="37"/>
      <c r="F222" s="7" t="s">
        <v>286</v>
      </c>
      <c r="G222" s="55" t="s">
        <v>287</v>
      </c>
      <c r="H222" s="8">
        <v>82026761.87</v>
      </c>
      <c r="I222" s="8">
        <v>79894018.35</v>
      </c>
      <c r="J222" s="9">
        <v>97.39</v>
      </c>
      <c r="K222" s="8">
        <v>82675185.52</v>
      </c>
      <c r="L222" s="8">
        <v>77822219.58</v>
      </c>
      <c r="M222" s="9">
        <v>94.13</v>
      </c>
      <c r="N222" s="8">
        <v>-648423.65</v>
      </c>
      <c r="O222" s="8">
        <v>2071798.77</v>
      </c>
      <c r="P222" s="9">
        <v>-0.79</v>
      </c>
      <c r="Q222" s="9">
        <v>2.59</v>
      </c>
    </row>
    <row r="223" spans="1:17" ht="12.75">
      <c r="A223" s="35">
        <v>6</v>
      </c>
      <c r="B223" s="35">
        <v>2</v>
      </c>
      <c r="C223" s="35">
        <v>0</v>
      </c>
      <c r="D223" s="36">
        <v>0</v>
      </c>
      <c r="E223" s="37"/>
      <c r="F223" s="7" t="s">
        <v>286</v>
      </c>
      <c r="G223" s="55" t="s">
        <v>288</v>
      </c>
      <c r="H223" s="8">
        <v>98985051</v>
      </c>
      <c r="I223" s="8">
        <v>98651447.6</v>
      </c>
      <c r="J223" s="9">
        <v>99.66</v>
      </c>
      <c r="K223" s="8">
        <v>98473931</v>
      </c>
      <c r="L223" s="8">
        <v>91543589.16</v>
      </c>
      <c r="M223" s="9">
        <v>92.96</v>
      </c>
      <c r="N223" s="8">
        <v>511120</v>
      </c>
      <c r="O223" s="8">
        <v>7107858.44</v>
      </c>
      <c r="P223" s="9">
        <v>0.51</v>
      </c>
      <c r="Q223" s="9">
        <v>7.2</v>
      </c>
    </row>
    <row r="224" spans="1:17" ht="12.75">
      <c r="A224" s="35">
        <v>6</v>
      </c>
      <c r="B224" s="35">
        <v>3</v>
      </c>
      <c r="C224" s="35">
        <v>0</v>
      </c>
      <c r="D224" s="36">
        <v>0</v>
      </c>
      <c r="E224" s="37"/>
      <c r="F224" s="7" t="s">
        <v>286</v>
      </c>
      <c r="G224" s="55" t="s">
        <v>289</v>
      </c>
      <c r="H224" s="8">
        <v>66830961.38</v>
      </c>
      <c r="I224" s="8">
        <v>66230430.78</v>
      </c>
      <c r="J224" s="9">
        <v>99.1</v>
      </c>
      <c r="K224" s="8">
        <v>71725199.38</v>
      </c>
      <c r="L224" s="8">
        <v>68232578.64</v>
      </c>
      <c r="M224" s="9">
        <v>95.13</v>
      </c>
      <c r="N224" s="8">
        <v>-4894238</v>
      </c>
      <c r="O224" s="8">
        <v>-2002147.86</v>
      </c>
      <c r="P224" s="9">
        <v>-7.32</v>
      </c>
      <c r="Q224" s="9">
        <v>-3.02</v>
      </c>
    </row>
    <row r="225" spans="1:17" ht="12.75">
      <c r="A225" s="35">
        <v>6</v>
      </c>
      <c r="B225" s="35">
        <v>4</v>
      </c>
      <c r="C225" s="35">
        <v>0</v>
      </c>
      <c r="D225" s="36">
        <v>0</v>
      </c>
      <c r="E225" s="37"/>
      <c r="F225" s="7" t="s">
        <v>286</v>
      </c>
      <c r="G225" s="55" t="s">
        <v>290</v>
      </c>
      <c r="H225" s="8">
        <v>51434456.51</v>
      </c>
      <c r="I225" s="8">
        <v>50453653.58</v>
      </c>
      <c r="J225" s="9">
        <v>98.09</v>
      </c>
      <c r="K225" s="8">
        <v>54178989.51</v>
      </c>
      <c r="L225" s="8">
        <v>53159715.7</v>
      </c>
      <c r="M225" s="9">
        <v>98.11</v>
      </c>
      <c r="N225" s="8">
        <v>-2744533</v>
      </c>
      <c r="O225" s="8">
        <v>-2706062.12</v>
      </c>
      <c r="P225" s="9">
        <v>-5.33</v>
      </c>
      <c r="Q225" s="9">
        <v>-5.36</v>
      </c>
    </row>
    <row r="226" spans="1:17" ht="12.75">
      <c r="A226" s="35">
        <v>6</v>
      </c>
      <c r="B226" s="35">
        <v>5</v>
      </c>
      <c r="C226" s="35">
        <v>0</v>
      </c>
      <c r="D226" s="36">
        <v>0</v>
      </c>
      <c r="E226" s="37"/>
      <c r="F226" s="7" t="s">
        <v>286</v>
      </c>
      <c r="G226" s="55" t="s">
        <v>291</v>
      </c>
      <c r="H226" s="8">
        <v>41031249.85</v>
      </c>
      <c r="I226" s="8">
        <v>40971280.99</v>
      </c>
      <c r="J226" s="9">
        <v>99.85</v>
      </c>
      <c r="K226" s="8">
        <v>42595236.26</v>
      </c>
      <c r="L226" s="8">
        <v>40750338.69</v>
      </c>
      <c r="M226" s="9">
        <v>95.66</v>
      </c>
      <c r="N226" s="8">
        <v>-1563986.41</v>
      </c>
      <c r="O226" s="8">
        <v>220942.3</v>
      </c>
      <c r="P226" s="9">
        <v>-3.81</v>
      </c>
      <c r="Q226" s="9">
        <v>0.53</v>
      </c>
    </row>
    <row r="227" spans="1:17" ht="12.75">
      <c r="A227" s="35">
        <v>6</v>
      </c>
      <c r="B227" s="35">
        <v>6</v>
      </c>
      <c r="C227" s="35">
        <v>0</v>
      </c>
      <c r="D227" s="36">
        <v>0</v>
      </c>
      <c r="E227" s="37"/>
      <c r="F227" s="7" t="s">
        <v>286</v>
      </c>
      <c r="G227" s="55" t="s">
        <v>292</v>
      </c>
      <c r="H227" s="8">
        <v>76294020</v>
      </c>
      <c r="I227" s="8">
        <v>74343306.99</v>
      </c>
      <c r="J227" s="9">
        <v>97.44</v>
      </c>
      <c r="K227" s="8">
        <v>75276777</v>
      </c>
      <c r="L227" s="8">
        <v>74732021.65</v>
      </c>
      <c r="M227" s="9">
        <v>99.27</v>
      </c>
      <c r="N227" s="8">
        <v>1017243</v>
      </c>
      <c r="O227" s="8">
        <v>-388714.66</v>
      </c>
      <c r="P227" s="9">
        <v>1.33</v>
      </c>
      <c r="Q227" s="9">
        <v>-0.52</v>
      </c>
    </row>
    <row r="228" spans="1:17" ht="12.75">
      <c r="A228" s="35">
        <v>6</v>
      </c>
      <c r="B228" s="35">
        <v>7</v>
      </c>
      <c r="C228" s="35">
        <v>0</v>
      </c>
      <c r="D228" s="36">
        <v>0</v>
      </c>
      <c r="E228" s="37"/>
      <c r="F228" s="7" t="s">
        <v>286</v>
      </c>
      <c r="G228" s="55" t="s">
        <v>293</v>
      </c>
      <c r="H228" s="8">
        <v>92543838.03</v>
      </c>
      <c r="I228" s="8">
        <v>88798247.34</v>
      </c>
      <c r="J228" s="9">
        <v>95.95</v>
      </c>
      <c r="K228" s="8">
        <v>90983294.94</v>
      </c>
      <c r="L228" s="8">
        <v>83431796.75</v>
      </c>
      <c r="M228" s="9">
        <v>91.7</v>
      </c>
      <c r="N228" s="8">
        <v>1560543.09</v>
      </c>
      <c r="O228" s="8">
        <v>5366450.59</v>
      </c>
      <c r="P228" s="9">
        <v>1.68</v>
      </c>
      <c r="Q228" s="9">
        <v>6.04</v>
      </c>
    </row>
    <row r="229" spans="1:17" ht="12.75">
      <c r="A229" s="35">
        <v>6</v>
      </c>
      <c r="B229" s="35">
        <v>8</v>
      </c>
      <c r="C229" s="35">
        <v>0</v>
      </c>
      <c r="D229" s="36">
        <v>0</v>
      </c>
      <c r="E229" s="37"/>
      <c r="F229" s="7" t="s">
        <v>286</v>
      </c>
      <c r="G229" s="55" t="s">
        <v>294</v>
      </c>
      <c r="H229" s="8">
        <v>84353096</v>
      </c>
      <c r="I229" s="8">
        <v>84205407.32</v>
      </c>
      <c r="J229" s="9">
        <v>99.82</v>
      </c>
      <c r="K229" s="8">
        <v>102340740</v>
      </c>
      <c r="L229" s="8">
        <v>97152007.72</v>
      </c>
      <c r="M229" s="9">
        <v>94.92</v>
      </c>
      <c r="N229" s="8">
        <v>-17987644</v>
      </c>
      <c r="O229" s="8">
        <v>-12946600.4</v>
      </c>
      <c r="P229" s="9">
        <v>-21.32</v>
      </c>
      <c r="Q229" s="9">
        <v>-15.37</v>
      </c>
    </row>
    <row r="230" spans="1:17" ht="12.75">
      <c r="A230" s="35">
        <v>6</v>
      </c>
      <c r="B230" s="35">
        <v>9</v>
      </c>
      <c r="C230" s="35">
        <v>0</v>
      </c>
      <c r="D230" s="36">
        <v>0</v>
      </c>
      <c r="E230" s="37"/>
      <c r="F230" s="7" t="s">
        <v>286</v>
      </c>
      <c r="G230" s="55" t="s">
        <v>295</v>
      </c>
      <c r="H230" s="8">
        <v>117938778.74</v>
      </c>
      <c r="I230" s="8">
        <v>111587424.91</v>
      </c>
      <c r="J230" s="9">
        <v>94.61</v>
      </c>
      <c r="K230" s="8">
        <v>124443046.69</v>
      </c>
      <c r="L230" s="8">
        <v>117282812.66</v>
      </c>
      <c r="M230" s="9">
        <v>94.24</v>
      </c>
      <c r="N230" s="8">
        <v>-6504267.95</v>
      </c>
      <c r="O230" s="8">
        <v>-5695387.75</v>
      </c>
      <c r="P230" s="9">
        <v>-5.51</v>
      </c>
      <c r="Q230" s="9">
        <v>-5.1</v>
      </c>
    </row>
    <row r="231" spans="1:17" ht="12.75">
      <c r="A231" s="35">
        <v>6</v>
      </c>
      <c r="B231" s="35">
        <v>10</v>
      </c>
      <c r="C231" s="35">
        <v>0</v>
      </c>
      <c r="D231" s="36">
        <v>0</v>
      </c>
      <c r="E231" s="37"/>
      <c r="F231" s="7" t="s">
        <v>286</v>
      </c>
      <c r="G231" s="55" t="s">
        <v>296</v>
      </c>
      <c r="H231" s="8">
        <v>60857347</v>
      </c>
      <c r="I231" s="8">
        <v>55291601.99</v>
      </c>
      <c r="J231" s="9">
        <v>90.85</v>
      </c>
      <c r="K231" s="8">
        <v>59512900</v>
      </c>
      <c r="L231" s="8">
        <v>54385583.81</v>
      </c>
      <c r="M231" s="9">
        <v>91.38</v>
      </c>
      <c r="N231" s="8">
        <v>1344447</v>
      </c>
      <c r="O231" s="8">
        <v>906018.18</v>
      </c>
      <c r="P231" s="9">
        <v>2.2</v>
      </c>
      <c r="Q231" s="9">
        <v>1.63</v>
      </c>
    </row>
    <row r="232" spans="1:17" ht="12.75">
      <c r="A232" s="35">
        <v>6</v>
      </c>
      <c r="B232" s="35">
        <v>11</v>
      </c>
      <c r="C232" s="35">
        <v>0</v>
      </c>
      <c r="D232" s="36">
        <v>0</v>
      </c>
      <c r="E232" s="37"/>
      <c r="F232" s="7" t="s">
        <v>286</v>
      </c>
      <c r="G232" s="55" t="s">
        <v>297</v>
      </c>
      <c r="H232" s="8">
        <v>96165675.67</v>
      </c>
      <c r="I232" s="8">
        <v>94688000.46</v>
      </c>
      <c r="J232" s="9">
        <v>98.46</v>
      </c>
      <c r="K232" s="8">
        <v>94710221.07</v>
      </c>
      <c r="L232" s="8">
        <v>91155098.77</v>
      </c>
      <c r="M232" s="9">
        <v>96.24</v>
      </c>
      <c r="N232" s="8">
        <v>1455454.6</v>
      </c>
      <c r="O232" s="8">
        <v>3532901.69</v>
      </c>
      <c r="P232" s="9">
        <v>1.51</v>
      </c>
      <c r="Q232" s="9">
        <v>3.73</v>
      </c>
    </row>
    <row r="233" spans="1:17" ht="12.75">
      <c r="A233" s="35">
        <v>6</v>
      </c>
      <c r="B233" s="35">
        <v>12</v>
      </c>
      <c r="C233" s="35">
        <v>0</v>
      </c>
      <c r="D233" s="36">
        <v>0</v>
      </c>
      <c r="E233" s="37"/>
      <c r="F233" s="7" t="s">
        <v>286</v>
      </c>
      <c r="G233" s="55" t="s">
        <v>298</v>
      </c>
      <c r="H233" s="8">
        <v>46205428</v>
      </c>
      <c r="I233" s="8">
        <v>45883568.32</v>
      </c>
      <c r="J233" s="9">
        <v>99.3</v>
      </c>
      <c r="K233" s="8">
        <v>47552037</v>
      </c>
      <c r="L233" s="8">
        <v>46533340.55</v>
      </c>
      <c r="M233" s="9">
        <v>97.85</v>
      </c>
      <c r="N233" s="8">
        <v>-1346609</v>
      </c>
      <c r="O233" s="8">
        <v>-649772.23</v>
      </c>
      <c r="P233" s="9">
        <v>-2.91</v>
      </c>
      <c r="Q233" s="9">
        <v>-1.41</v>
      </c>
    </row>
    <row r="234" spans="1:17" ht="12.75">
      <c r="A234" s="35">
        <v>6</v>
      </c>
      <c r="B234" s="35">
        <v>13</v>
      </c>
      <c r="C234" s="35">
        <v>0</v>
      </c>
      <c r="D234" s="36">
        <v>0</v>
      </c>
      <c r="E234" s="37"/>
      <c r="F234" s="7" t="s">
        <v>286</v>
      </c>
      <c r="G234" s="55" t="s">
        <v>299</v>
      </c>
      <c r="H234" s="8">
        <v>37284485.3</v>
      </c>
      <c r="I234" s="8">
        <v>36273923.98</v>
      </c>
      <c r="J234" s="9">
        <v>97.28</v>
      </c>
      <c r="K234" s="8">
        <v>37726378.86</v>
      </c>
      <c r="L234" s="8">
        <v>36366628.78</v>
      </c>
      <c r="M234" s="9">
        <v>96.39</v>
      </c>
      <c r="N234" s="8">
        <v>-441893.56</v>
      </c>
      <c r="O234" s="8">
        <v>-92704.8</v>
      </c>
      <c r="P234" s="9">
        <v>-1.18</v>
      </c>
      <c r="Q234" s="9">
        <v>-0.25</v>
      </c>
    </row>
    <row r="235" spans="1:17" ht="12.75">
      <c r="A235" s="35">
        <v>6</v>
      </c>
      <c r="B235" s="35">
        <v>14</v>
      </c>
      <c r="C235" s="35">
        <v>0</v>
      </c>
      <c r="D235" s="36">
        <v>0</v>
      </c>
      <c r="E235" s="37"/>
      <c r="F235" s="7" t="s">
        <v>286</v>
      </c>
      <c r="G235" s="55" t="s">
        <v>300</v>
      </c>
      <c r="H235" s="8">
        <v>118507245.73</v>
      </c>
      <c r="I235" s="8">
        <v>112170919.64</v>
      </c>
      <c r="J235" s="9">
        <v>94.65</v>
      </c>
      <c r="K235" s="8">
        <v>124595902.73</v>
      </c>
      <c r="L235" s="8">
        <v>114950431.9</v>
      </c>
      <c r="M235" s="9">
        <v>92.25</v>
      </c>
      <c r="N235" s="8">
        <v>-6088657</v>
      </c>
      <c r="O235" s="8">
        <v>-2779512.26</v>
      </c>
      <c r="P235" s="9">
        <v>-5.13</v>
      </c>
      <c r="Q235" s="9">
        <v>-2.47</v>
      </c>
    </row>
    <row r="236" spans="1:17" ht="12.75">
      <c r="A236" s="35">
        <v>6</v>
      </c>
      <c r="B236" s="35">
        <v>15</v>
      </c>
      <c r="C236" s="35">
        <v>0</v>
      </c>
      <c r="D236" s="36">
        <v>0</v>
      </c>
      <c r="E236" s="37"/>
      <c r="F236" s="7" t="s">
        <v>286</v>
      </c>
      <c r="G236" s="55" t="s">
        <v>301</v>
      </c>
      <c r="H236" s="8">
        <v>46611234.4</v>
      </c>
      <c r="I236" s="8">
        <v>45049407.84</v>
      </c>
      <c r="J236" s="9">
        <v>96.64</v>
      </c>
      <c r="K236" s="8">
        <v>45878652.89</v>
      </c>
      <c r="L236" s="8">
        <v>42581849.04</v>
      </c>
      <c r="M236" s="9">
        <v>92.81</v>
      </c>
      <c r="N236" s="8">
        <v>732581.51</v>
      </c>
      <c r="O236" s="8">
        <v>2467558.8</v>
      </c>
      <c r="P236" s="9">
        <v>1.57</v>
      </c>
      <c r="Q236" s="9">
        <v>5.47</v>
      </c>
    </row>
    <row r="237" spans="1:17" ht="12.75">
      <c r="A237" s="35">
        <v>6</v>
      </c>
      <c r="B237" s="35">
        <v>16</v>
      </c>
      <c r="C237" s="35">
        <v>0</v>
      </c>
      <c r="D237" s="36">
        <v>0</v>
      </c>
      <c r="E237" s="37"/>
      <c r="F237" s="7" t="s">
        <v>286</v>
      </c>
      <c r="G237" s="55" t="s">
        <v>302</v>
      </c>
      <c r="H237" s="8">
        <v>53718633.61</v>
      </c>
      <c r="I237" s="8">
        <v>53286680.55</v>
      </c>
      <c r="J237" s="9">
        <v>99.19</v>
      </c>
      <c r="K237" s="8">
        <v>52982772.61</v>
      </c>
      <c r="L237" s="8">
        <v>50777087.14</v>
      </c>
      <c r="M237" s="9">
        <v>95.83</v>
      </c>
      <c r="N237" s="8">
        <v>735861</v>
      </c>
      <c r="O237" s="8">
        <v>2509593.41</v>
      </c>
      <c r="P237" s="9">
        <v>1.36</v>
      </c>
      <c r="Q237" s="9">
        <v>4.7</v>
      </c>
    </row>
    <row r="238" spans="1:17" ht="12.75">
      <c r="A238" s="35">
        <v>6</v>
      </c>
      <c r="B238" s="35">
        <v>17</v>
      </c>
      <c r="C238" s="35">
        <v>0</v>
      </c>
      <c r="D238" s="36">
        <v>0</v>
      </c>
      <c r="E238" s="37"/>
      <c r="F238" s="7" t="s">
        <v>286</v>
      </c>
      <c r="G238" s="55" t="s">
        <v>303</v>
      </c>
      <c r="H238" s="8">
        <v>64457480</v>
      </c>
      <c r="I238" s="8">
        <v>64559922.72</v>
      </c>
      <c r="J238" s="9">
        <v>100.15</v>
      </c>
      <c r="K238" s="8">
        <v>63957480</v>
      </c>
      <c r="L238" s="8">
        <v>61621085.27</v>
      </c>
      <c r="M238" s="9">
        <v>96.34</v>
      </c>
      <c r="N238" s="8">
        <v>500000</v>
      </c>
      <c r="O238" s="8">
        <v>2938837.45</v>
      </c>
      <c r="P238" s="9">
        <v>0.77</v>
      </c>
      <c r="Q238" s="9">
        <v>4.55</v>
      </c>
    </row>
    <row r="239" spans="1:17" ht="12.75">
      <c r="A239" s="35">
        <v>6</v>
      </c>
      <c r="B239" s="35">
        <v>18</v>
      </c>
      <c r="C239" s="35">
        <v>0</v>
      </c>
      <c r="D239" s="36">
        <v>0</v>
      </c>
      <c r="E239" s="37"/>
      <c r="F239" s="7" t="s">
        <v>286</v>
      </c>
      <c r="G239" s="55" t="s">
        <v>304</v>
      </c>
      <c r="H239" s="8">
        <v>80226993.8</v>
      </c>
      <c r="I239" s="8">
        <v>78062566.48</v>
      </c>
      <c r="J239" s="9">
        <v>97.3</v>
      </c>
      <c r="K239" s="8">
        <v>76233348.45</v>
      </c>
      <c r="L239" s="8">
        <v>71857602.72</v>
      </c>
      <c r="M239" s="9">
        <v>94.26</v>
      </c>
      <c r="N239" s="8">
        <v>3993645.35</v>
      </c>
      <c r="O239" s="8">
        <v>6204963.76</v>
      </c>
      <c r="P239" s="9">
        <v>4.97</v>
      </c>
      <c r="Q239" s="9">
        <v>7.94</v>
      </c>
    </row>
    <row r="240" spans="1:17" ht="12.75">
      <c r="A240" s="35">
        <v>6</v>
      </c>
      <c r="B240" s="35">
        <v>19</v>
      </c>
      <c r="C240" s="35">
        <v>0</v>
      </c>
      <c r="D240" s="36">
        <v>0</v>
      </c>
      <c r="E240" s="37"/>
      <c r="F240" s="7" t="s">
        <v>286</v>
      </c>
      <c r="G240" s="55" t="s">
        <v>305</v>
      </c>
      <c r="H240" s="8">
        <v>54021702.99</v>
      </c>
      <c r="I240" s="8">
        <v>53901912.06</v>
      </c>
      <c r="J240" s="9">
        <v>99.77</v>
      </c>
      <c r="K240" s="8">
        <v>52899136.65</v>
      </c>
      <c r="L240" s="8">
        <v>51443739.93</v>
      </c>
      <c r="M240" s="9">
        <v>97.24</v>
      </c>
      <c r="N240" s="8">
        <v>1122566.34</v>
      </c>
      <c r="O240" s="8">
        <v>2458172.13</v>
      </c>
      <c r="P240" s="9">
        <v>2.07</v>
      </c>
      <c r="Q240" s="9">
        <v>4.56</v>
      </c>
    </row>
    <row r="241" spans="1:17" ht="12.75">
      <c r="A241" s="35">
        <v>6</v>
      </c>
      <c r="B241" s="35">
        <v>20</v>
      </c>
      <c r="C241" s="35">
        <v>0</v>
      </c>
      <c r="D241" s="36">
        <v>0</v>
      </c>
      <c r="E241" s="37"/>
      <c r="F241" s="7" t="s">
        <v>286</v>
      </c>
      <c r="G241" s="55" t="s">
        <v>306</v>
      </c>
      <c r="H241" s="8">
        <v>59587125</v>
      </c>
      <c r="I241" s="8">
        <v>59677706.87</v>
      </c>
      <c r="J241" s="9">
        <v>100.15</v>
      </c>
      <c r="K241" s="8">
        <v>58054300</v>
      </c>
      <c r="L241" s="8">
        <v>56294859.13</v>
      </c>
      <c r="M241" s="9">
        <v>96.96</v>
      </c>
      <c r="N241" s="8">
        <v>1532825</v>
      </c>
      <c r="O241" s="8">
        <v>3382847.74</v>
      </c>
      <c r="P241" s="9">
        <v>2.57</v>
      </c>
      <c r="Q241" s="9">
        <v>5.66</v>
      </c>
    </row>
    <row r="242" spans="1:17" ht="12.75">
      <c r="A242" s="35">
        <v>6</v>
      </c>
      <c r="B242" s="35">
        <v>0</v>
      </c>
      <c r="C242" s="35">
        <v>0</v>
      </c>
      <c r="D242" s="36">
        <v>0</v>
      </c>
      <c r="E242" s="37"/>
      <c r="F242" s="7" t="s">
        <v>307</v>
      </c>
      <c r="G242" s="55" t="s">
        <v>308</v>
      </c>
      <c r="H242" s="8">
        <v>1016865962.84</v>
      </c>
      <c r="I242" s="8">
        <v>1000002233.68</v>
      </c>
      <c r="J242" s="9">
        <v>98.34</v>
      </c>
      <c r="K242" s="8">
        <v>1121990252.25</v>
      </c>
      <c r="L242" s="8">
        <v>1039809399.75</v>
      </c>
      <c r="M242" s="9">
        <v>92.67</v>
      </c>
      <c r="N242" s="8">
        <v>-105124289.41</v>
      </c>
      <c r="O242" s="8">
        <v>-39807166.07</v>
      </c>
      <c r="P242" s="9">
        <v>-10.33</v>
      </c>
      <c r="Q242" s="9">
        <v>-3.98</v>
      </c>
    </row>
    <row r="243" spans="1:17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7" t="s">
        <v>309</v>
      </c>
      <c r="G243" s="55" t="s">
        <v>310</v>
      </c>
      <c r="H243" s="8">
        <v>35180862.09</v>
      </c>
      <c r="I243" s="8">
        <v>30828457.68</v>
      </c>
      <c r="J243" s="9">
        <v>87.62</v>
      </c>
      <c r="K243" s="8">
        <v>45167727.21</v>
      </c>
      <c r="L243" s="8">
        <v>32134410.99</v>
      </c>
      <c r="M243" s="9">
        <v>71.14</v>
      </c>
      <c r="N243" s="8">
        <v>-9986865.12</v>
      </c>
      <c r="O243" s="8">
        <v>-1305953.31</v>
      </c>
      <c r="P243" s="9">
        <v>-28.38</v>
      </c>
      <c r="Q243" s="9">
        <v>-4.23</v>
      </c>
    </row>
    <row r="244" spans="1:17" ht="12.75">
      <c r="A244" s="35">
        <v>6</v>
      </c>
      <c r="B244" s="35">
        <v>11</v>
      </c>
      <c r="C244" s="35">
        <v>8</v>
      </c>
      <c r="D244" s="36" t="s">
        <v>309</v>
      </c>
      <c r="E244" s="37">
        <v>247</v>
      </c>
      <c r="F244" s="7" t="s">
        <v>309</v>
      </c>
      <c r="G244" s="55" t="s">
        <v>311</v>
      </c>
      <c r="H244" s="8">
        <v>0</v>
      </c>
      <c r="I244" s="8">
        <v>0</v>
      </c>
      <c r="J244" s="9"/>
      <c r="K244" s="8">
        <v>0</v>
      </c>
      <c r="L244" s="8">
        <v>0</v>
      </c>
      <c r="M244" s="9"/>
      <c r="N244" s="8">
        <v>0</v>
      </c>
      <c r="O244" s="8">
        <v>0</v>
      </c>
      <c r="P244" s="9"/>
      <c r="Q244" s="9"/>
    </row>
    <row r="245" spans="1:17" ht="24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7" t="s">
        <v>309</v>
      </c>
      <c r="G245" s="55" t="s">
        <v>312</v>
      </c>
      <c r="H245" s="8">
        <v>8852668.44</v>
      </c>
      <c r="I245" s="8">
        <v>7909192.66</v>
      </c>
      <c r="J245" s="9">
        <v>89.34</v>
      </c>
      <c r="K245" s="8">
        <v>13005136.31</v>
      </c>
      <c r="L245" s="8">
        <v>10027156.07</v>
      </c>
      <c r="M245" s="9">
        <v>77.1</v>
      </c>
      <c r="N245" s="8">
        <v>-4152467.87</v>
      </c>
      <c r="O245" s="8">
        <v>-2117963.41</v>
      </c>
      <c r="P245" s="9">
        <v>-46.9</v>
      </c>
      <c r="Q245" s="9">
        <v>-26.77</v>
      </c>
    </row>
    <row r="246" spans="1:17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7" t="s">
        <v>309</v>
      </c>
      <c r="G246" s="55" t="s">
        <v>313</v>
      </c>
      <c r="H246" s="8">
        <v>2160363</v>
      </c>
      <c r="I246" s="8">
        <v>2095026.07</v>
      </c>
      <c r="J246" s="9">
        <v>96.97</v>
      </c>
      <c r="K246" s="8">
        <v>1880363</v>
      </c>
      <c r="L246" s="8">
        <v>1316341.74</v>
      </c>
      <c r="M246" s="9">
        <v>70</v>
      </c>
      <c r="N246" s="8">
        <v>280000</v>
      </c>
      <c r="O246" s="8">
        <v>778684.33</v>
      </c>
      <c r="P246" s="9">
        <v>12.96</v>
      </c>
      <c r="Q246" s="9">
        <v>37.16</v>
      </c>
    </row>
    <row r="247" spans="1:17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7" t="s">
        <v>309</v>
      </c>
      <c r="G247" s="55" t="s">
        <v>313</v>
      </c>
      <c r="H247" s="8">
        <v>140150</v>
      </c>
      <c r="I247" s="8">
        <v>140524.79</v>
      </c>
      <c r="J247" s="9">
        <v>100.26</v>
      </c>
      <c r="K247" s="8">
        <v>218548.33</v>
      </c>
      <c r="L247" s="8">
        <v>203642.21</v>
      </c>
      <c r="M247" s="9">
        <v>93.17</v>
      </c>
      <c r="N247" s="8">
        <v>-78398.33</v>
      </c>
      <c r="O247" s="8">
        <v>-63117.42</v>
      </c>
      <c r="P247" s="9">
        <v>-55.93</v>
      </c>
      <c r="Q247" s="9">
        <v>-44.91</v>
      </c>
    </row>
    <row r="248" spans="1:17" ht="24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7" t="s">
        <v>309</v>
      </c>
      <c r="G248" s="55" t="s">
        <v>314</v>
      </c>
      <c r="H248" s="8">
        <v>0</v>
      </c>
      <c r="I248" s="8">
        <v>0</v>
      </c>
      <c r="J248" s="9"/>
      <c r="K248" s="8">
        <v>0</v>
      </c>
      <c r="L248" s="8">
        <v>0</v>
      </c>
      <c r="M248" s="9"/>
      <c r="N248" s="8">
        <v>0</v>
      </c>
      <c r="O248" s="8">
        <v>0</v>
      </c>
      <c r="P248" s="9"/>
      <c r="Q248" s="9"/>
    </row>
    <row r="249" spans="1:17" ht="12.7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7" t="s">
        <v>309</v>
      </c>
      <c r="G249" s="55" t="s">
        <v>315</v>
      </c>
      <c r="H249" s="8">
        <v>2800</v>
      </c>
      <c r="I249" s="8">
        <v>2577.66</v>
      </c>
      <c r="J249" s="9">
        <v>92.05</v>
      </c>
      <c r="K249" s="8">
        <v>2800</v>
      </c>
      <c r="L249" s="8">
        <v>2226</v>
      </c>
      <c r="M249" s="9">
        <v>79.5</v>
      </c>
      <c r="N249" s="8">
        <v>0</v>
      </c>
      <c r="O249" s="8">
        <v>351.66</v>
      </c>
      <c r="P249" s="9">
        <v>0</v>
      </c>
      <c r="Q249" s="9">
        <v>13.64</v>
      </c>
    </row>
    <row r="250" spans="1:17" ht="24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7" t="s">
        <v>309</v>
      </c>
      <c r="G250" s="55" t="s">
        <v>316</v>
      </c>
      <c r="H250" s="8">
        <v>20462</v>
      </c>
      <c r="I250" s="8">
        <v>18780</v>
      </c>
      <c r="J250" s="9">
        <v>91.77</v>
      </c>
      <c r="K250" s="8">
        <v>26134</v>
      </c>
      <c r="L250" s="8">
        <v>13248.55</v>
      </c>
      <c r="M250" s="9">
        <v>50.69</v>
      </c>
      <c r="N250" s="8">
        <v>-5672</v>
      </c>
      <c r="O250" s="8">
        <v>5531.45</v>
      </c>
      <c r="P250" s="9">
        <v>-27.71</v>
      </c>
      <c r="Q250" s="9">
        <v>29.45</v>
      </c>
    </row>
    <row r="251" spans="1:17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7" t="s">
        <v>309</v>
      </c>
      <c r="G251" s="55" t="s">
        <v>317</v>
      </c>
      <c r="H251" s="8">
        <v>0</v>
      </c>
      <c r="I251" s="8">
        <v>0</v>
      </c>
      <c r="J251" s="9"/>
      <c r="K251" s="8">
        <v>0</v>
      </c>
      <c r="L251" s="8">
        <v>0</v>
      </c>
      <c r="M251" s="9"/>
      <c r="N251" s="8">
        <v>0</v>
      </c>
      <c r="O251" s="8">
        <v>0</v>
      </c>
      <c r="P251" s="9"/>
      <c r="Q251" s="9"/>
    </row>
    <row r="252" spans="1:17" ht="24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7" t="s">
        <v>309</v>
      </c>
      <c r="G252" s="55" t="s">
        <v>318</v>
      </c>
      <c r="H252" s="8">
        <v>3690033</v>
      </c>
      <c r="I252" s="8">
        <v>3650779.94</v>
      </c>
      <c r="J252" s="9">
        <v>98.93</v>
      </c>
      <c r="K252" s="8">
        <v>1054048</v>
      </c>
      <c r="L252" s="8">
        <v>891646.7</v>
      </c>
      <c r="M252" s="9">
        <v>84.59</v>
      </c>
      <c r="N252" s="8">
        <v>2635985</v>
      </c>
      <c r="O252" s="8">
        <v>2759133.24</v>
      </c>
      <c r="P252" s="9">
        <v>71.43</v>
      </c>
      <c r="Q252" s="9">
        <v>75.57</v>
      </c>
    </row>
    <row r="253" spans="1:17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7" t="s">
        <v>309</v>
      </c>
      <c r="G253" s="55" t="s">
        <v>319</v>
      </c>
      <c r="H253" s="8">
        <v>55020</v>
      </c>
      <c r="I253" s="8">
        <v>55014.03</v>
      </c>
      <c r="J253" s="9">
        <v>99.98</v>
      </c>
      <c r="K253" s="8">
        <v>59953.37</v>
      </c>
      <c r="L253" s="8">
        <v>58072.37</v>
      </c>
      <c r="M253" s="9">
        <v>96.86</v>
      </c>
      <c r="N253" s="8">
        <v>-4933.37</v>
      </c>
      <c r="O253" s="8">
        <v>-3058.34</v>
      </c>
      <c r="P253" s="9">
        <v>-8.96</v>
      </c>
      <c r="Q253" s="9">
        <v>-5.55</v>
      </c>
    </row>
    <row r="254" spans="1:17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7" t="s">
        <v>309</v>
      </c>
      <c r="G254" s="55" t="s">
        <v>320</v>
      </c>
      <c r="H254" s="8">
        <v>116200</v>
      </c>
      <c r="I254" s="8">
        <v>118181.49</v>
      </c>
      <c r="J254" s="9">
        <v>101.7</v>
      </c>
      <c r="K254" s="8">
        <v>285200</v>
      </c>
      <c r="L254" s="8">
        <v>114087.05</v>
      </c>
      <c r="M254" s="9">
        <v>40</v>
      </c>
      <c r="N254" s="8">
        <v>-169000</v>
      </c>
      <c r="O254" s="8">
        <v>4094.44</v>
      </c>
      <c r="P254" s="9">
        <v>-145.43</v>
      </c>
      <c r="Q254" s="9">
        <v>3.46</v>
      </c>
    </row>
    <row r="255" spans="1:17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7" t="s">
        <v>309</v>
      </c>
      <c r="G255" s="55" t="s">
        <v>321</v>
      </c>
      <c r="H255" s="8">
        <v>3093351</v>
      </c>
      <c r="I255" s="8">
        <v>3212427.34</v>
      </c>
      <c r="J255" s="9">
        <v>103.84</v>
      </c>
      <c r="K255" s="8">
        <v>4020128</v>
      </c>
      <c r="L255" s="8">
        <v>3489902.78</v>
      </c>
      <c r="M255" s="9">
        <v>86.81</v>
      </c>
      <c r="N255" s="8">
        <v>-926777</v>
      </c>
      <c r="O255" s="8">
        <v>-277475.44</v>
      </c>
      <c r="P255" s="9">
        <v>-29.96</v>
      </c>
      <c r="Q255" s="9">
        <v>-8.63</v>
      </c>
    </row>
    <row r="256" spans="1:17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7" t="s">
        <v>309</v>
      </c>
      <c r="G256" s="55" t="s">
        <v>322</v>
      </c>
      <c r="H256" s="8">
        <v>0</v>
      </c>
      <c r="I256" s="8">
        <v>0</v>
      </c>
      <c r="J256" s="9"/>
      <c r="K256" s="8">
        <v>0</v>
      </c>
      <c r="L256" s="8">
        <v>0</v>
      </c>
      <c r="M256" s="9"/>
      <c r="N256" s="8">
        <v>0</v>
      </c>
      <c r="O256" s="8">
        <v>0</v>
      </c>
      <c r="P256" s="9"/>
      <c r="Q256" s="9"/>
    </row>
    <row r="257" spans="1:17" ht="12.75">
      <c r="A257" s="35">
        <v>6</v>
      </c>
      <c r="B257" s="35">
        <v>9</v>
      </c>
      <c r="C257" s="35">
        <v>11</v>
      </c>
      <c r="D257" s="36" t="s">
        <v>309</v>
      </c>
      <c r="E257" s="37">
        <v>252</v>
      </c>
      <c r="F257" s="7" t="s">
        <v>309</v>
      </c>
      <c r="G257" s="55" t="s">
        <v>323</v>
      </c>
      <c r="H257" s="8">
        <v>0</v>
      </c>
      <c r="I257" s="8">
        <v>0</v>
      </c>
      <c r="J257" s="9"/>
      <c r="K257" s="8">
        <v>0</v>
      </c>
      <c r="L257" s="8">
        <v>0</v>
      </c>
      <c r="M257" s="9"/>
      <c r="N257" s="8">
        <v>0</v>
      </c>
      <c r="O257" s="8">
        <v>0</v>
      </c>
      <c r="P257" s="9"/>
      <c r="Q257" s="9"/>
    </row>
  </sheetData>
  <sheetProtection/>
  <mergeCells count="26"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A4:A6"/>
    <mergeCell ref="F4:G6"/>
    <mergeCell ref="H4:J4"/>
    <mergeCell ref="A7:G7"/>
    <mergeCell ref="C4:C6"/>
    <mergeCell ref="D4:D6"/>
    <mergeCell ref="E4:E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A257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:G7"/>
    </sheetView>
  </sheetViews>
  <sheetFormatPr defaultColWidth="9.140625" defaultRowHeight="12.75"/>
  <cols>
    <col min="1" max="6" width="4.421875" style="0" customWidth="1"/>
    <col min="7" max="7" width="40.8515625" style="0" customWidth="1"/>
    <col min="8" max="13" width="14.57421875" style="0" customWidth="1"/>
    <col min="14" max="16" width="8.140625" style="0" customWidth="1"/>
    <col min="17" max="22" width="14.574218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4 kwartału 2013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79" t="s">
        <v>0</v>
      </c>
      <c r="B4" s="79" t="s">
        <v>1</v>
      </c>
      <c r="C4" s="79" t="s">
        <v>2</v>
      </c>
      <c r="D4" s="79" t="s">
        <v>3</v>
      </c>
      <c r="E4" s="79" t="s">
        <v>56</v>
      </c>
      <c r="F4" s="79" t="s">
        <v>59</v>
      </c>
      <c r="G4" s="79"/>
      <c r="H4" s="80" t="s">
        <v>12</v>
      </c>
      <c r="I4" s="80"/>
      <c r="J4" s="80"/>
      <c r="K4" s="80"/>
      <c r="L4" s="80"/>
      <c r="M4" s="80"/>
      <c r="N4" s="80" t="s">
        <v>7</v>
      </c>
      <c r="O4" s="80"/>
      <c r="P4" s="80"/>
      <c r="Q4" s="80" t="s">
        <v>13</v>
      </c>
      <c r="R4" s="80"/>
      <c r="S4" s="80"/>
      <c r="T4" s="80"/>
      <c r="U4" s="80"/>
      <c r="V4" s="80"/>
      <c r="W4" s="80" t="s">
        <v>7</v>
      </c>
      <c r="X4" s="80"/>
      <c r="Y4" s="80"/>
      <c r="Z4" s="80" t="s">
        <v>14</v>
      </c>
      <c r="AA4" s="80"/>
    </row>
    <row r="5" spans="1:27" ht="12.75">
      <c r="A5" s="79"/>
      <c r="B5" s="79"/>
      <c r="C5" s="79"/>
      <c r="D5" s="79"/>
      <c r="E5" s="79"/>
      <c r="F5" s="79"/>
      <c r="G5" s="79"/>
      <c r="H5" s="81" t="s">
        <v>57</v>
      </c>
      <c r="I5" s="81" t="s">
        <v>15</v>
      </c>
      <c r="J5" s="81"/>
      <c r="K5" s="81" t="s">
        <v>16</v>
      </c>
      <c r="L5" s="81" t="s">
        <v>15</v>
      </c>
      <c r="M5" s="81"/>
      <c r="N5" s="82" t="s">
        <v>17</v>
      </c>
      <c r="O5" s="83"/>
      <c r="P5" s="83"/>
      <c r="Q5" s="81" t="s">
        <v>57</v>
      </c>
      <c r="R5" s="84" t="s">
        <v>15</v>
      </c>
      <c r="S5" s="84"/>
      <c r="T5" s="81" t="s">
        <v>16</v>
      </c>
      <c r="U5" s="84" t="s">
        <v>15</v>
      </c>
      <c r="V5" s="84"/>
      <c r="W5" s="82" t="s">
        <v>18</v>
      </c>
      <c r="X5" s="86"/>
      <c r="Y5" s="86"/>
      <c r="Z5" s="84" t="s">
        <v>4</v>
      </c>
      <c r="AA5" s="84" t="s">
        <v>5</v>
      </c>
    </row>
    <row r="6" spans="1:27" ht="64.5" customHeight="1">
      <c r="A6" s="79"/>
      <c r="B6" s="79"/>
      <c r="C6" s="79"/>
      <c r="D6" s="79"/>
      <c r="E6" s="79"/>
      <c r="F6" s="79"/>
      <c r="G6" s="79"/>
      <c r="H6" s="81"/>
      <c r="I6" s="14" t="s">
        <v>19</v>
      </c>
      <c r="J6" s="14" t="s">
        <v>20</v>
      </c>
      <c r="K6" s="81"/>
      <c r="L6" s="14" t="s">
        <v>19</v>
      </c>
      <c r="M6" s="14" t="s">
        <v>20</v>
      </c>
      <c r="N6" s="82"/>
      <c r="O6" s="56" t="s">
        <v>19</v>
      </c>
      <c r="P6" s="56" t="s">
        <v>20</v>
      </c>
      <c r="Q6" s="81"/>
      <c r="R6" s="14" t="s">
        <v>21</v>
      </c>
      <c r="S6" s="14" t="s">
        <v>22</v>
      </c>
      <c r="T6" s="81"/>
      <c r="U6" s="14" t="s">
        <v>21</v>
      </c>
      <c r="V6" s="14" t="s">
        <v>22</v>
      </c>
      <c r="W6" s="82"/>
      <c r="X6" s="56" t="s">
        <v>21</v>
      </c>
      <c r="Y6" s="56" t="s">
        <v>22</v>
      </c>
      <c r="Z6" s="84"/>
      <c r="AA6" s="84"/>
    </row>
    <row r="7" spans="1:27" ht="12.75">
      <c r="A7" s="79"/>
      <c r="B7" s="79"/>
      <c r="C7" s="79"/>
      <c r="D7" s="79"/>
      <c r="E7" s="79"/>
      <c r="F7" s="79"/>
      <c r="G7" s="79"/>
      <c r="H7" s="81" t="s">
        <v>10</v>
      </c>
      <c r="I7" s="81"/>
      <c r="J7" s="81"/>
      <c r="K7" s="81" t="s">
        <v>10</v>
      </c>
      <c r="L7" s="81"/>
      <c r="M7" s="81"/>
      <c r="N7" s="81" t="s">
        <v>11</v>
      </c>
      <c r="O7" s="81"/>
      <c r="P7" s="81"/>
      <c r="Q7" s="81" t="s">
        <v>10</v>
      </c>
      <c r="R7" s="81"/>
      <c r="S7" s="81"/>
      <c r="T7" s="81" t="s">
        <v>10</v>
      </c>
      <c r="U7" s="81"/>
      <c r="V7" s="81"/>
      <c r="W7" s="81" t="s">
        <v>11</v>
      </c>
      <c r="X7" s="81"/>
      <c r="Y7" s="81"/>
      <c r="Z7" s="84" t="s">
        <v>10</v>
      </c>
      <c r="AA7" s="84"/>
    </row>
    <row r="8" spans="1:27" ht="12.75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85">
        <v>6</v>
      </c>
      <c r="G8" s="85"/>
      <c r="H8" s="39">
        <v>7</v>
      </c>
      <c r="I8" s="39">
        <v>8</v>
      </c>
      <c r="J8" s="39">
        <v>9</v>
      </c>
      <c r="K8" s="39">
        <v>10</v>
      </c>
      <c r="L8" s="39">
        <v>11</v>
      </c>
      <c r="M8" s="39">
        <v>12</v>
      </c>
      <c r="N8" s="39">
        <v>13</v>
      </c>
      <c r="O8" s="39">
        <v>14</v>
      </c>
      <c r="P8" s="39">
        <v>15</v>
      </c>
      <c r="Q8" s="39">
        <v>16</v>
      </c>
      <c r="R8" s="39">
        <v>17</v>
      </c>
      <c r="S8" s="39">
        <v>18</v>
      </c>
      <c r="T8" s="39">
        <v>19</v>
      </c>
      <c r="U8" s="39">
        <v>20</v>
      </c>
      <c r="V8" s="39">
        <v>21</v>
      </c>
      <c r="W8" s="39">
        <v>22</v>
      </c>
      <c r="X8" s="39">
        <v>23</v>
      </c>
      <c r="Y8" s="39">
        <v>24</v>
      </c>
      <c r="Z8" s="39" t="s">
        <v>60</v>
      </c>
      <c r="AA8" s="39" t="s">
        <v>61</v>
      </c>
    </row>
    <row r="9" spans="1:27" ht="12.75">
      <c r="A9" s="35">
        <v>6</v>
      </c>
      <c r="B9" s="35">
        <v>2</v>
      </c>
      <c r="C9" s="35">
        <v>1</v>
      </c>
      <c r="D9" s="36">
        <v>1</v>
      </c>
      <c r="E9" s="37"/>
      <c r="F9" s="7" t="s">
        <v>86</v>
      </c>
      <c r="G9" s="55" t="s">
        <v>87</v>
      </c>
      <c r="H9" s="8">
        <v>91771192.59</v>
      </c>
      <c r="I9" s="8">
        <v>29435695</v>
      </c>
      <c r="J9" s="8">
        <v>62335497.59</v>
      </c>
      <c r="K9" s="8">
        <v>90953039.58</v>
      </c>
      <c r="L9" s="8">
        <v>28483444.73</v>
      </c>
      <c r="M9" s="8">
        <v>62469594.85</v>
      </c>
      <c r="N9" s="9">
        <v>99.1</v>
      </c>
      <c r="O9" s="9">
        <v>96.76</v>
      </c>
      <c r="P9" s="9">
        <v>100.21</v>
      </c>
      <c r="Q9" s="8">
        <v>95269722.59</v>
      </c>
      <c r="R9" s="8">
        <v>37512969</v>
      </c>
      <c r="S9" s="8">
        <v>57756753.59</v>
      </c>
      <c r="T9" s="8">
        <v>89938745.07</v>
      </c>
      <c r="U9" s="8">
        <v>34610577.07</v>
      </c>
      <c r="V9" s="8">
        <v>55328168</v>
      </c>
      <c r="W9" s="9">
        <v>94.4</v>
      </c>
      <c r="X9" s="9">
        <v>92.26</v>
      </c>
      <c r="Y9" s="9">
        <v>95.79</v>
      </c>
      <c r="Z9" s="8">
        <v>4578744</v>
      </c>
      <c r="AA9" s="8">
        <v>7141426.85</v>
      </c>
    </row>
    <row r="10" spans="1:27" ht="12.75">
      <c r="A10" s="35">
        <v>6</v>
      </c>
      <c r="B10" s="35">
        <v>16</v>
      </c>
      <c r="C10" s="35">
        <v>1</v>
      </c>
      <c r="D10" s="36">
        <v>1</v>
      </c>
      <c r="E10" s="37"/>
      <c r="F10" s="7" t="s">
        <v>86</v>
      </c>
      <c r="G10" s="55" t="s">
        <v>88</v>
      </c>
      <c r="H10" s="8">
        <v>51562811</v>
      </c>
      <c r="I10" s="8">
        <v>7319767</v>
      </c>
      <c r="J10" s="8">
        <v>44243044</v>
      </c>
      <c r="K10" s="8">
        <v>48448527.8</v>
      </c>
      <c r="L10" s="8">
        <v>5686549.97</v>
      </c>
      <c r="M10" s="8">
        <v>42761977.83</v>
      </c>
      <c r="N10" s="9">
        <v>93.96</v>
      </c>
      <c r="O10" s="9">
        <v>77.68</v>
      </c>
      <c r="P10" s="9">
        <v>96.65</v>
      </c>
      <c r="Q10" s="8">
        <v>55717811</v>
      </c>
      <c r="R10" s="8">
        <v>13455791</v>
      </c>
      <c r="S10" s="8">
        <v>42262020</v>
      </c>
      <c r="T10" s="8">
        <v>52058131.81</v>
      </c>
      <c r="U10" s="8">
        <v>11617199.53</v>
      </c>
      <c r="V10" s="8">
        <v>40440932.28</v>
      </c>
      <c r="W10" s="9">
        <v>93.43</v>
      </c>
      <c r="X10" s="9">
        <v>86.33</v>
      </c>
      <c r="Y10" s="9">
        <v>95.69</v>
      </c>
      <c r="Z10" s="8">
        <v>1981024</v>
      </c>
      <c r="AA10" s="8">
        <v>2321045.55</v>
      </c>
    </row>
    <row r="11" spans="1:27" ht="12.75">
      <c r="A11" s="35">
        <v>6</v>
      </c>
      <c r="B11" s="35">
        <v>4</v>
      </c>
      <c r="C11" s="35">
        <v>1</v>
      </c>
      <c r="D11" s="36">
        <v>1</v>
      </c>
      <c r="E11" s="37"/>
      <c r="F11" s="7" t="s">
        <v>86</v>
      </c>
      <c r="G11" s="55" t="s">
        <v>89</v>
      </c>
      <c r="H11" s="8">
        <v>53217115.68</v>
      </c>
      <c r="I11" s="8">
        <v>4745595.05</v>
      </c>
      <c r="J11" s="8">
        <v>48471520.63</v>
      </c>
      <c r="K11" s="8">
        <v>56135713.61</v>
      </c>
      <c r="L11" s="8">
        <v>7322350.96</v>
      </c>
      <c r="M11" s="8">
        <v>48813362.65</v>
      </c>
      <c r="N11" s="9">
        <v>105.48</v>
      </c>
      <c r="O11" s="9">
        <v>154.29</v>
      </c>
      <c r="P11" s="9">
        <v>100.7</v>
      </c>
      <c r="Q11" s="8">
        <v>51651615.68</v>
      </c>
      <c r="R11" s="8">
        <v>5214024.05</v>
      </c>
      <c r="S11" s="8">
        <v>46437591.63</v>
      </c>
      <c r="T11" s="8">
        <v>49438930.99</v>
      </c>
      <c r="U11" s="8">
        <v>4340268.23</v>
      </c>
      <c r="V11" s="8">
        <v>45098662.76</v>
      </c>
      <c r="W11" s="9">
        <v>95.71</v>
      </c>
      <c r="X11" s="9">
        <v>83.24</v>
      </c>
      <c r="Y11" s="9">
        <v>97.11</v>
      </c>
      <c r="Z11" s="8">
        <v>2033929</v>
      </c>
      <c r="AA11" s="8">
        <v>3714699.89</v>
      </c>
    </row>
    <row r="12" spans="1:27" ht="12.75">
      <c r="A12" s="35">
        <v>6</v>
      </c>
      <c r="B12" s="35">
        <v>6</v>
      </c>
      <c r="C12" s="35">
        <v>1</v>
      </c>
      <c r="D12" s="36">
        <v>1</v>
      </c>
      <c r="E12" s="37"/>
      <c r="F12" s="7" t="s">
        <v>86</v>
      </c>
      <c r="G12" s="55" t="s">
        <v>90</v>
      </c>
      <c r="H12" s="8">
        <v>56219116.58</v>
      </c>
      <c r="I12" s="8">
        <v>7841779</v>
      </c>
      <c r="J12" s="8">
        <v>48377337.58</v>
      </c>
      <c r="K12" s="8">
        <v>55881883</v>
      </c>
      <c r="L12" s="8">
        <v>7717412.84</v>
      </c>
      <c r="M12" s="8">
        <v>48164470.16</v>
      </c>
      <c r="N12" s="9">
        <v>99.4</v>
      </c>
      <c r="O12" s="9">
        <v>98.41</v>
      </c>
      <c r="P12" s="9">
        <v>99.55</v>
      </c>
      <c r="Q12" s="8">
        <v>58053133.09</v>
      </c>
      <c r="R12" s="8">
        <v>12771735.57</v>
      </c>
      <c r="S12" s="8">
        <v>45281397.52</v>
      </c>
      <c r="T12" s="8">
        <v>51483046.55</v>
      </c>
      <c r="U12" s="8">
        <v>9294999.09</v>
      </c>
      <c r="V12" s="8">
        <v>42188047.46</v>
      </c>
      <c r="W12" s="9">
        <v>88.68</v>
      </c>
      <c r="X12" s="9">
        <v>72.77</v>
      </c>
      <c r="Y12" s="9">
        <v>93.16</v>
      </c>
      <c r="Z12" s="8">
        <v>3095940.06</v>
      </c>
      <c r="AA12" s="8">
        <v>5976422.7</v>
      </c>
    </row>
    <row r="13" spans="1:27" ht="12.75">
      <c r="A13" s="35">
        <v>6</v>
      </c>
      <c r="B13" s="35">
        <v>7</v>
      </c>
      <c r="C13" s="35">
        <v>1</v>
      </c>
      <c r="D13" s="36">
        <v>1</v>
      </c>
      <c r="E13" s="37"/>
      <c r="F13" s="7" t="s">
        <v>86</v>
      </c>
      <c r="G13" s="55" t="s">
        <v>91</v>
      </c>
      <c r="H13" s="8">
        <v>93795151.94</v>
      </c>
      <c r="I13" s="8">
        <v>9099884</v>
      </c>
      <c r="J13" s="8">
        <v>84695267.94</v>
      </c>
      <c r="K13" s="8">
        <v>87973143.86</v>
      </c>
      <c r="L13" s="8">
        <v>4260790.52</v>
      </c>
      <c r="M13" s="8">
        <v>83712353.34</v>
      </c>
      <c r="N13" s="9">
        <v>93.79</v>
      </c>
      <c r="O13" s="9">
        <v>46.82</v>
      </c>
      <c r="P13" s="9">
        <v>98.83</v>
      </c>
      <c r="Q13" s="8">
        <v>98552683.94</v>
      </c>
      <c r="R13" s="8">
        <v>15485803</v>
      </c>
      <c r="S13" s="8">
        <v>83066880.94</v>
      </c>
      <c r="T13" s="8">
        <v>91173580</v>
      </c>
      <c r="U13" s="8">
        <v>11594712.83</v>
      </c>
      <c r="V13" s="8">
        <v>79578867.17</v>
      </c>
      <c r="W13" s="9">
        <v>92.51</v>
      </c>
      <c r="X13" s="9">
        <v>74.87</v>
      </c>
      <c r="Y13" s="9">
        <v>95.8</v>
      </c>
      <c r="Z13" s="8">
        <v>1628387</v>
      </c>
      <c r="AA13" s="8">
        <v>4133486.17</v>
      </c>
    </row>
    <row r="14" spans="1:27" ht="12.75">
      <c r="A14" s="35">
        <v>6</v>
      </c>
      <c r="B14" s="35">
        <v>8</v>
      </c>
      <c r="C14" s="35">
        <v>1</v>
      </c>
      <c r="D14" s="36">
        <v>1</v>
      </c>
      <c r="E14" s="37"/>
      <c r="F14" s="7" t="s">
        <v>86</v>
      </c>
      <c r="G14" s="55" t="s">
        <v>92</v>
      </c>
      <c r="H14" s="8">
        <v>65900206.03</v>
      </c>
      <c r="I14" s="8">
        <v>7221647</v>
      </c>
      <c r="J14" s="8">
        <v>58678559.03</v>
      </c>
      <c r="K14" s="8">
        <v>62897284.5</v>
      </c>
      <c r="L14" s="8">
        <v>5106195</v>
      </c>
      <c r="M14" s="8">
        <v>57791089.5</v>
      </c>
      <c r="N14" s="9">
        <v>95.44</v>
      </c>
      <c r="O14" s="9">
        <v>70.7</v>
      </c>
      <c r="P14" s="9">
        <v>98.48</v>
      </c>
      <c r="Q14" s="8">
        <v>68676206.03</v>
      </c>
      <c r="R14" s="8">
        <v>10259897</v>
      </c>
      <c r="S14" s="8">
        <v>58416309.03</v>
      </c>
      <c r="T14" s="8">
        <v>64130405.58</v>
      </c>
      <c r="U14" s="8">
        <v>8082426.46</v>
      </c>
      <c r="V14" s="8">
        <v>56047979.12</v>
      </c>
      <c r="W14" s="9">
        <v>93.38</v>
      </c>
      <c r="X14" s="9">
        <v>78.77</v>
      </c>
      <c r="Y14" s="9">
        <v>95.94</v>
      </c>
      <c r="Z14" s="8">
        <v>262250</v>
      </c>
      <c r="AA14" s="8">
        <v>1743110.38</v>
      </c>
    </row>
    <row r="15" spans="1:27" ht="12.75">
      <c r="A15" s="35">
        <v>6</v>
      </c>
      <c r="B15" s="35">
        <v>11</v>
      </c>
      <c r="C15" s="35">
        <v>1</v>
      </c>
      <c r="D15" s="36">
        <v>1</v>
      </c>
      <c r="E15" s="37"/>
      <c r="F15" s="7" t="s">
        <v>86</v>
      </c>
      <c r="G15" s="55" t="s">
        <v>93</v>
      </c>
      <c r="H15" s="8">
        <v>78764522</v>
      </c>
      <c r="I15" s="8">
        <v>4749028</v>
      </c>
      <c r="J15" s="8">
        <v>74015494</v>
      </c>
      <c r="K15" s="8">
        <v>77321711.5</v>
      </c>
      <c r="L15" s="8">
        <v>4673046.4</v>
      </c>
      <c r="M15" s="8">
        <v>72648665.1</v>
      </c>
      <c r="N15" s="9">
        <v>98.16</v>
      </c>
      <c r="O15" s="9">
        <v>98.4</v>
      </c>
      <c r="P15" s="9">
        <v>98.15</v>
      </c>
      <c r="Q15" s="8">
        <v>75983231</v>
      </c>
      <c r="R15" s="8">
        <v>5615428</v>
      </c>
      <c r="S15" s="8">
        <v>70367803</v>
      </c>
      <c r="T15" s="8">
        <v>73836141.15</v>
      </c>
      <c r="U15" s="8">
        <v>5400817.15</v>
      </c>
      <c r="V15" s="8">
        <v>68435324</v>
      </c>
      <c r="W15" s="9">
        <v>97.17</v>
      </c>
      <c r="X15" s="9">
        <v>96.17</v>
      </c>
      <c r="Y15" s="9">
        <v>97.25</v>
      </c>
      <c r="Z15" s="8">
        <v>3647691</v>
      </c>
      <c r="AA15" s="8">
        <v>4213341.1</v>
      </c>
    </row>
    <row r="16" spans="1:27" ht="12.75">
      <c r="A16" s="35">
        <v>6</v>
      </c>
      <c r="B16" s="35">
        <v>1</v>
      </c>
      <c r="C16" s="35">
        <v>1</v>
      </c>
      <c r="D16" s="36">
        <v>1</v>
      </c>
      <c r="E16" s="37"/>
      <c r="F16" s="7" t="s">
        <v>86</v>
      </c>
      <c r="G16" s="55" t="s">
        <v>94</v>
      </c>
      <c r="H16" s="8">
        <v>49959585.32</v>
      </c>
      <c r="I16" s="8">
        <v>2387539.68</v>
      </c>
      <c r="J16" s="8">
        <v>47572045.64</v>
      </c>
      <c r="K16" s="8">
        <v>49229365.45</v>
      </c>
      <c r="L16" s="8">
        <v>2389587.27</v>
      </c>
      <c r="M16" s="8">
        <v>46839778.18</v>
      </c>
      <c r="N16" s="9">
        <v>98.53</v>
      </c>
      <c r="O16" s="9">
        <v>100.08</v>
      </c>
      <c r="P16" s="9">
        <v>98.46</v>
      </c>
      <c r="Q16" s="8">
        <v>51160585.32</v>
      </c>
      <c r="R16" s="8">
        <v>4075205.26</v>
      </c>
      <c r="S16" s="8">
        <v>47085380.06</v>
      </c>
      <c r="T16" s="8">
        <v>49846267.31</v>
      </c>
      <c r="U16" s="8">
        <v>3993213.07</v>
      </c>
      <c r="V16" s="8">
        <v>45853054.24</v>
      </c>
      <c r="W16" s="9">
        <v>97.43</v>
      </c>
      <c r="X16" s="9">
        <v>97.98</v>
      </c>
      <c r="Y16" s="9">
        <v>97.38</v>
      </c>
      <c r="Z16" s="8">
        <v>486665.58</v>
      </c>
      <c r="AA16" s="8">
        <v>986723.94</v>
      </c>
    </row>
    <row r="17" spans="1:27" ht="12.75">
      <c r="A17" s="35">
        <v>6</v>
      </c>
      <c r="B17" s="35">
        <v>14</v>
      </c>
      <c r="C17" s="35">
        <v>1</v>
      </c>
      <c r="D17" s="36">
        <v>1</v>
      </c>
      <c r="E17" s="37"/>
      <c r="F17" s="7" t="s">
        <v>86</v>
      </c>
      <c r="G17" s="55" t="s">
        <v>95</v>
      </c>
      <c r="H17" s="8">
        <v>189404671.66</v>
      </c>
      <c r="I17" s="8">
        <v>25113835</v>
      </c>
      <c r="J17" s="8">
        <v>164290836.66</v>
      </c>
      <c r="K17" s="8">
        <v>188084391.02</v>
      </c>
      <c r="L17" s="8">
        <v>24556590.27</v>
      </c>
      <c r="M17" s="8">
        <v>163527800.75</v>
      </c>
      <c r="N17" s="9">
        <v>99.3</v>
      </c>
      <c r="O17" s="9">
        <v>97.78</v>
      </c>
      <c r="P17" s="9">
        <v>99.53</v>
      </c>
      <c r="Q17" s="8">
        <v>193653281.66</v>
      </c>
      <c r="R17" s="8">
        <v>37353926</v>
      </c>
      <c r="S17" s="8">
        <v>156299355.66</v>
      </c>
      <c r="T17" s="8">
        <v>181879308.24</v>
      </c>
      <c r="U17" s="8">
        <v>32399002.85</v>
      </c>
      <c r="V17" s="8">
        <v>149480305.39</v>
      </c>
      <c r="W17" s="9">
        <v>93.92</v>
      </c>
      <c r="X17" s="9">
        <v>86.73</v>
      </c>
      <c r="Y17" s="9">
        <v>95.63</v>
      </c>
      <c r="Z17" s="8">
        <v>7991481</v>
      </c>
      <c r="AA17" s="8">
        <v>14047495.36</v>
      </c>
    </row>
    <row r="18" spans="1:27" ht="12.75">
      <c r="A18" s="35">
        <v>6</v>
      </c>
      <c r="B18" s="35">
        <v>15</v>
      </c>
      <c r="C18" s="35">
        <v>1</v>
      </c>
      <c r="D18" s="36">
        <v>1</v>
      </c>
      <c r="E18" s="37"/>
      <c r="F18" s="7" t="s">
        <v>86</v>
      </c>
      <c r="G18" s="55" t="s">
        <v>96</v>
      </c>
      <c r="H18" s="8">
        <v>44867234.56</v>
      </c>
      <c r="I18" s="8">
        <v>3954174.63</v>
      </c>
      <c r="J18" s="8">
        <v>40913059.93</v>
      </c>
      <c r="K18" s="8">
        <v>43934204.94</v>
      </c>
      <c r="L18" s="8">
        <v>3493549.67</v>
      </c>
      <c r="M18" s="8">
        <v>40440655.27</v>
      </c>
      <c r="N18" s="9">
        <v>97.92</v>
      </c>
      <c r="O18" s="9">
        <v>88.35</v>
      </c>
      <c r="P18" s="9">
        <v>98.84</v>
      </c>
      <c r="Q18" s="8">
        <v>43441496.37</v>
      </c>
      <c r="R18" s="8">
        <v>2631437.62</v>
      </c>
      <c r="S18" s="8">
        <v>40810058.75</v>
      </c>
      <c r="T18" s="8">
        <v>41011647.14</v>
      </c>
      <c r="U18" s="8">
        <v>1880672.96</v>
      </c>
      <c r="V18" s="8">
        <v>39130974.18</v>
      </c>
      <c r="W18" s="9">
        <v>94.4</v>
      </c>
      <c r="X18" s="9">
        <v>71.46</v>
      </c>
      <c r="Y18" s="9">
        <v>95.88</v>
      </c>
      <c r="Z18" s="8">
        <v>103001.18</v>
      </c>
      <c r="AA18" s="8">
        <v>1309681.09</v>
      </c>
    </row>
    <row r="19" spans="1:27" ht="12.75">
      <c r="A19" s="35">
        <v>6</v>
      </c>
      <c r="B19" s="35">
        <v>3</v>
      </c>
      <c r="C19" s="35">
        <v>1</v>
      </c>
      <c r="D19" s="36">
        <v>1</v>
      </c>
      <c r="E19" s="37"/>
      <c r="F19" s="7" t="s">
        <v>86</v>
      </c>
      <c r="G19" s="55" t="s">
        <v>97</v>
      </c>
      <c r="H19" s="8">
        <v>15355322.64</v>
      </c>
      <c r="I19" s="8">
        <v>2167727.54</v>
      </c>
      <c r="J19" s="8">
        <v>13187595.1</v>
      </c>
      <c r="K19" s="8">
        <v>14882689.64</v>
      </c>
      <c r="L19" s="8">
        <v>2098082.96</v>
      </c>
      <c r="M19" s="8">
        <v>12784606.68</v>
      </c>
      <c r="N19" s="9">
        <v>96.92</v>
      </c>
      <c r="O19" s="9">
        <v>96.78</v>
      </c>
      <c r="P19" s="9">
        <v>96.94</v>
      </c>
      <c r="Q19" s="8">
        <v>16534503.08</v>
      </c>
      <c r="R19" s="8">
        <v>3464778.9</v>
      </c>
      <c r="S19" s="8">
        <v>13069724.18</v>
      </c>
      <c r="T19" s="8">
        <v>15960885.31</v>
      </c>
      <c r="U19" s="8">
        <v>3291458.57</v>
      </c>
      <c r="V19" s="8">
        <v>12669426.74</v>
      </c>
      <c r="W19" s="9">
        <v>96.53</v>
      </c>
      <c r="X19" s="9">
        <v>94.99</v>
      </c>
      <c r="Y19" s="9">
        <v>96.93</v>
      </c>
      <c r="Z19" s="8">
        <v>117870.92</v>
      </c>
      <c r="AA19" s="8">
        <v>115179.94</v>
      </c>
    </row>
    <row r="20" spans="1:27" ht="12.75">
      <c r="A20" s="35">
        <v>6</v>
      </c>
      <c r="B20" s="35">
        <v>11</v>
      </c>
      <c r="C20" s="35">
        <v>2</v>
      </c>
      <c r="D20" s="36">
        <v>1</v>
      </c>
      <c r="E20" s="37"/>
      <c r="F20" s="7" t="s">
        <v>86</v>
      </c>
      <c r="G20" s="55" t="s">
        <v>98</v>
      </c>
      <c r="H20" s="8">
        <v>8419794</v>
      </c>
      <c r="I20" s="8">
        <v>836972</v>
      </c>
      <c r="J20" s="8">
        <v>7582822</v>
      </c>
      <c r="K20" s="8">
        <v>7932692.09</v>
      </c>
      <c r="L20" s="8">
        <v>459968.25</v>
      </c>
      <c r="M20" s="8">
        <v>7472723.84</v>
      </c>
      <c r="N20" s="9">
        <v>94.21</v>
      </c>
      <c r="O20" s="9">
        <v>54.95</v>
      </c>
      <c r="P20" s="9">
        <v>98.54</v>
      </c>
      <c r="Q20" s="8">
        <v>8514189</v>
      </c>
      <c r="R20" s="8">
        <v>1122502</v>
      </c>
      <c r="S20" s="8">
        <v>7391687</v>
      </c>
      <c r="T20" s="8">
        <v>7917182.88</v>
      </c>
      <c r="U20" s="8">
        <v>764814.88</v>
      </c>
      <c r="V20" s="8">
        <v>7152368</v>
      </c>
      <c r="W20" s="9">
        <v>92.98</v>
      </c>
      <c r="X20" s="9">
        <v>68.13</v>
      </c>
      <c r="Y20" s="9">
        <v>96.76</v>
      </c>
      <c r="Z20" s="8">
        <v>191135</v>
      </c>
      <c r="AA20" s="8">
        <v>320355.84</v>
      </c>
    </row>
    <row r="21" spans="1:27" ht="12.75">
      <c r="A21" s="35">
        <v>6</v>
      </c>
      <c r="B21" s="35">
        <v>17</v>
      </c>
      <c r="C21" s="35">
        <v>1</v>
      </c>
      <c r="D21" s="36">
        <v>1</v>
      </c>
      <c r="E21" s="37"/>
      <c r="F21" s="7" t="s">
        <v>86</v>
      </c>
      <c r="G21" s="55" t="s">
        <v>99</v>
      </c>
      <c r="H21" s="8">
        <v>106108483.32</v>
      </c>
      <c r="I21" s="8">
        <v>14753870.11</v>
      </c>
      <c r="J21" s="8">
        <v>91354613.21</v>
      </c>
      <c r="K21" s="8">
        <v>104694884.88</v>
      </c>
      <c r="L21" s="8">
        <v>12405098.93</v>
      </c>
      <c r="M21" s="8">
        <v>92289785.95</v>
      </c>
      <c r="N21" s="9">
        <v>98.66</v>
      </c>
      <c r="O21" s="9">
        <v>84.08</v>
      </c>
      <c r="P21" s="9">
        <v>101.02</v>
      </c>
      <c r="Q21" s="8">
        <v>118860309.32</v>
      </c>
      <c r="R21" s="8">
        <v>28991912.96</v>
      </c>
      <c r="S21" s="8">
        <v>89868396.36</v>
      </c>
      <c r="T21" s="8">
        <v>109373675.29</v>
      </c>
      <c r="U21" s="8">
        <v>23547474.1</v>
      </c>
      <c r="V21" s="8">
        <v>85826201.19</v>
      </c>
      <c r="W21" s="9">
        <v>92.01</v>
      </c>
      <c r="X21" s="9">
        <v>81.22</v>
      </c>
      <c r="Y21" s="9">
        <v>95.5</v>
      </c>
      <c r="Z21" s="8">
        <v>1486216.85</v>
      </c>
      <c r="AA21" s="8">
        <v>6463584.76</v>
      </c>
    </row>
    <row r="22" spans="1:27" ht="12.75">
      <c r="A22" s="35">
        <v>6</v>
      </c>
      <c r="B22" s="35">
        <v>1</v>
      </c>
      <c r="C22" s="35">
        <v>2</v>
      </c>
      <c r="D22" s="36">
        <v>1</v>
      </c>
      <c r="E22" s="37"/>
      <c r="F22" s="7" t="s">
        <v>86</v>
      </c>
      <c r="G22" s="55" t="s">
        <v>100</v>
      </c>
      <c r="H22" s="8">
        <v>14374213.71</v>
      </c>
      <c r="I22" s="8">
        <v>981490</v>
      </c>
      <c r="J22" s="8">
        <v>13392723.71</v>
      </c>
      <c r="K22" s="8">
        <v>13991872.86</v>
      </c>
      <c r="L22" s="8">
        <v>591850.77</v>
      </c>
      <c r="M22" s="8">
        <v>13400022.09</v>
      </c>
      <c r="N22" s="9">
        <v>97.34</v>
      </c>
      <c r="O22" s="9">
        <v>60.3</v>
      </c>
      <c r="P22" s="9">
        <v>100.05</v>
      </c>
      <c r="Q22" s="8">
        <v>15109948.77</v>
      </c>
      <c r="R22" s="8">
        <v>1830769.3</v>
      </c>
      <c r="S22" s="8">
        <v>13279179.47</v>
      </c>
      <c r="T22" s="8">
        <v>14314029.36</v>
      </c>
      <c r="U22" s="8">
        <v>1725241.3</v>
      </c>
      <c r="V22" s="8">
        <v>12588788.06</v>
      </c>
      <c r="W22" s="9">
        <v>94.73</v>
      </c>
      <c r="X22" s="9">
        <v>94.23</v>
      </c>
      <c r="Y22" s="9">
        <v>94.8</v>
      </c>
      <c r="Z22" s="8">
        <v>113544.24</v>
      </c>
      <c r="AA22" s="8">
        <v>811234.03</v>
      </c>
    </row>
    <row r="23" spans="1:27" ht="12.75">
      <c r="A23" s="35">
        <v>6</v>
      </c>
      <c r="B23" s="35">
        <v>18</v>
      </c>
      <c r="C23" s="35">
        <v>1</v>
      </c>
      <c r="D23" s="36">
        <v>1</v>
      </c>
      <c r="E23" s="37"/>
      <c r="F23" s="7" t="s">
        <v>86</v>
      </c>
      <c r="G23" s="55" t="s">
        <v>101</v>
      </c>
      <c r="H23" s="8">
        <v>55963292.33</v>
      </c>
      <c r="I23" s="8">
        <v>4768273</v>
      </c>
      <c r="J23" s="8">
        <v>51195019.33</v>
      </c>
      <c r="K23" s="8">
        <v>53997743.5</v>
      </c>
      <c r="L23" s="8">
        <v>1766121.13</v>
      </c>
      <c r="M23" s="8">
        <v>52231622.37</v>
      </c>
      <c r="N23" s="9">
        <v>96.48</v>
      </c>
      <c r="O23" s="9">
        <v>37.03</v>
      </c>
      <c r="P23" s="9">
        <v>102.02</v>
      </c>
      <c r="Q23" s="8">
        <v>55737613.33</v>
      </c>
      <c r="R23" s="8">
        <v>4524624</v>
      </c>
      <c r="S23" s="8">
        <v>51212989.33</v>
      </c>
      <c r="T23" s="8">
        <v>52735030.48</v>
      </c>
      <c r="U23" s="8">
        <v>3950641.88</v>
      </c>
      <c r="V23" s="8">
        <v>48784388.6</v>
      </c>
      <c r="W23" s="9">
        <v>94.61</v>
      </c>
      <c r="X23" s="9">
        <v>87.31</v>
      </c>
      <c r="Y23" s="9">
        <v>95.25</v>
      </c>
      <c r="Z23" s="8">
        <v>-17970</v>
      </c>
      <c r="AA23" s="8">
        <v>3447233.77</v>
      </c>
    </row>
    <row r="24" spans="1:27" ht="12.75">
      <c r="A24" s="35">
        <v>6</v>
      </c>
      <c r="B24" s="35">
        <v>19</v>
      </c>
      <c r="C24" s="35">
        <v>1</v>
      </c>
      <c r="D24" s="36">
        <v>1</v>
      </c>
      <c r="E24" s="37"/>
      <c r="F24" s="7" t="s">
        <v>86</v>
      </c>
      <c r="G24" s="55" t="s">
        <v>102</v>
      </c>
      <c r="H24" s="8">
        <v>38830212.7</v>
      </c>
      <c r="I24" s="8">
        <v>2156000</v>
      </c>
      <c r="J24" s="8">
        <v>36674212.7</v>
      </c>
      <c r="K24" s="8">
        <v>36356598.45</v>
      </c>
      <c r="L24" s="8">
        <v>715659.26</v>
      </c>
      <c r="M24" s="8">
        <v>35640939.19</v>
      </c>
      <c r="N24" s="9">
        <v>93.62</v>
      </c>
      <c r="O24" s="9">
        <v>33.19</v>
      </c>
      <c r="P24" s="9">
        <v>97.18</v>
      </c>
      <c r="Q24" s="8">
        <v>39030473.7</v>
      </c>
      <c r="R24" s="8">
        <v>3322321</v>
      </c>
      <c r="S24" s="8">
        <v>35708152.7</v>
      </c>
      <c r="T24" s="8">
        <v>36846590.9</v>
      </c>
      <c r="U24" s="8">
        <v>3071982.43</v>
      </c>
      <c r="V24" s="8">
        <v>33774608.47</v>
      </c>
      <c r="W24" s="9">
        <v>94.4</v>
      </c>
      <c r="X24" s="9">
        <v>92.46</v>
      </c>
      <c r="Y24" s="9">
        <v>94.58</v>
      </c>
      <c r="Z24" s="8">
        <v>966060</v>
      </c>
      <c r="AA24" s="8">
        <v>1866330.72</v>
      </c>
    </row>
    <row r="25" spans="1:27" ht="12.75">
      <c r="A25" s="35">
        <v>6</v>
      </c>
      <c r="B25" s="35">
        <v>8</v>
      </c>
      <c r="C25" s="35">
        <v>2</v>
      </c>
      <c r="D25" s="36">
        <v>2</v>
      </c>
      <c r="E25" s="37"/>
      <c r="F25" s="7" t="s">
        <v>86</v>
      </c>
      <c r="G25" s="55" t="s">
        <v>103</v>
      </c>
      <c r="H25" s="8">
        <v>13587084.41</v>
      </c>
      <c r="I25" s="8">
        <v>1756808</v>
      </c>
      <c r="J25" s="8">
        <v>11830276.41</v>
      </c>
      <c r="K25" s="8">
        <v>12792691</v>
      </c>
      <c r="L25" s="8">
        <v>1229853</v>
      </c>
      <c r="M25" s="8">
        <v>11562838</v>
      </c>
      <c r="N25" s="9">
        <v>94.15</v>
      </c>
      <c r="O25" s="9">
        <v>70</v>
      </c>
      <c r="P25" s="9">
        <v>97.73</v>
      </c>
      <c r="Q25" s="8">
        <v>14784686.08</v>
      </c>
      <c r="R25" s="8">
        <v>3090766</v>
      </c>
      <c r="S25" s="8">
        <v>11693920.08</v>
      </c>
      <c r="T25" s="8">
        <v>13160615.28</v>
      </c>
      <c r="U25" s="8">
        <v>2630484.39</v>
      </c>
      <c r="V25" s="8">
        <v>10530130.89</v>
      </c>
      <c r="W25" s="9">
        <v>89.01</v>
      </c>
      <c r="X25" s="9">
        <v>85.1</v>
      </c>
      <c r="Y25" s="9">
        <v>90.04</v>
      </c>
      <c r="Z25" s="8">
        <v>136356.33</v>
      </c>
      <c r="AA25" s="8">
        <v>1032707.11</v>
      </c>
    </row>
    <row r="26" spans="1:27" ht="12.75">
      <c r="A26" s="35">
        <v>6</v>
      </c>
      <c r="B26" s="35">
        <v>11</v>
      </c>
      <c r="C26" s="35">
        <v>3</v>
      </c>
      <c r="D26" s="36">
        <v>2</v>
      </c>
      <c r="E26" s="37"/>
      <c r="F26" s="7" t="s">
        <v>86</v>
      </c>
      <c r="G26" s="55" t="s">
        <v>104</v>
      </c>
      <c r="H26" s="8">
        <v>17361132.58</v>
      </c>
      <c r="I26" s="8">
        <v>165737.11</v>
      </c>
      <c r="J26" s="8">
        <v>17195395.47</v>
      </c>
      <c r="K26" s="8">
        <v>16970333.73</v>
      </c>
      <c r="L26" s="8">
        <v>166106.71</v>
      </c>
      <c r="M26" s="8">
        <v>16804227.02</v>
      </c>
      <c r="N26" s="9">
        <v>97.74</v>
      </c>
      <c r="O26" s="9">
        <v>100.22</v>
      </c>
      <c r="P26" s="9">
        <v>97.72</v>
      </c>
      <c r="Q26" s="8">
        <v>17162620.6</v>
      </c>
      <c r="R26" s="8">
        <v>1348490.21</v>
      </c>
      <c r="S26" s="8">
        <v>15814130.39</v>
      </c>
      <c r="T26" s="8">
        <v>16347368.37</v>
      </c>
      <c r="U26" s="8">
        <v>1283046.99</v>
      </c>
      <c r="V26" s="8">
        <v>15064321.38</v>
      </c>
      <c r="W26" s="9">
        <v>95.24</v>
      </c>
      <c r="X26" s="9">
        <v>95.14</v>
      </c>
      <c r="Y26" s="9">
        <v>95.25</v>
      </c>
      <c r="Z26" s="8">
        <v>1381265.08</v>
      </c>
      <c r="AA26" s="8">
        <v>1739905.64</v>
      </c>
    </row>
    <row r="27" spans="1:27" ht="12.75">
      <c r="A27" s="35">
        <v>6</v>
      </c>
      <c r="B27" s="35">
        <v>20</v>
      </c>
      <c r="C27" s="35">
        <v>1</v>
      </c>
      <c r="D27" s="36">
        <v>2</v>
      </c>
      <c r="E27" s="37"/>
      <c r="F27" s="7" t="s">
        <v>86</v>
      </c>
      <c r="G27" s="55" t="s">
        <v>104</v>
      </c>
      <c r="H27" s="8">
        <v>13768746.38</v>
      </c>
      <c r="I27" s="8">
        <v>544719</v>
      </c>
      <c r="J27" s="8">
        <v>13224027.38</v>
      </c>
      <c r="K27" s="8">
        <v>13358964.19</v>
      </c>
      <c r="L27" s="8">
        <v>502761.6</v>
      </c>
      <c r="M27" s="8">
        <v>12856202.59</v>
      </c>
      <c r="N27" s="9">
        <v>97.02</v>
      </c>
      <c r="O27" s="9">
        <v>92.29</v>
      </c>
      <c r="P27" s="9">
        <v>97.21</v>
      </c>
      <c r="Q27" s="8">
        <v>14373829.38</v>
      </c>
      <c r="R27" s="8">
        <v>1869577.63</v>
      </c>
      <c r="S27" s="8">
        <v>12504251.75</v>
      </c>
      <c r="T27" s="8">
        <v>12099653.78</v>
      </c>
      <c r="U27" s="8">
        <v>1233834.57</v>
      </c>
      <c r="V27" s="8">
        <v>10865819.21</v>
      </c>
      <c r="W27" s="9">
        <v>84.17</v>
      </c>
      <c r="X27" s="9">
        <v>65.99</v>
      </c>
      <c r="Y27" s="9">
        <v>86.89</v>
      </c>
      <c r="Z27" s="8">
        <v>719775.63</v>
      </c>
      <c r="AA27" s="8">
        <v>1990383.38</v>
      </c>
    </row>
    <row r="28" spans="1:27" ht="12.75">
      <c r="A28" s="35">
        <v>6</v>
      </c>
      <c r="B28" s="35">
        <v>2</v>
      </c>
      <c r="C28" s="35">
        <v>2</v>
      </c>
      <c r="D28" s="36">
        <v>2</v>
      </c>
      <c r="E28" s="37"/>
      <c r="F28" s="7" t="s">
        <v>86</v>
      </c>
      <c r="G28" s="55" t="s">
        <v>105</v>
      </c>
      <c r="H28" s="8">
        <v>10427130.31</v>
      </c>
      <c r="I28" s="8">
        <v>0</v>
      </c>
      <c r="J28" s="8">
        <v>10427130.31</v>
      </c>
      <c r="K28" s="8">
        <v>10331698.21</v>
      </c>
      <c r="L28" s="8">
        <v>0</v>
      </c>
      <c r="M28" s="8">
        <v>10331698.21</v>
      </c>
      <c r="N28" s="9">
        <v>99.08</v>
      </c>
      <c r="O28" s="9"/>
      <c r="P28" s="9">
        <v>99.08</v>
      </c>
      <c r="Q28" s="8">
        <v>10874220.31</v>
      </c>
      <c r="R28" s="8">
        <v>680711</v>
      </c>
      <c r="S28" s="8">
        <v>10193509.31</v>
      </c>
      <c r="T28" s="8">
        <v>10207919.64</v>
      </c>
      <c r="U28" s="8">
        <v>544474.52</v>
      </c>
      <c r="V28" s="8">
        <v>9663445.12</v>
      </c>
      <c r="W28" s="9">
        <v>93.87</v>
      </c>
      <c r="X28" s="9">
        <v>79.98</v>
      </c>
      <c r="Y28" s="9">
        <v>94.79</v>
      </c>
      <c r="Z28" s="8">
        <v>233621</v>
      </c>
      <c r="AA28" s="8">
        <v>668253.09</v>
      </c>
    </row>
    <row r="29" spans="1:27" ht="12.75">
      <c r="A29" s="35">
        <v>6</v>
      </c>
      <c r="B29" s="35">
        <v>14</v>
      </c>
      <c r="C29" s="35">
        <v>2</v>
      </c>
      <c r="D29" s="36">
        <v>2</v>
      </c>
      <c r="E29" s="37"/>
      <c r="F29" s="7" t="s">
        <v>86</v>
      </c>
      <c r="G29" s="55" t="s">
        <v>106</v>
      </c>
      <c r="H29" s="8">
        <v>15144967.53</v>
      </c>
      <c r="I29" s="8">
        <v>2983581</v>
      </c>
      <c r="J29" s="8">
        <v>12161386.53</v>
      </c>
      <c r="K29" s="8">
        <v>15096713.81</v>
      </c>
      <c r="L29" s="8">
        <v>2831350.37</v>
      </c>
      <c r="M29" s="8">
        <v>12265363.44</v>
      </c>
      <c r="N29" s="9">
        <v>99.68</v>
      </c>
      <c r="O29" s="9">
        <v>94.89</v>
      </c>
      <c r="P29" s="9">
        <v>100.85</v>
      </c>
      <c r="Q29" s="8">
        <v>15888528.53</v>
      </c>
      <c r="R29" s="8">
        <v>4371857</v>
      </c>
      <c r="S29" s="8">
        <v>11516671.53</v>
      </c>
      <c r="T29" s="8">
        <v>14379772.14</v>
      </c>
      <c r="U29" s="8">
        <v>3443926.86</v>
      </c>
      <c r="V29" s="8">
        <v>10935845.28</v>
      </c>
      <c r="W29" s="9">
        <v>90.5</v>
      </c>
      <c r="X29" s="9">
        <v>78.77</v>
      </c>
      <c r="Y29" s="9">
        <v>94.95</v>
      </c>
      <c r="Z29" s="8">
        <v>644715</v>
      </c>
      <c r="AA29" s="8">
        <v>1329518.16</v>
      </c>
    </row>
    <row r="30" spans="1:27" ht="12.75">
      <c r="A30" s="35">
        <v>6</v>
      </c>
      <c r="B30" s="35">
        <v>5</v>
      </c>
      <c r="C30" s="35">
        <v>1</v>
      </c>
      <c r="D30" s="36">
        <v>2</v>
      </c>
      <c r="E30" s="37"/>
      <c r="F30" s="7" t="s">
        <v>86</v>
      </c>
      <c r="G30" s="55" t="s">
        <v>107</v>
      </c>
      <c r="H30" s="8">
        <v>12299002.19</v>
      </c>
      <c r="I30" s="8">
        <v>2088267</v>
      </c>
      <c r="J30" s="8">
        <v>10210735.19</v>
      </c>
      <c r="K30" s="8">
        <v>11825121.81</v>
      </c>
      <c r="L30" s="8">
        <v>1866187.61</v>
      </c>
      <c r="M30" s="8">
        <v>9958934.2</v>
      </c>
      <c r="N30" s="9">
        <v>96.14</v>
      </c>
      <c r="O30" s="9">
        <v>89.36</v>
      </c>
      <c r="P30" s="9">
        <v>97.53</v>
      </c>
      <c r="Q30" s="8">
        <v>12319043.19</v>
      </c>
      <c r="R30" s="8">
        <v>3070565.34</v>
      </c>
      <c r="S30" s="8">
        <v>9248477.85</v>
      </c>
      <c r="T30" s="8">
        <v>11750665.64</v>
      </c>
      <c r="U30" s="8">
        <v>2734890.92</v>
      </c>
      <c r="V30" s="8">
        <v>9015774.72</v>
      </c>
      <c r="W30" s="9">
        <v>95.38</v>
      </c>
      <c r="X30" s="9">
        <v>89.06</v>
      </c>
      <c r="Y30" s="9">
        <v>97.48</v>
      </c>
      <c r="Z30" s="8">
        <v>962257.34</v>
      </c>
      <c r="AA30" s="8">
        <v>943159.48</v>
      </c>
    </row>
    <row r="31" spans="1:27" ht="12.75">
      <c r="A31" s="35">
        <v>6</v>
      </c>
      <c r="B31" s="35">
        <v>18</v>
      </c>
      <c r="C31" s="35">
        <v>2</v>
      </c>
      <c r="D31" s="36">
        <v>2</v>
      </c>
      <c r="E31" s="37"/>
      <c r="F31" s="7" t="s">
        <v>86</v>
      </c>
      <c r="G31" s="55" t="s">
        <v>108</v>
      </c>
      <c r="H31" s="8">
        <v>9920717.28</v>
      </c>
      <c r="I31" s="8">
        <v>132052.1</v>
      </c>
      <c r="J31" s="8">
        <v>9788665.18</v>
      </c>
      <c r="K31" s="8">
        <v>9618301.38</v>
      </c>
      <c r="L31" s="8">
        <v>112535.36</v>
      </c>
      <c r="M31" s="8">
        <v>9505766.02</v>
      </c>
      <c r="N31" s="9">
        <v>96.95</v>
      </c>
      <c r="O31" s="9">
        <v>85.22</v>
      </c>
      <c r="P31" s="9">
        <v>97.1</v>
      </c>
      <c r="Q31" s="8">
        <v>10084502.13</v>
      </c>
      <c r="R31" s="8">
        <v>886996.24</v>
      </c>
      <c r="S31" s="8">
        <v>9197505.89</v>
      </c>
      <c r="T31" s="8">
        <v>9218294.75</v>
      </c>
      <c r="U31" s="8">
        <v>780169.24</v>
      </c>
      <c r="V31" s="8">
        <v>8438125.51</v>
      </c>
      <c r="W31" s="9">
        <v>91.41</v>
      </c>
      <c r="X31" s="9">
        <v>87.95</v>
      </c>
      <c r="Y31" s="9">
        <v>91.74</v>
      </c>
      <c r="Z31" s="8">
        <v>591159.29</v>
      </c>
      <c r="AA31" s="8">
        <v>1067640.51</v>
      </c>
    </row>
    <row r="32" spans="1:27" ht="12.75">
      <c r="A32" s="35">
        <v>6</v>
      </c>
      <c r="B32" s="35">
        <v>1</v>
      </c>
      <c r="C32" s="35">
        <v>3</v>
      </c>
      <c r="D32" s="36">
        <v>2</v>
      </c>
      <c r="E32" s="37"/>
      <c r="F32" s="7" t="s">
        <v>86</v>
      </c>
      <c r="G32" s="55" t="s">
        <v>109</v>
      </c>
      <c r="H32" s="8">
        <v>35826330.78</v>
      </c>
      <c r="I32" s="8">
        <v>1131113</v>
      </c>
      <c r="J32" s="8">
        <v>34695217.78</v>
      </c>
      <c r="K32" s="8">
        <v>35765371.62</v>
      </c>
      <c r="L32" s="8">
        <v>1140377.27</v>
      </c>
      <c r="M32" s="8">
        <v>34624994.35</v>
      </c>
      <c r="N32" s="9">
        <v>99.82</v>
      </c>
      <c r="O32" s="9">
        <v>100.81</v>
      </c>
      <c r="P32" s="9">
        <v>99.79</v>
      </c>
      <c r="Q32" s="8">
        <v>36857840.78</v>
      </c>
      <c r="R32" s="8">
        <v>4294235.41</v>
      </c>
      <c r="S32" s="8">
        <v>32563605.37</v>
      </c>
      <c r="T32" s="8">
        <v>34277984.29</v>
      </c>
      <c r="U32" s="8">
        <v>4094848.44</v>
      </c>
      <c r="V32" s="8">
        <v>30183135.85</v>
      </c>
      <c r="W32" s="9">
        <v>93</v>
      </c>
      <c r="X32" s="9">
        <v>95.35</v>
      </c>
      <c r="Y32" s="9">
        <v>92.68</v>
      </c>
      <c r="Z32" s="8">
        <v>2131612.41</v>
      </c>
      <c r="AA32" s="8">
        <v>4441858.5</v>
      </c>
    </row>
    <row r="33" spans="1:27" ht="12.75">
      <c r="A33" s="35">
        <v>6</v>
      </c>
      <c r="B33" s="35">
        <v>3</v>
      </c>
      <c r="C33" s="35">
        <v>2</v>
      </c>
      <c r="D33" s="36">
        <v>2</v>
      </c>
      <c r="E33" s="37"/>
      <c r="F33" s="7" t="s">
        <v>86</v>
      </c>
      <c r="G33" s="55" t="s">
        <v>110</v>
      </c>
      <c r="H33" s="8">
        <v>10058670.3</v>
      </c>
      <c r="I33" s="8">
        <v>513348</v>
      </c>
      <c r="J33" s="8">
        <v>9545322.3</v>
      </c>
      <c r="K33" s="8">
        <v>10004873.09</v>
      </c>
      <c r="L33" s="8">
        <v>536446.6</v>
      </c>
      <c r="M33" s="8">
        <v>9468426.49</v>
      </c>
      <c r="N33" s="9">
        <v>99.46</v>
      </c>
      <c r="O33" s="9">
        <v>104.49</v>
      </c>
      <c r="P33" s="9">
        <v>99.19</v>
      </c>
      <c r="Q33" s="8">
        <v>9752790.3</v>
      </c>
      <c r="R33" s="8">
        <v>736437.59</v>
      </c>
      <c r="S33" s="8">
        <v>9016352.71</v>
      </c>
      <c r="T33" s="8">
        <v>9182672.83</v>
      </c>
      <c r="U33" s="8">
        <v>662933.67</v>
      </c>
      <c r="V33" s="8">
        <v>8519739.16</v>
      </c>
      <c r="W33" s="9">
        <v>94.15</v>
      </c>
      <c r="X33" s="9">
        <v>90.01</v>
      </c>
      <c r="Y33" s="9">
        <v>94.49</v>
      </c>
      <c r="Z33" s="8">
        <v>528969.59</v>
      </c>
      <c r="AA33" s="8">
        <v>948687.33</v>
      </c>
    </row>
    <row r="34" spans="1:27" ht="12.75">
      <c r="A34" s="35">
        <v>6</v>
      </c>
      <c r="B34" s="35">
        <v>2</v>
      </c>
      <c r="C34" s="35">
        <v>3</v>
      </c>
      <c r="D34" s="36">
        <v>2</v>
      </c>
      <c r="E34" s="37"/>
      <c r="F34" s="7" t="s">
        <v>86</v>
      </c>
      <c r="G34" s="55" t="s">
        <v>87</v>
      </c>
      <c r="H34" s="8">
        <v>47040368.71</v>
      </c>
      <c r="I34" s="8">
        <v>12242496.16</v>
      </c>
      <c r="J34" s="8">
        <v>34797872.55</v>
      </c>
      <c r="K34" s="8">
        <v>40030655.68</v>
      </c>
      <c r="L34" s="8">
        <v>5283812.81</v>
      </c>
      <c r="M34" s="8">
        <v>34746842.87</v>
      </c>
      <c r="N34" s="9">
        <v>85.09</v>
      </c>
      <c r="O34" s="9">
        <v>43.15</v>
      </c>
      <c r="P34" s="9">
        <v>99.85</v>
      </c>
      <c r="Q34" s="8">
        <v>47254448.49</v>
      </c>
      <c r="R34" s="8">
        <v>16811949.23</v>
      </c>
      <c r="S34" s="8">
        <v>30442499.26</v>
      </c>
      <c r="T34" s="8">
        <v>36330581.02</v>
      </c>
      <c r="U34" s="8">
        <v>7257162.25</v>
      </c>
      <c r="V34" s="8">
        <v>29073418.77</v>
      </c>
      <c r="W34" s="9">
        <v>76.88</v>
      </c>
      <c r="X34" s="9">
        <v>43.16</v>
      </c>
      <c r="Y34" s="9">
        <v>95.5</v>
      </c>
      <c r="Z34" s="8">
        <v>4355373.29</v>
      </c>
      <c r="AA34" s="8">
        <v>5673424.1</v>
      </c>
    </row>
    <row r="35" spans="1:27" ht="12.75">
      <c r="A35" s="35">
        <v>6</v>
      </c>
      <c r="B35" s="35">
        <v>2</v>
      </c>
      <c r="C35" s="35">
        <v>4</v>
      </c>
      <c r="D35" s="36">
        <v>2</v>
      </c>
      <c r="E35" s="37"/>
      <c r="F35" s="7" t="s">
        <v>86</v>
      </c>
      <c r="G35" s="55" t="s">
        <v>111</v>
      </c>
      <c r="H35" s="8">
        <v>21402145.03</v>
      </c>
      <c r="I35" s="8">
        <v>9740049.21</v>
      </c>
      <c r="J35" s="8">
        <v>11662095.82</v>
      </c>
      <c r="K35" s="8">
        <v>14861147.64</v>
      </c>
      <c r="L35" s="8">
        <v>3705859.47</v>
      </c>
      <c r="M35" s="8">
        <v>11155288.17</v>
      </c>
      <c r="N35" s="9">
        <v>69.43</v>
      </c>
      <c r="O35" s="9">
        <v>38.04</v>
      </c>
      <c r="P35" s="9">
        <v>95.65</v>
      </c>
      <c r="Q35" s="8">
        <v>24754907.82</v>
      </c>
      <c r="R35" s="8">
        <v>14096449</v>
      </c>
      <c r="S35" s="8">
        <v>10658458.82</v>
      </c>
      <c r="T35" s="8">
        <v>18042762.6</v>
      </c>
      <c r="U35" s="8">
        <v>7793403.26</v>
      </c>
      <c r="V35" s="8">
        <v>10249359.34</v>
      </c>
      <c r="W35" s="9">
        <v>72.88</v>
      </c>
      <c r="X35" s="9">
        <v>55.28</v>
      </c>
      <c r="Y35" s="9">
        <v>96.16</v>
      </c>
      <c r="Z35" s="8">
        <v>1003637</v>
      </c>
      <c r="AA35" s="8">
        <v>905928.83</v>
      </c>
    </row>
    <row r="36" spans="1:27" ht="12.75">
      <c r="A36" s="35">
        <v>6</v>
      </c>
      <c r="B36" s="35">
        <v>15</v>
      </c>
      <c r="C36" s="35">
        <v>2</v>
      </c>
      <c r="D36" s="36">
        <v>2</v>
      </c>
      <c r="E36" s="37"/>
      <c r="F36" s="7" t="s">
        <v>86</v>
      </c>
      <c r="G36" s="55" t="s">
        <v>112</v>
      </c>
      <c r="H36" s="8">
        <v>21198092.94</v>
      </c>
      <c r="I36" s="8">
        <v>2912545.77</v>
      </c>
      <c r="J36" s="8">
        <v>18285547.17</v>
      </c>
      <c r="K36" s="8">
        <v>20830146.27</v>
      </c>
      <c r="L36" s="8">
        <v>2888790</v>
      </c>
      <c r="M36" s="8">
        <v>17941356.27</v>
      </c>
      <c r="N36" s="9">
        <v>98.26</v>
      </c>
      <c r="O36" s="9">
        <v>99.18</v>
      </c>
      <c r="P36" s="9">
        <v>98.11</v>
      </c>
      <c r="Q36" s="8">
        <v>18387295.94</v>
      </c>
      <c r="R36" s="8">
        <v>1311644.77</v>
      </c>
      <c r="S36" s="8">
        <v>17075651.17</v>
      </c>
      <c r="T36" s="8">
        <v>17112029.67</v>
      </c>
      <c r="U36" s="8">
        <v>977859.16</v>
      </c>
      <c r="V36" s="8">
        <v>16134170.51</v>
      </c>
      <c r="W36" s="9">
        <v>93.06</v>
      </c>
      <c r="X36" s="9">
        <v>74.55</v>
      </c>
      <c r="Y36" s="9">
        <v>94.48</v>
      </c>
      <c r="Z36" s="8">
        <v>1209896</v>
      </c>
      <c r="AA36" s="8">
        <v>1807185.76</v>
      </c>
    </row>
    <row r="37" spans="1:27" ht="12.75">
      <c r="A37" s="35">
        <v>6</v>
      </c>
      <c r="B37" s="35">
        <v>9</v>
      </c>
      <c r="C37" s="35">
        <v>2</v>
      </c>
      <c r="D37" s="36">
        <v>2</v>
      </c>
      <c r="E37" s="37"/>
      <c r="F37" s="7" t="s">
        <v>86</v>
      </c>
      <c r="G37" s="55" t="s">
        <v>113</v>
      </c>
      <c r="H37" s="8">
        <v>11405448.01</v>
      </c>
      <c r="I37" s="8">
        <v>1724579.85</v>
      </c>
      <c r="J37" s="8">
        <v>9680868.16</v>
      </c>
      <c r="K37" s="8">
        <v>10570253.43</v>
      </c>
      <c r="L37" s="8">
        <v>924579.85</v>
      </c>
      <c r="M37" s="8">
        <v>9645673.58</v>
      </c>
      <c r="N37" s="9">
        <v>92.67</v>
      </c>
      <c r="O37" s="9">
        <v>53.61</v>
      </c>
      <c r="P37" s="9">
        <v>99.63</v>
      </c>
      <c r="Q37" s="8">
        <v>10715448.01</v>
      </c>
      <c r="R37" s="8">
        <v>1607917.85</v>
      </c>
      <c r="S37" s="8">
        <v>9107530.16</v>
      </c>
      <c r="T37" s="8">
        <v>10555775.64</v>
      </c>
      <c r="U37" s="8">
        <v>1588708.99</v>
      </c>
      <c r="V37" s="8">
        <v>8967066.65</v>
      </c>
      <c r="W37" s="9">
        <v>98.5</v>
      </c>
      <c r="X37" s="9">
        <v>98.8</v>
      </c>
      <c r="Y37" s="9">
        <v>98.45</v>
      </c>
      <c r="Z37" s="8">
        <v>573338</v>
      </c>
      <c r="AA37" s="8">
        <v>678606.93</v>
      </c>
    </row>
    <row r="38" spans="1:27" ht="12.75">
      <c r="A38" s="35">
        <v>6</v>
      </c>
      <c r="B38" s="35">
        <v>3</v>
      </c>
      <c r="C38" s="35">
        <v>3</v>
      </c>
      <c r="D38" s="36">
        <v>2</v>
      </c>
      <c r="E38" s="37"/>
      <c r="F38" s="7" t="s">
        <v>86</v>
      </c>
      <c r="G38" s="55" t="s">
        <v>114</v>
      </c>
      <c r="H38" s="8">
        <v>39272505.3</v>
      </c>
      <c r="I38" s="8">
        <v>3462618.47</v>
      </c>
      <c r="J38" s="8">
        <v>35809886.83</v>
      </c>
      <c r="K38" s="8">
        <v>38487310.85</v>
      </c>
      <c r="L38" s="8">
        <v>2724288</v>
      </c>
      <c r="M38" s="8">
        <v>35763022.85</v>
      </c>
      <c r="N38" s="9">
        <v>98</v>
      </c>
      <c r="O38" s="9">
        <v>78.67</v>
      </c>
      <c r="P38" s="9">
        <v>99.86</v>
      </c>
      <c r="Q38" s="8">
        <v>39096505.3</v>
      </c>
      <c r="R38" s="8">
        <v>7659849</v>
      </c>
      <c r="S38" s="8">
        <v>31436656.3</v>
      </c>
      <c r="T38" s="8">
        <v>37368055.09</v>
      </c>
      <c r="U38" s="8">
        <v>7516702.53</v>
      </c>
      <c r="V38" s="8">
        <v>29851352.56</v>
      </c>
      <c r="W38" s="9">
        <v>95.57</v>
      </c>
      <c r="X38" s="9">
        <v>98.13</v>
      </c>
      <c r="Y38" s="9">
        <v>94.95</v>
      </c>
      <c r="Z38" s="8">
        <v>4373230.53</v>
      </c>
      <c r="AA38" s="8">
        <v>5911670.29</v>
      </c>
    </row>
    <row r="39" spans="1:27" ht="12.75">
      <c r="A39" s="35">
        <v>6</v>
      </c>
      <c r="B39" s="35">
        <v>12</v>
      </c>
      <c r="C39" s="35">
        <v>1</v>
      </c>
      <c r="D39" s="36">
        <v>2</v>
      </c>
      <c r="E39" s="37"/>
      <c r="F39" s="7" t="s">
        <v>86</v>
      </c>
      <c r="G39" s="55" t="s">
        <v>115</v>
      </c>
      <c r="H39" s="8">
        <v>20726782.61</v>
      </c>
      <c r="I39" s="8">
        <v>1091894</v>
      </c>
      <c r="J39" s="8">
        <v>19634888.61</v>
      </c>
      <c r="K39" s="8">
        <v>19752946.16</v>
      </c>
      <c r="L39" s="8">
        <v>466057.71</v>
      </c>
      <c r="M39" s="8">
        <v>19286888.45</v>
      </c>
      <c r="N39" s="9">
        <v>95.3</v>
      </c>
      <c r="O39" s="9">
        <v>42.68</v>
      </c>
      <c r="P39" s="9">
        <v>98.22</v>
      </c>
      <c r="Q39" s="8">
        <v>22170125.61</v>
      </c>
      <c r="R39" s="8">
        <v>2986853</v>
      </c>
      <c r="S39" s="8">
        <v>19183272.61</v>
      </c>
      <c r="T39" s="8">
        <v>19240313.45</v>
      </c>
      <c r="U39" s="8">
        <v>2074046.74</v>
      </c>
      <c r="V39" s="8">
        <v>17166266.71</v>
      </c>
      <c r="W39" s="9">
        <v>86.78</v>
      </c>
      <c r="X39" s="9">
        <v>69.43</v>
      </c>
      <c r="Y39" s="9">
        <v>89.48</v>
      </c>
      <c r="Z39" s="8">
        <v>451616</v>
      </c>
      <c r="AA39" s="8">
        <v>2120621.74</v>
      </c>
    </row>
    <row r="40" spans="1:27" ht="12.75">
      <c r="A40" s="35">
        <v>6</v>
      </c>
      <c r="B40" s="35">
        <v>5</v>
      </c>
      <c r="C40" s="35">
        <v>2</v>
      </c>
      <c r="D40" s="36">
        <v>2</v>
      </c>
      <c r="E40" s="37"/>
      <c r="F40" s="7" t="s">
        <v>86</v>
      </c>
      <c r="G40" s="55" t="s">
        <v>116</v>
      </c>
      <c r="H40" s="8">
        <v>9783869.38</v>
      </c>
      <c r="I40" s="8">
        <v>975736</v>
      </c>
      <c r="J40" s="8">
        <v>8808133.38</v>
      </c>
      <c r="K40" s="8">
        <v>8933711.35</v>
      </c>
      <c r="L40" s="8">
        <v>895631.67</v>
      </c>
      <c r="M40" s="8">
        <v>8038079.68</v>
      </c>
      <c r="N40" s="9">
        <v>91.31</v>
      </c>
      <c r="O40" s="9">
        <v>91.79</v>
      </c>
      <c r="P40" s="9">
        <v>91.25</v>
      </c>
      <c r="Q40" s="8">
        <v>9886161.38</v>
      </c>
      <c r="R40" s="8">
        <v>1728812</v>
      </c>
      <c r="S40" s="8">
        <v>8157349.38</v>
      </c>
      <c r="T40" s="8">
        <v>9201126.58</v>
      </c>
      <c r="U40" s="8">
        <v>1646109.55</v>
      </c>
      <c r="V40" s="8">
        <v>7555017.03</v>
      </c>
      <c r="W40" s="9">
        <v>93.07</v>
      </c>
      <c r="X40" s="9">
        <v>95.21</v>
      </c>
      <c r="Y40" s="9">
        <v>92.61</v>
      </c>
      <c r="Z40" s="8">
        <v>650784</v>
      </c>
      <c r="AA40" s="8">
        <v>483062.65</v>
      </c>
    </row>
    <row r="41" spans="1:27" ht="12.75">
      <c r="A41" s="35">
        <v>6</v>
      </c>
      <c r="B41" s="35">
        <v>10</v>
      </c>
      <c r="C41" s="35">
        <v>1</v>
      </c>
      <c r="D41" s="36">
        <v>2</v>
      </c>
      <c r="E41" s="37"/>
      <c r="F41" s="7" t="s">
        <v>86</v>
      </c>
      <c r="G41" s="55" t="s">
        <v>117</v>
      </c>
      <c r="H41" s="8">
        <v>27002230.86</v>
      </c>
      <c r="I41" s="8">
        <v>469158</v>
      </c>
      <c r="J41" s="8">
        <v>26533072.86</v>
      </c>
      <c r="K41" s="8">
        <v>25615874.97</v>
      </c>
      <c r="L41" s="8">
        <v>360061.5</v>
      </c>
      <c r="M41" s="8">
        <v>25255813.47</v>
      </c>
      <c r="N41" s="9">
        <v>94.86</v>
      </c>
      <c r="O41" s="9">
        <v>76.74</v>
      </c>
      <c r="P41" s="9">
        <v>95.18</v>
      </c>
      <c r="Q41" s="8">
        <v>25006261.85</v>
      </c>
      <c r="R41" s="8">
        <v>1917044</v>
      </c>
      <c r="S41" s="8">
        <v>23089217.85</v>
      </c>
      <c r="T41" s="8">
        <v>23321977.88</v>
      </c>
      <c r="U41" s="8">
        <v>1726222.93</v>
      </c>
      <c r="V41" s="8">
        <v>21595754.95</v>
      </c>
      <c r="W41" s="9">
        <v>93.26</v>
      </c>
      <c r="X41" s="9">
        <v>90.04</v>
      </c>
      <c r="Y41" s="9">
        <v>93.53</v>
      </c>
      <c r="Z41" s="8">
        <v>3443855.01</v>
      </c>
      <c r="AA41" s="8">
        <v>3660058.52</v>
      </c>
    </row>
    <row r="42" spans="1:27" ht="12.75">
      <c r="A42" s="35">
        <v>6</v>
      </c>
      <c r="B42" s="35">
        <v>15</v>
      </c>
      <c r="C42" s="35">
        <v>3</v>
      </c>
      <c r="D42" s="36">
        <v>2</v>
      </c>
      <c r="E42" s="37"/>
      <c r="F42" s="7" t="s">
        <v>86</v>
      </c>
      <c r="G42" s="55" t="s">
        <v>118</v>
      </c>
      <c r="H42" s="8">
        <v>14650600</v>
      </c>
      <c r="I42" s="8">
        <v>794022</v>
      </c>
      <c r="J42" s="8">
        <v>13856578</v>
      </c>
      <c r="K42" s="8">
        <v>14677926.02</v>
      </c>
      <c r="L42" s="8">
        <v>819523.55</v>
      </c>
      <c r="M42" s="8">
        <v>13858402.47</v>
      </c>
      <c r="N42" s="9">
        <v>100.18</v>
      </c>
      <c r="O42" s="9">
        <v>103.21</v>
      </c>
      <c r="P42" s="9">
        <v>100.01</v>
      </c>
      <c r="Q42" s="8">
        <v>13870800</v>
      </c>
      <c r="R42" s="8">
        <v>1231268</v>
      </c>
      <c r="S42" s="8">
        <v>12639532</v>
      </c>
      <c r="T42" s="8">
        <v>13483080.31</v>
      </c>
      <c r="U42" s="8">
        <v>1230386.2</v>
      </c>
      <c r="V42" s="8">
        <v>12252694.11</v>
      </c>
      <c r="W42" s="9">
        <v>97.2</v>
      </c>
      <c r="X42" s="9">
        <v>99.92</v>
      </c>
      <c r="Y42" s="9">
        <v>96.93</v>
      </c>
      <c r="Z42" s="8">
        <v>1217046</v>
      </c>
      <c r="AA42" s="8">
        <v>1605708.36</v>
      </c>
    </row>
    <row r="43" spans="1:27" ht="12.75">
      <c r="A43" s="35">
        <v>6</v>
      </c>
      <c r="B43" s="35">
        <v>13</v>
      </c>
      <c r="C43" s="35">
        <v>1</v>
      </c>
      <c r="D43" s="36">
        <v>2</v>
      </c>
      <c r="E43" s="37"/>
      <c r="F43" s="7" t="s">
        <v>86</v>
      </c>
      <c r="G43" s="55" t="s">
        <v>119</v>
      </c>
      <c r="H43" s="8">
        <v>14074634.02</v>
      </c>
      <c r="I43" s="8">
        <v>706648.27</v>
      </c>
      <c r="J43" s="8">
        <v>13367985.75</v>
      </c>
      <c r="K43" s="8">
        <v>13736966.6</v>
      </c>
      <c r="L43" s="8">
        <v>617004.33</v>
      </c>
      <c r="M43" s="8">
        <v>13119962.27</v>
      </c>
      <c r="N43" s="9">
        <v>97.6</v>
      </c>
      <c r="O43" s="9">
        <v>87.31</v>
      </c>
      <c r="P43" s="9">
        <v>98.14</v>
      </c>
      <c r="Q43" s="8">
        <v>16736995.15</v>
      </c>
      <c r="R43" s="8">
        <v>3256214.65</v>
      </c>
      <c r="S43" s="8">
        <v>13480780.5</v>
      </c>
      <c r="T43" s="8">
        <v>14720660.82</v>
      </c>
      <c r="U43" s="8">
        <v>2510652.94</v>
      </c>
      <c r="V43" s="8">
        <v>12210007.88</v>
      </c>
      <c r="W43" s="9">
        <v>87.95</v>
      </c>
      <c r="X43" s="9">
        <v>77.1</v>
      </c>
      <c r="Y43" s="9">
        <v>90.57</v>
      </c>
      <c r="Z43" s="8">
        <v>-112794.75</v>
      </c>
      <c r="AA43" s="8">
        <v>909954.39</v>
      </c>
    </row>
    <row r="44" spans="1:27" ht="12.75">
      <c r="A44" s="35">
        <v>6</v>
      </c>
      <c r="B44" s="35">
        <v>4</v>
      </c>
      <c r="C44" s="35">
        <v>2</v>
      </c>
      <c r="D44" s="36">
        <v>2</v>
      </c>
      <c r="E44" s="37"/>
      <c r="F44" s="7" t="s">
        <v>86</v>
      </c>
      <c r="G44" s="55" t="s">
        <v>120</v>
      </c>
      <c r="H44" s="8">
        <v>17164175.44</v>
      </c>
      <c r="I44" s="8">
        <v>1142979</v>
      </c>
      <c r="J44" s="8">
        <v>16021196.44</v>
      </c>
      <c r="K44" s="8">
        <v>16698780.66</v>
      </c>
      <c r="L44" s="8">
        <v>1211895.14</v>
      </c>
      <c r="M44" s="8">
        <v>15486885.52</v>
      </c>
      <c r="N44" s="9">
        <v>97.28</v>
      </c>
      <c r="O44" s="9">
        <v>106.02</v>
      </c>
      <c r="P44" s="9">
        <v>96.66</v>
      </c>
      <c r="Q44" s="8">
        <v>17894655.44</v>
      </c>
      <c r="R44" s="8">
        <v>3635367</v>
      </c>
      <c r="S44" s="8">
        <v>14259288.44</v>
      </c>
      <c r="T44" s="8">
        <v>16659235.61</v>
      </c>
      <c r="U44" s="8">
        <v>3490685.74</v>
      </c>
      <c r="V44" s="8">
        <v>13168549.87</v>
      </c>
      <c r="W44" s="9">
        <v>93.09</v>
      </c>
      <c r="X44" s="9">
        <v>96.02</v>
      </c>
      <c r="Y44" s="9">
        <v>92.35</v>
      </c>
      <c r="Z44" s="8">
        <v>1761908</v>
      </c>
      <c r="AA44" s="8">
        <v>2318335.65</v>
      </c>
    </row>
    <row r="45" spans="1:27" ht="12.75">
      <c r="A45" s="35">
        <v>6</v>
      </c>
      <c r="B45" s="35">
        <v>3</v>
      </c>
      <c r="C45" s="35">
        <v>4</v>
      </c>
      <c r="D45" s="36">
        <v>2</v>
      </c>
      <c r="E45" s="37"/>
      <c r="F45" s="7" t="s">
        <v>86</v>
      </c>
      <c r="G45" s="55" t="s">
        <v>121</v>
      </c>
      <c r="H45" s="8">
        <v>22354833.97</v>
      </c>
      <c r="I45" s="8">
        <v>1843399</v>
      </c>
      <c r="J45" s="8">
        <v>20511434.97</v>
      </c>
      <c r="K45" s="8">
        <v>21388585.59</v>
      </c>
      <c r="L45" s="8">
        <v>1475409.22</v>
      </c>
      <c r="M45" s="8">
        <v>19913176.37</v>
      </c>
      <c r="N45" s="9">
        <v>95.67</v>
      </c>
      <c r="O45" s="9">
        <v>80.03</v>
      </c>
      <c r="P45" s="9">
        <v>97.08</v>
      </c>
      <c r="Q45" s="8">
        <v>21759233.97</v>
      </c>
      <c r="R45" s="8">
        <v>3028899</v>
      </c>
      <c r="S45" s="8">
        <v>18730334.97</v>
      </c>
      <c r="T45" s="8">
        <v>20151017.98</v>
      </c>
      <c r="U45" s="8">
        <v>2985707.78</v>
      </c>
      <c r="V45" s="8">
        <v>17165310.2</v>
      </c>
      <c r="W45" s="9">
        <v>92.6</v>
      </c>
      <c r="X45" s="9">
        <v>98.57</v>
      </c>
      <c r="Y45" s="9">
        <v>91.64</v>
      </c>
      <c r="Z45" s="8">
        <v>1781100</v>
      </c>
      <c r="AA45" s="8">
        <v>2747866.17</v>
      </c>
    </row>
    <row r="46" spans="1:27" ht="12.75">
      <c r="A46" s="35">
        <v>6</v>
      </c>
      <c r="B46" s="35">
        <v>1</v>
      </c>
      <c r="C46" s="35">
        <v>4</v>
      </c>
      <c r="D46" s="36">
        <v>2</v>
      </c>
      <c r="E46" s="37"/>
      <c r="F46" s="7" t="s">
        <v>86</v>
      </c>
      <c r="G46" s="55" t="s">
        <v>122</v>
      </c>
      <c r="H46" s="8">
        <v>21315341.68</v>
      </c>
      <c r="I46" s="8">
        <v>4099792.87</v>
      </c>
      <c r="J46" s="8">
        <v>17215548.81</v>
      </c>
      <c r="K46" s="8">
        <v>20721293.28</v>
      </c>
      <c r="L46" s="8">
        <v>3509952.05</v>
      </c>
      <c r="M46" s="8">
        <v>17211341.23</v>
      </c>
      <c r="N46" s="9">
        <v>97.21</v>
      </c>
      <c r="O46" s="9">
        <v>85.61</v>
      </c>
      <c r="P46" s="9">
        <v>99.97</v>
      </c>
      <c r="Q46" s="8">
        <v>20360300.1</v>
      </c>
      <c r="R46" s="8">
        <v>4851899.48</v>
      </c>
      <c r="S46" s="8">
        <v>15508400.62</v>
      </c>
      <c r="T46" s="8">
        <v>20017430.46</v>
      </c>
      <c r="U46" s="8">
        <v>4723596.05</v>
      </c>
      <c r="V46" s="8">
        <v>15293834.41</v>
      </c>
      <c r="W46" s="9">
        <v>98.31</v>
      </c>
      <c r="X46" s="9">
        <v>97.35</v>
      </c>
      <c r="Y46" s="9">
        <v>98.61</v>
      </c>
      <c r="Z46" s="8">
        <v>1707148.19</v>
      </c>
      <c r="AA46" s="8">
        <v>1917506.82</v>
      </c>
    </row>
    <row r="47" spans="1:27" ht="12.75">
      <c r="A47" s="35">
        <v>6</v>
      </c>
      <c r="B47" s="35">
        <v>3</v>
      </c>
      <c r="C47" s="35">
        <v>5</v>
      </c>
      <c r="D47" s="36">
        <v>2</v>
      </c>
      <c r="E47" s="37"/>
      <c r="F47" s="7" t="s">
        <v>86</v>
      </c>
      <c r="G47" s="55" t="s">
        <v>123</v>
      </c>
      <c r="H47" s="8">
        <v>8664336.65</v>
      </c>
      <c r="I47" s="8">
        <v>1550864.22</v>
      </c>
      <c r="J47" s="8">
        <v>7113472.43</v>
      </c>
      <c r="K47" s="8">
        <v>6965289.11</v>
      </c>
      <c r="L47" s="8">
        <v>95217.49</v>
      </c>
      <c r="M47" s="8">
        <v>6870071.62</v>
      </c>
      <c r="N47" s="9">
        <v>80.39</v>
      </c>
      <c r="O47" s="9">
        <v>6.13</v>
      </c>
      <c r="P47" s="9">
        <v>96.57</v>
      </c>
      <c r="Q47" s="8">
        <v>9945872.65</v>
      </c>
      <c r="R47" s="8">
        <v>2835322.93</v>
      </c>
      <c r="S47" s="8">
        <v>7110549.72</v>
      </c>
      <c r="T47" s="8">
        <v>8939984.24</v>
      </c>
      <c r="U47" s="8">
        <v>2429887.08</v>
      </c>
      <c r="V47" s="8">
        <v>6510097.16</v>
      </c>
      <c r="W47" s="9">
        <v>89.88</v>
      </c>
      <c r="X47" s="9">
        <v>85.7</v>
      </c>
      <c r="Y47" s="9">
        <v>91.55</v>
      </c>
      <c r="Z47" s="8">
        <v>2922.71</v>
      </c>
      <c r="AA47" s="8">
        <v>359974.46</v>
      </c>
    </row>
    <row r="48" spans="1:27" ht="12.75">
      <c r="A48" s="35">
        <v>6</v>
      </c>
      <c r="B48" s="35">
        <v>7</v>
      </c>
      <c r="C48" s="35">
        <v>3</v>
      </c>
      <c r="D48" s="36">
        <v>2</v>
      </c>
      <c r="E48" s="37"/>
      <c r="F48" s="7" t="s">
        <v>86</v>
      </c>
      <c r="G48" s="55" t="s">
        <v>124</v>
      </c>
      <c r="H48" s="8">
        <v>13117332.62</v>
      </c>
      <c r="I48" s="8">
        <v>900539</v>
      </c>
      <c r="J48" s="8">
        <v>12216793.62</v>
      </c>
      <c r="K48" s="8">
        <v>12972131.21</v>
      </c>
      <c r="L48" s="8">
        <v>883534.72</v>
      </c>
      <c r="M48" s="8">
        <v>12088596.49</v>
      </c>
      <c r="N48" s="9">
        <v>98.89</v>
      </c>
      <c r="O48" s="9">
        <v>98.11</v>
      </c>
      <c r="P48" s="9">
        <v>98.95</v>
      </c>
      <c r="Q48" s="8">
        <v>12928232.62</v>
      </c>
      <c r="R48" s="8">
        <v>1825153</v>
      </c>
      <c r="S48" s="8">
        <v>11103079.62</v>
      </c>
      <c r="T48" s="8">
        <v>12386825.38</v>
      </c>
      <c r="U48" s="8">
        <v>1774027.24</v>
      </c>
      <c r="V48" s="8">
        <v>10612798.14</v>
      </c>
      <c r="W48" s="9">
        <v>95.81</v>
      </c>
      <c r="X48" s="9">
        <v>97.19</v>
      </c>
      <c r="Y48" s="9">
        <v>95.58</v>
      </c>
      <c r="Z48" s="8">
        <v>1113714</v>
      </c>
      <c r="AA48" s="8">
        <v>1475798.35</v>
      </c>
    </row>
    <row r="49" spans="1:27" ht="12.75">
      <c r="A49" s="35">
        <v>6</v>
      </c>
      <c r="B49" s="35">
        <v>5</v>
      </c>
      <c r="C49" s="35">
        <v>3</v>
      </c>
      <c r="D49" s="36">
        <v>2</v>
      </c>
      <c r="E49" s="37"/>
      <c r="F49" s="7" t="s">
        <v>86</v>
      </c>
      <c r="G49" s="55" t="s">
        <v>125</v>
      </c>
      <c r="H49" s="8">
        <v>18003314.04</v>
      </c>
      <c r="I49" s="8">
        <v>1104593.83</v>
      </c>
      <c r="J49" s="8">
        <v>16898720.21</v>
      </c>
      <c r="K49" s="8">
        <v>17763512.42</v>
      </c>
      <c r="L49" s="8">
        <v>1078297.25</v>
      </c>
      <c r="M49" s="8">
        <v>16685215.17</v>
      </c>
      <c r="N49" s="9">
        <v>98.66</v>
      </c>
      <c r="O49" s="9">
        <v>97.61</v>
      </c>
      <c r="P49" s="9">
        <v>98.73</v>
      </c>
      <c r="Q49" s="8">
        <v>17583746.61</v>
      </c>
      <c r="R49" s="8">
        <v>1680086.38</v>
      </c>
      <c r="S49" s="8">
        <v>15903660.23</v>
      </c>
      <c r="T49" s="8">
        <v>17096980.19</v>
      </c>
      <c r="U49" s="8">
        <v>1579853.73</v>
      </c>
      <c r="V49" s="8">
        <v>15517126.46</v>
      </c>
      <c r="W49" s="9">
        <v>97.23</v>
      </c>
      <c r="X49" s="9">
        <v>94.03</v>
      </c>
      <c r="Y49" s="9">
        <v>97.56</v>
      </c>
      <c r="Z49" s="8">
        <v>995059.98</v>
      </c>
      <c r="AA49" s="8">
        <v>1168088.71</v>
      </c>
    </row>
    <row r="50" spans="1:27" ht="12.75">
      <c r="A50" s="35">
        <v>6</v>
      </c>
      <c r="B50" s="35">
        <v>6</v>
      </c>
      <c r="C50" s="35">
        <v>2</v>
      </c>
      <c r="D50" s="36">
        <v>2</v>
      </c>
      <c r="E50" s="37"/>
      <c r="F50" s="7" t="s">
        <v>86</v>
      </c>
      <c r="G50" s="55" t="s">
        <v>126</v>
      </c>
      <c r="H50" s="8">
        <v>15920145.12</v>
      </c>
      <c r="I50" s="8">
        <v>3291183.23</v>
      </c>
      <c r="J50" s="8">
        <v>12628961.89</v>
      </c>
      <c r="K50" s="8">
        <v>15711065.34</v>
      </c>
      <c r="L50" s="8">
        <v>2856405.9</v>
      </c>
      <c r="M50" s="8">
        <v>12854659.44</v>
      </c>
      <c r="N50" s="9">
        <v>98.68</v>
      </c>
      <c r="O50" s="9">
        <v>86.78</v>
      </c>
      <c r="P50" s="9">
        <v>101.78</v>
      </c>
      <c r="Q50" s="8">
        <v>17620259.34</v>
      </c>
      <c r="R50" s="8">
        <v>4865131.14</v>
      </c>
      <c r="S50" s="8">
        <v>12755128.2</v>
      </c>
      <c r="T50" s="8">
        <v>16214564.57</v>
      </c>
      <c r="U50" s="8">
        <v>3995015.95</v>
      </c>
      <c r="V50" s="8">
        <v>12219548.62</v>
      </c>
      <c r="W50" s="9">
        <v>92.02</v>
      </c>
      <c r="X50" s="9">
        <v>82.11</v>
      </c>
      <c r="Y50" s="9">
        <v>95.8</v>
      </c>
      <c r="Z50" s="8">
        <v>-126166.31</v>
      </c>
      <c r="AA50" s="8">
        <v>635110.82</v>
      </c>
    </row>
    <row r="51" spans="1:27" ht="12.75">
      <c r="A51" s="35">
        <v>6</v>
      </c>
      <c r="B51" s="35">
        <v>8</v>
      </c>
      <c r="C51" s="35">
        <v>3</v>
      </c>
      <c r="D51" s="36">
        <v>2</v>
      </c>
      <c r="E51" s="37"/>
      <c r="F51" s="7" t="s">
        <v>86</v>
      </c>
      <c r="G51" s="55" t="s">
        <v>127</v>
      </c>
      <c r="H51" s="8">
        <v>17793450.04</v>
      </c>
      <c r="I51" s="8">
        <v>261838</v>
      </c>
      <c r="J51" s="8">
        <v>17531612.04</v>
      </c>
      <c r="K51" s="8">
        <v>17278614.31</v>
      </c>
      <c r="L51" s="8">
        <v>62688</v>
      </c>
      <c r="M51" s="8">
        <v>17215926.31</v>
      </c>
      <c r="N51" s="9">
        <v>97.1</v>
      </c>
      <c r="O51" s="9">
        <v>23.94</v>
      </c>
      <c r="P51" s="9">
        <v>98.19</v>
      </c>
      <c r="Q51" s="8">
        <v>17053907.04</v>
      </c>
      <c r="R51" s="8">
        <v>673389</v>
      </c>
      <c r="S51" s="8">
        <v>16380518.04</v>
      </c>
      <c r="T51" s="8">
        <v>15841795.92</v>
      </c>
      <c r="U51" s="8">
        <v>349425</v>
      </c>
      <c r="V51" s="8">
        <v>15492370.92</v>
      </c>
      <c r="W51" s="9">
        <v>92.89</v>
      </c>
      <c r="X51" s="9">
        <v>51.89</v>
      </c>
      <c r="Y51" s="9">
        <v>94.57</v>
      </c>
      <c r="Z51" s="8">
        <v>1151094</v>
      </c>
      <c r="AA51" s="8">
        <v>1723555.39</v>
      </c>
    </row>
    <row r="52" spans="1:27" ht="12.75">
      <c r="A52" s="35">
        <v>6</v>
      </c>
      <c r="B52" s="35">
        <v>9</v>
      </c>
      <c r="C52" s="35">
        <v>4</v>
      </c>
      <c r="D52" s="36">
        <v>2</v>
      </c>
      <c r="E52" s="37"/>
      <c r="F52" s="7" t="s">
        <v>86</v>
      </c>
      <c r="G52" s="55" t="s">
        <v>128</v>
      </c>
      <c r="H52" s="8">
        <v>25290668.1</v>
      </c>
      <c r="I52" s="8">
        <v>1467416</v>
      </c>
      <c r="J52" s="8">
        <v>23823252.1</v>
      </c>
      <c r="K52" s="8">
        <v>25649432.18</v>
      </c>
      <c r="L52" s="8">
        <v>1723918.45</v>
      </c>
      <c r="M52" s="8">
        <v>23925513.73</v>
      </c>
      <c r="N52" s="9">
        <v>101.41</v>
      </c>
      <c r="O52" s="9">
        <v>117.47</v>
      </c>
      <c r="P52" s="9">
        <v>100.42</v>
      </c>
      <c r="Q52" s="8">
        <v>24215954.1</v>
      </c>
      <c r="R52" s="8">
        <v>3807530</v>
      </c>
      <c r="S52" s="8">
        <v>20408424.1</v>
      </c>
      <c r="T52" s="8">
        <v>23174341.3</v>
      </c>
      <c r="U52" s="8">
        <v>3565307.7</v>
      </c>
      <c r="V52" s="8">
        <v>19609033.6</v>
      </c>
      <c r="W52" s="9">
        <v>95.69</v>
      </c>
      <c r="X52" s="9">
        <v>93.63</v>
      </c>
      <c r="Y52" s="9">
        <v>96.08</v>
      </c>
      <c r="Z52" s="8">
        <v>3414828</v>
      </c>
      <c r="AA52" s="8">
        <v>4316480.13</v>
      </c>
    </row>
    <row r="53" spans="1:27" ht="12.75">
      <c r="A53" s="35">
        <v>6</v>
      </c>
      <c r="B53" s="35">
        <v>9</v>
      </c>
      <c r="C53" s="35">
        <v>5</v>
      </c>
      <c r="D53" s="36">
        <v>2</v>
      </c>
      <c r="E53" s="37"/>
      <c r="F53" s="7" t="s">
        <v>86</v>
      </c>
      <c r="G53" s="55" t="s">
        <v>129</v>
      </c>
      <c r="H53" s="8">
        <v>26861724.37</v>
      </c>
      <c r="I53" s="8">
        <v>3852131</v>
      </c>
      <c r="J53" s="8">
        <v>23009593.37</v>
      </c>
      <c r="K53" s="8">
        <v>25163061.27</v>
      </c>
      <c r="L53" s="8">
        <v>2706439.72</v>
      </c>
      <c r="M53" s="8">
        <v>22456621.55</v>
      </c>
      <c r="N53" s="9">
        <v>93.67</v>
      </c>
      <c r="O53" s="9">
        <v>70.25</v>
      </c>
      <c r="P53" s="9">
        <v>97.59</v>
      </c>
      <c r="Q53" s="8">
        <v>27408310.37</v>
      </c>
      <c r="R53" s="8">
        <v>7393061</v>
      </c>
      <c r="S53" s="8">
        <v>20015249.37</v>
      </c>
      <c r="T53" s="8">
        <v>25452729.31</v>
      </c>
      <c r="U53" s="8">
        <v>6156142.14</v>
      </c>
      <c r="V53" s="8">
        <v>19296587.17</v>
      </c>
      <c r="W53" s="9">
        <v>92.86</v>
      </c>
      <c r="X53" s="9">
        <v>83.26</v>
      </c>
      <c r="Y53" s="9">
        <v>96.4</v>
      </c>
      <c r="Z53" s="8">
        <v>2994344</v>
      </c>
      <c r="AA53" s="8">
        <v>3160034.38</v>
      </c>
    </row>
    <row r="54" spans="1:27" ht="12.75">
      <c r="A54" s="35">
        <v>6</v>
      </c>
      <c r="B54" s="35">
        <v>5</v>
      </c>
      <c r="C54" s="35">
        <v>4</v>
      </c>
      <c r="D54" s="36">
        <v>2</v>
      </c>
      <c r="E54" s="37"/>
      <c r="F54" s="7" t="s">
        <v>86</v>
      </c>
      <c r="G54" s="55" t="s">
        <v>130</v>
      </c>
      <c r="H54" s="8">
        <v>23627987</v>
      </c>
      <c r="I54" s="8">
        <v>5314556</v>
      </c>
      <c r="J54" s="8">
        <v>18313431</v>
      </c>
      <c r="K54" s="8">
        <v>21123429.75</v>
      </c>
      <c r="L54" s="8">
        <v>3446530.99</v>
      </c>
      <c r="M54" s="8">
        <v>17676898.76</v>
      </c>
      <c r="N54" s="9">
        <v>89.4</v>
      </c>
      <c r="O54" s="9">
        <v>64.85</v>
      </c>
      <c r="P54" s="9">
        <v>96.52</v>
      </c>
      <c r="Q54" s="8">
        <v>23438967</v>
      </c>
      <c r="R54" s="8">
        <v>7251563</v>
      </c>
      <c r="S54" s="8">
        <v>16187404</v>
      </c>
      <c r="T54" s="8">
        <v>20169648.96</v>
      </c>
      <c r="U54" s="8">
        <v>5095635.37</v>
      </c>
      <c r="V54" s="8">
        <v>15074013.59</v>
      </c>
      <c r="W54" s="9">
        <v>86.05</v>
      </c>
      <c r="X54" s="9">
        <v>70.26</v>
      </c>
      <c r="Y54" s="9">
        <v>93.12</v>
      </c>
      <c r="Z54" s="8">
        <v>2126027</v>
      </c>
      <c r="AA54" s="8">
        <v>2602885.17</v>
      </c>
    </row>
    <row r="55" spans="1:27" ht="12.75">
      <c r="A55" s="35">
        <v>6</v>
      </c>
      <c r="B55" s="35">
        <v>2</v>
      </c>
      <c r="C55" s="35">
        <v>6</v>
      </c>
      <c r="D55" s="36">
        <v>2</v>
      </c>
      <c r="E55" s="37"/>
      <c r="F55" s="7" t="s">
        <v>86</v>
      </c>
      <c r="G55" s="55" t="s">
        <v>131</v>
      </c>
      <c r="H55" s="8">
        <v>14823490.66</v>
      </c>
      <c r="I55" s="8">
        <v>3641851</v>
      </c>
      <c r="J55" s="8">
        <v>11181639.66</v>
      </c>
      <c r="K55" s="8">
        <v>14667390.31</v>
      </c>
      <c r="L55" s="8">
        <v>3587681.92</v>
      </c>
      <c r="M55" s="8">
        <v>11079708.39</v>
      </c>
      <c r="N55" s="9">
        <v>98.94</v>
      </c>
      <c r="O55" s="9">
        <v>98.51</v>
      </c>
      <c r="P55" s="9">
        <v>99.08</v>
      </c>
      <c r="Q55" s="8">
        <v>13109492.66</v>
      </c>
      <c r="R55" s="8">
        <v>2767794</v>
      </c>
      <c r="S55" s="8">
        <v>10341698.66</v>
      </c>
      <c r="T55" s="8">
        <v>12160522.41</v>
      </c>
      <c r="U55" s="8">
        <v>2627735.86</v>
      </c>
      <c r="V55" s="8">
        <v>9532786.55</v>
      </c>
      <c r="W55" s="9">
        <v>92.76</v>
      </c>
      <c r="X55" s="9">
        <v>94.93</v>
      </c>
      <c r="Y55" s="9">
        <v>92.17</v>
      </c>
      <c r="Z55" s="8">
        <v>839941</v>
      </c>
      <c r="AA55" s="8">
        <v>1546921.84</v>
      </c>
    </row>
    <row r="56" spans="1:27" ht="12.75">
      <c r="A56" s="35">
        <v>6</v>
      </c>
      <c r="B56" s="35">
        <v>6</v>
      </c>
      <c r="C56" s="35">
        <v>3</v>
      </c>
      <c r="D56" s="36">
        <v>2</v>
      </c>
      <c r="E56" s="37"/>
      <c r="F56" s="7" t="s">
        <v>86</v>
      </c>
      <c r="G56" s="55" t="s">
        <v>132</v>
      </c>
      <c r="H56" s="8">
        <v>9238000</v>
      </c>
      <c r="I56" s="8">
        <v>721154.63</v>
      </c>
      <c r="J56" s="8">
        <v>8516845.37</v>
      </c>
      <c r="K56" s="8">
        <v>9248077.17</v>
      </c>
      <c r="L56" s="8">
        <v>718783.58</v>
      </c>
      <c r="M56" s="8">
        <v>8529293.59</v>
      </c>
      <c r="N56" s="9">
        <v>100.1</v>
      </c>
      <c r="O56" s="9">
        <v>99.67</v>
      </c>
      <c r="P56" s="9">
        <v>100.14</v>
      </c>
      <c r="Q56" s="8">
        <v>9514800</v>
      </c>
      <c r="R56" s="8">
        <v>1285348.5</v>
      </c>
      <c r="S56" s="8">
        <v>8229451.5</v>
      </c>
      <c r="T56" s="8">
        <v>9082141.14</v>
      </c>
      <c r="U56" s="8">
        <v>1264431.46</v>
      </c>
      <c r="V56" s="8">
        <v>7817709.68</v>
      </c>
      <c r="W56" s="9">
        <v>95.45</v>
      </c>
      <c r="X56" s="9">
        <v>98.37</v>
      </c>
      <c r="Y56" s="9">
        <v>94.99</v>
      </c>
      <c r="Z56" s="8">
        <v>287393.87</v>
      </c>
      <c r="AA56" s="8">
        <v>711583.91</v>
      </c>
    </row>
    <row r="57" spans="1:27" ht="12.75">
      <c r="A57" s="35">
        <v>6</v>
      </c>
      <c r="B57" s="35">
        <v>7</v>
      </c>
      <c r="C57" s="35">
        <v>4</v>
      </c>
      <c r="D57" s="36">
        <v>2</v>
      </c>
      <c r="E57" s="37"/>
      <c r="F57" s="7" t="s">
        <v>86</v>
      </c>
      <c r="G57" s="55" t="s">
        <v>133</v>
      </c>
      <c r="H57" s="8">
        <v>21530605.84</v>
      </c>
      <c r="I57" s="8">
        <v>1483820</v>
      </c>
      <c r="J57" s="8">
        <v>20046785.84</v>
      </c>
      <c r="K57" s="8">
        <v>20881973.37</v>
      </c>
      <c r="L57" s="8">
        <v>1188692.89</v>
      </c>
      <c r="M57" s="8">
        <v>19693280.48</v>
      </c>
      <c r="N57" s="9">
        <v>96.98</v>
      </c>
      <c r="O57" s="9">
        <v>80.11</v>
      </c>
      <c r="P57" s="9">
        <v>98.23</v>
      </c>
      <c r="Q57" s="8">
        <v>19402785.84</v>
      </c>
      <c r="R57" s="8">
        <v>159135.88</v>
      </c>
      <c r="S57" s="8">
        <v>19243649.96</v>
      </c>
      <c r="T57" s="8">
        <v>18257867.16</v>
      </c>
      <c r="U57" s="8">
        <v>156430.46</v>
      </c>
      <c r="V57" s="8">
        <v>18101436.7</v>
      </c>
      <c r="W57" s="9">
        <v>94.09</v>
      </c>
      <c r="X57" s="9">
        <v>98.29</v>
      </c>
      <c r="Y57" s="9">
        <v>94.06</v>
      </c>
      <c r="Z57" s="8">
        <v>803135.88</v>
      </c>
      <c r="AA57" s="8">
        <v>1591843.78</v>
      </c>
    </row>
    <row r="58" spans="1:27" ht="12.75">
      <c r="A58" s="35">
        <v>6</v>
      </c>
      <c r="B58" s="35">
        <v>20</v>
      </c>
      <c r="C58" s="35">
        <v>2</v>
      </c>
      <c r="D58" s="36">
        <v>2</v>
      </c>
      <c r="E58" s="37"/>
      <c r="F58" s="7" t="s">
        <v>86</v>
      </c>
      <c r="G58" s="55" t="s">
        <v>134</v>
      </c>
      <c r="H58" s="8">
        <v>12208298.11</v>
      </c>
      <c r="I58" s="8">
        <v>107730.3</v>
      </c>
      <c r="J58" s="8">
        <v>12100567.81</v>
      </c>
      <c r="K58" s="8">
        <v>12271458.99</v>
      </c>
      <c r="L58" s="8">
        <v>95623.4</v>
      </c>
      <c r="M58" s="8">
        <v>12175835.59</v>
      </c>
      <c r="N58" s="9">
        <v>100.51</v>
      </c>
      <c r="O58" s="9">
        <v>88.76</v>
      </c>
      <c r="P58" s="9">
        <v>100.62</v>
      </c>
      <c r="Q58" s="8">
        <v>13607298.11</v>
      </c>
      <c r="R58" s="8">
        <v>1759760</v>
      </c>
      <c r="S58" s="8">
        <v>11847538.11</v>
      </c>
      <c r="T58" s="8">
        <v>12740965.48</v>
      </c>
      <c r="U58" s="8">
        <v>1701674.45</v>
      </c>
      <c r="V58" s="8">
        <v>11039291.03</v>
      </c>
      <c r="W58" s="9">
        <v>93.63</v>
      </c>
      <c r="X58" s="9">
        <v>96.69</v>
      </c>
      <c r="Y58" s="9">
        <v>93.17</v>
      </c>
      <c r="Z58" s="8">
        <v>253029.7</v>
      </c>
      <c r="AA58" s="8">
        <v>1136544.56</v>
      </c>
    </row>
    <row r="59" spans="1:27" ht="12.75">
      <c r="A59" s="35">
        <v>6</v>
      </c>
      <c r="B59" s="35">
        <v>19</v>
      </c>
      <c r="C59" s="35">
        <v>2</v>
      </c>
      <c r="D59" s="36">
        <v>2</v>
      </c>
      <c r="E59" s="37"/>
      <c r="F59" s="7" t="s">
        <v>86</v>
      </c>
      <c r="G59" s="55" t="s">
        <v>135</v>
      </c>
      <c r="H59" s="8">
        <v>11889562.86</v>
      </c>
      <c r="I59" s="8">
        <v>3030216.01</v>
      </c>
      <c r="J59" s="8">
        <v>8859346.85</v>
      </c>
      <c r="K59" s="8">
        <v>11384514.79</v>
      </c>
      <c r="L59" s="8">
        <v>2808508.34</v>
      </c>
      <c r="M59" s="8">
        <v>8576006.45</v>
      </c>
      <c r="N59" s="9">
        <v>95.75</v>
      </c>
      <c r="O59" s="9">
        <v>92.68</v>
      </c>
      <c r="P59" s="9">
        <v>96.8</v>
      </c>
      <c r="Q59" s="8">
        <v>10625590.11</v>
      </c>
      <c r="R59" s="8">
        <v>2335004.01</v>
      </c>
      <c r="S59" s="8">
        <v>8290586.1</v>
      </c>
      <c r="T59" s="8">
        <v>8094763.48</v>
      </c>
      <c r="U59" s="8">
        <v>246789.39</v>
      </c>
      <c r="V59" s="8">
        <v>7847974.09</v>
      </c>
      <c r="W59" s="9">
        <v>76.18</v>
      </c>
      <c r="X59" s="9">
        <v>10.56</v>
      </c>
      <c r="Y59" s="9">
        <v>94.66</v>
      </c>
      <c r="Z59" s="8">
        <v>568760.75</v>
      </c>
      <c r="AA59" s="8">
        <v>728032.36</v>
      </c>
    </row>
    <row r="60" spans="1:27" ht="12.75">
      <c r="A60" s="35">
        <v>6</v>
      </c>
      <c r="B60" s="35">
        <v>19</v>
      </c>
      <c r="C60" s="35">
        <v>3</v>
      </c>
      <c r="D60" s="36">
        <v>2</v>
      </c>
      <c r="E60" s="37"/>
      <c r="F60" s="7" t="s">
        <v>86</v>
      </c>
      <c r="G60" s="55" t="s">
        <v>136</v>
      </c>
      <c r="H60" s="8">
        <v>13383074.41</v>
      </c>
      <c r="I60" s="8">
        <v>1834365.96</v>
      </c>
      <c r="J60" s="8">
        <v>11548708.45</v>
      </c>
      <c r="K60" s="8">
        <v>13112862.03</v>
      </c>
      <c r="L60" s="8">
        <v>1637658.19</v>
      </c>
      <c r="M60" s="8">
        <v>11475203.84</v>
      </c>
      <c r="N60" s="9">
        <v>97.98</v>
      </c>
      <c r="O60" s="9">
        <v>89.27</v>
      </c>
      <c r="P60" s="9">
        <v>99.36</v>
      </c>
      <c r="Q60" s="8">
        <v>11465008.19</v>
      </c>
      <c r="R60" s="8">
        <v>475210.11</v>
      </c>
      <c r="S60" s="8">
        <v>10989798.08</v>
      </c>
      <c r="T60" s="8">
        <v>10493144.28</v>
      </c>
      <c r="U60" s="8">
        <v>459414.5</v>
      </c>
      <c r="V60" s="8">
        <v>10033729.78</v>
      </c>
      <c r="W60" s="9">
        <v>91.52</v>
      </c>
      <c r="X60" s="9">
        <v>96.67</v>
      </c>
      <c r="Y60" s="9">
        <v>91.3</v>
      </c>
      <c r="Z60" s="8">
        <v>558910.37</v>
      </c>
      <c r="AA60" s="8">
        <v>1441474.06</v>
      </c>
    </row>
    <row r="61" spans="1:27" ht="12.75">
      <c r="A61" s="35">
        <v>6</v>
      </c>
      <c r="B61" s="35">
        <v>4</v>
      </c>
      <c r="C61" s="35">
        <v>3</v>
      </c>
      <c r="D61" s="36">
        <v>2</v>
      </c>
      <c r="E61" s="37"/>
      <c r="F61" s="7" t="s">
        <v>86</v>
      </c>
      <c r="G61" s="55" t="s">
        <v>137</v>
      </c>
      <c r="H61" s="8">
        <v>17509208.17</v>
      </c>
      <c r="I61" s="8">
        <v>2162177</v>
      </c>
      <c r="J61" s="8">
        <v>15347031.17</v>
      </c>
      <c r="K61" s="8">
        <v>16459753.26</v>
      </c>
      <c r="L61" s="8">
        <v>1103824</v>
      </c>
      <c r="M61" s="8">
        <v>15355929.26</v>
      </c>
      <c r="N61" s="9">
        <v>94</v>
      </c>
      <c r="O61" s="9">
        <v>51.05</v>
      </c>
      <c r="P61" s="9">
        <v>100.05</v>
      </c>
      <c r="Q61" s="8">
        <v>19432748.17</v>
      </c>
      <c r="R61" s="8">
        <v>4540598.92</v>
      </c>
      <c r="S61" s="8">
        <v>14892149.25</v>
      </c>
      <c r="T61" s="8">
        <v>18788482.72</v>
      </c>
      <c r="U61" s="8">
        <v>4338611.77</v>
      </c>
      <c r="V61" s="8">
        <v>14449870.95</v>
      </c>
      <c r="W61" s="9">
        <v>96.68</v>
      </c>
      <c r="X61" s="9">
        <v>95.55</v>
      </c>
      <c r="Y61" s="9">
        <v>97.03</v>
      </c>
      <c r="Z61" s="8">
        <v>454881.92</v>
      </c>
      <c r="AA61" s="8">
        <v>906058.31</v>
      </c>
    </row>
    <row r="62" spans="1:27" ht="12.75">
      <c r="A62" s="35">
        <v>6</v>
      </c>
      <c r="B62" s="35">
        <v>4</v>
      </c>
      <c r="C62" s="35">
        <v>4</v>
      </c>
      <c r="D62" s="36">
        <v>2</v>
      </c>
      <c r="E62" s="37"/>
      <c r="F62" s="7" t="s">
        <v>86</v>
      </c>
      <c r="G62" s="55" t="s">
        <v>89</v>
      </c>
      <c r="H62" s="8">
        <v>31665380.33</v>
      </c>
      <c r="I62" s="8">
        <v>2304697</v>
      </c>
      <c r="J62" s="8">
        <v>29360683.33</v>
      </c>
      <c r="K62" s="8">
        <v>30802879</v>
      </c>
      <c r="L62" s="8">
        <v>1791169.5</v>
      </c>
      <c r="M62" s="8">
        <v>29011709.5</v>
      </c>
      <c r="N62" s="9">
        <v>97.27</v>
      </c>
      <c r="O62" s="9">
        <v>77.71</v>
      </c>
      <c r="P62" s="9">
        <v>98.81</v>
      </c>
      <c r="Q62" s="8">
        <v>33604462.33</v>
      </c>
      <c r="R62" s="8">
        <v>3728679</v>
      </c>
      <c r="S62" s="8">
        <v>29875783.33</v>
      </c>
      <c r="T62" s="8">
        <v>30724133.03</v>
      </c>
      <c r="U62" s="8">
        <v>2172920.37</v>
      </c>
      <c r="V62" s="8">
        <v>28551212.66</v>
      </c>
      <c r="W62" s="9">
        <v>91.42</v>
      </c>
      <c r="X62" s="9">
        <v>58.27</v>
      </c>
      <c r="Y62" s="9">
        <v>95.56</v>
      </c>
      <c r="Z62" s="8">
        <v>-515100</v>
      </c>
      <c r="AA62" s="8">
        <v>460496.84</v>
      </c>
    </row>
    <row r="63" spans="1:27" ht="12.75">
      <c r="A63" s="35">
        <v>6</v>
      </c>
      <c r="B63" s="35">
        <v>6</v>
      </c>
      <c r="C63" s="35">
        <v>4</v>
      </c>
      <c r="D63" s="36">
        <v>2</v>
      </c>
      <c r="E63" s="37"/>
      <c r="F63" s="7" t="s">
        <v>86</v>
      </c>
      <c r="G63" s="55" t="s">
        <v>138</v>
      </c>
      <c r="H63" s="8">
        <v>25573184.29</v>
      </c>
      <c r="I63" s="8">
        <v>3465553.03</v>
      </c>
      <c r="J63" s="8">
        <v>22107631.26</v>
      </c>
      <c r="K63" s="8">
        <v>23432658.09</v>
      </c>
      <c r="L63" s="8">
        <v>1871427.24</v>
      </c>
      <c r="M63" s="8">
        <v>21561230.85</v>
      </c>
      <c r="N63" s="9">
        <v>91.62</v>
      </c>
      <c r="O63" s="9">
        <v>54</v>
      </c>
      <c r="P63" s="9">
        <v>97.52</v>
      </c>
      <c r="Q63" s="8">
        <v>25314652.29</v>
      </c>
      <c r="R63" s="8">
        <v>4562844</v>
      </c>
      <c r="S63" s="8">
        <v>20751808.29</v>
      </c>
      <c r="T63" s="8">
        <v>23431720.77</v>
      </c>
      <c r="U63" s="8">
        <v>3263496.18</v>
      </c>
      <c r="V63" s="8">
        <v>20168224.59</v>
      </c>
      <c r="W63" s="9">
        <v>92.56</v>
      </c>
      <c r="X63" s="9">
        <v>71.52</v>
      </c>
      <c r="Y63" s="9">
        <v>97.18</v>
      </c>
      <c r="Z63" s="8">
        <v>1355822.97</v>
      </c>
      <c r="AA63" s="8">
        <v>1393006.26</v>
      </c>
    </row>
    <row r="64" spans="1:27" ht="12.75">
      <c r="A64" s="35">
        <v>6</v>
      </c>
      <c r="B64" s="35">
        <v>9</v>
      </c>
      <c r="C64" s="35">
        <v>6</v>
      </c>
      <c r="D64" s="36">
        <v>2</v>
      </c>
      <c r="E64" s="37"/>
      <c r="F64" s="7" t="s">
        <v>86</v>
      </c>
      <c r="G64" s="55" t="s">
        <v>139</v>
      </c>
      <c r="H64" s="8">
        <v>24906726.44</v>
      </c>
      <c r="I64" s="8">
        <v>5150006.18</v>
      </c>
      <c r="J64" s="8">
        <v>19756720.26</v>
      </c>
      <c r="K64" s="8">
        <v>20732638.92</v>
      </c>
      <c r="L64" s="8">
        <v>833205.86</v>
      </c>
      <c r="M64" s="8">
        <v>19899433.06</v>
      </c>
      <c r="N64" s="9">
        <v>83.24</v>
      </c>
      <c r="O64" s="9">
        <v>16.17</v>
      </c>
      <c r="P64" s="9">
        <v>100.72</v>
      </c>
      <c r="Q64" s="8">
        <v>25077033.99</v>
      </c>
      <c r="R64" s="8">
        <v>6581567.1</v>
      </c>
      <c r="S64" s="8">
        <v>18495466.89</v>
      </c>
      <c r="T64" s="8">
        <v>19825634.72</v>
      </c>
      <c r="U64" s="8">
        <v>2366496.07</v>
      </c>
      <c r="V64" s="8">
        <v>17459138.65</v>
      </c>
      <c r="W64" s="9">
        <v>79.05</v>
      </c>
      <c r="X64" s="9">
        <v>35.95</v>
      </c>
      <c r="Y64" s="9">
        <v>94.39</v>
      </c>
      <c r="Z64" s="8">
        <v>1261253.37</v>
      </c>
      <c r="AA64" s="8">
        <v>2440294.41</v>
      </c>
    </row>
    <row r="65" spans="1:27" ht="12.75">
      <c r="A65" s="35">
        <v>6</v>
      </c>
      <c r="B65" s="35">
        <v>13</v>
      </c>
      <c r="C65" s="35">
        <v>2</v>
      </c>
      <c r="D65" s="36">
        <v>2</v>
      </c>
      <c r="E65" s="37"/>
      <c r="F65" s="7" t="s">
        <v>86</v>
      </c>
      <c r="G65" s="55" t="s">
        <v>140</v>
      </c>
      <c r="H65" s="8">
        <v>14401715.59</v>
      </c>
      <c r="I65" s="8">
        <v>2950835.29</v>
      </c>
      <c r="J65" s="8">
        <v>11450880.3</v>
      </c>
      <c r="K65" s="8">
        <v>14333607.09</v>
      </c>
      <c r="L65" s="8">
        <v>3076697.35</v>
      </c>
      <c r="M65" s="8">
        <v>11256909.74</v>
      </c>
      <c r="N65" s="9">
        <v>99.52</v>
      </c>
      <c r="O65" s="9">
        <v>104.26</v>
      </c>
      <c r="P65" s="9">
        <v>98.3</v>
      </c>
      <c r="Q65" s="8">
        <v>15515249.61</v>
      </c>
      <c r="R65" s="8">
        <v>4366030</v>
      </c>
      <c r="S65" s="8">
        <v>11149219.61</v>
      </c>
      <c r="T65" s="8">
        <v>15126570.61</v>
      </c>
      <c r="U65" s="8">
        <v>4317031.69</v>
      </c>
      <c r="V65" s="8">
        <v>10809538.92</v>
      </c>
      <c r="W65" s="9">
        <v>97.49</v>
      </c>
      <c r="X65" s="9">
        <v>98.87</v>
      </c>
      <c r="Y65" s="9">
        <v>96.95</v>
      </c>
      <c r="Z65" s="8">
        <v>301660.69</v>
      </c>
      <c r="AA65" s="8">
        <v>447370.82</v>
      </c>
    </row>
    <row r="66" spans="1:27" ht="12.75">
      <c r="A66" s="35">
        <v>6</v>
      </c>
      <c r="B66" s="35">
        <v>14</v>
      </c>
      <c r="C66" s="35">
        <v>3</v>
      </c>
      <c r="D66" s="36">
        <v>2</v>
      </c>
      <c r="E66" s="37"/>
      <c r="F66" s="7" t="s">
        <v>86</v>
      </c>
      <c r="G66" s="55" t="s">
        <v>141</v>
      </c>
      <c r="H66" s="8">
        <v>12392279.52</v>
      </c>
      <c r="I66" s="8">
        <v>1682233</v>
      </c>
      <c r="J66" s="8">
        <v>10710046.52</v>
      </c>
      <c r="K66" s="8">
        <v>12852490.8</v>
      </c>
      <c r="L66" s="8">
        <v>2180454.46</v>
      </c>
      <c r="M66" s="8">
        <v>10672036.34</v>
      </c>
      <c r="N66" s="9">
        <v>103.71</v>
      </c>
      <c r="O66" s="9">
        <v>129.61</v>
      </c>
      <c r="P66" s="9">
        <v>99.64</v>
      </c>
      <c r="Q66" s="8">
        <v>12170279.52</v>
      </c>
      <c r="R66" s="8">
        <v>1726500</v>
      </c>
      <c r="S66" s="8">
        <v>10443779.52</v>
      </c>
      <c r="T66" s="8">
        <v>10210350.65</v>
      </c>
      <c r="U66" s="8">
        <v>590850.14</v>
      </c>
      <c r="V66" s="8">
        <v>9619500.51</v>
      </c>
      <c r="W66" s="9">
        <v>83.89</v>
      </c>
      <c r="X66" s="9">
        <v>34.22</v>
      </c>
      <c r="Y66" s="9">
        <v>92.1</v>
      </c>
      <c r="Z66" s="8">
        <v>266267</v>
      </c>
      <c r="AA66" s="8">
        <v>1052535.83</v>
      </c>
    </row>
    <row r="67" spans="1:27" ht="12.75">
      <c r="A67" s="35">
        <v>6</v>
      </c>
      <c r="B67" s="35">
        <v>1</v>
      </c>
      <c r="C67" s="35">
        <v>5</v>
      </c>
      <c r="D67" s="36">
        <v>2</v>
      </c>
      <c r="E67" s="37"/>
      <c r="F67" s="7" t="s">
        <v>86</v>
      </c>
      <c r="G67" s="55" t="s">
        <v>142</v>
      </c>
      <c r="H67" s="8">
        <v>19315395.96</v>
      </c>
      <c r="I67" s="8">
        <v>3559958.22</v>
      </c>
      <c r="J67" s="8">
        <v>15755437.74</v>
      </c>
      <c r="K67" s="8">
        <v>19499037.88</v>
      </c>
      <c r="L67" s="8">
        <v>3565553.19</v>
      </c>
      <c r="M67" s="8">
        <v>15933484.69</v>
      </c>
      <c r="N67" s="9">
        <v>100.95</v>
      </c>
      <c r="O67" s="9">
        <v>100.15</v>
      </c>
      <c r="P67" s="9">
        <v>101.13</v>
      </c>
      <c r="Q67" s="8">
        <v>26735891.13</v>
      </c>
      <c r="R67" s="8">
        <v>13506068.92</v>
      </c>
      <c r="S67" s="8">
        <v>13229822.21</v>
      </c>
      <c r="T67" s="8">
        <v>18644389.43</v>
      </c>
      <c r="U67" s="8">
        <v>6380770.38</v>
      </c>
      <c r="V67" s="8">
        <v>12263619.05</v>
      </c>
      <c r="W67" s="9">
        <v>69.73</v>
      </c>
      <c r="X67" s="9">
        <v>47.24</v>
      </c>
      <c r="Y67" s="9">
        <v>92.69</v>
      </c>
      <c r="Z67" s="8">
        <v>2525615.53</v>
      </c>
      <c r="AA67" s="8">
        <v>3669865.64</v>
      </c>
    </row>
    <row r="68" spans="1:27" ht="12.75">
      <c r="A68" s="35">
        <v>6</v>
      </c>
      <c r="B68" s="35">
        <v>18</v>
      </c>
      <c r="C68" s="35">
        <v>3</v>
      </c>
      <c r="D68" s="36">
        <v>2</v>
      </c>
      <c r="E68" s="37"/>
      <c r="F68" s="7" t="s">
        <v>86</v>
      </c>
      <c r="G68" s="55" t="s">
        <v>143</v>
      </c>
      <c r="H68" s="8">
        <v>11465536.41</v>
      </c>
      <c r="I68" s="8">
        <v>1340804.58</v>
      </c>
      <c r="J68" s="8">
        <v>10124731.83</v>
      </c>
      <c r="K68" s="8">
        <v>11309664.62</v>
      </c>
      <c r="L68" s="8">
        <v>1340325.35</v>
      </c>
      <c r="M68" s="8">
        <v>9969339.27</v>
      </c>
      <c r="N68" s="9">
        <v>98.64</v>
      </c>
      <c r="O68" s="9">
        <v>99.96</v>
      </c>
      <c r="P68" s="9">
        <v>98.46</v>
      </c>
      <c r="Q68" s="8">
        <v>10338949.55</v>
      </c>
      <c r="R68" s="8">
        <v>479600</v>
      </c>
      <c r="S68" s="8">
        <v>9859349.55</v>
      </c>
      <c r="T68" s="8">
        <v>9826200.27</v>
      </c>
      <c r="U68" s="8">
        <v>472695</v>
      </c>
      <c r="V68" s="8">
        <v>9353505.27</v>
      </c>
      <c r="W68" s="9">
        <v>95.04</v>
      </c>
      <c r="X68" s="9">
        <v>98.56</v>
      </c>
      <c r="Y68" s="9">
        <v>94.86</v>
      </c>
      <c r="Z68" s="8">
        <v>265382.28</v>
      </c>
      <c r="AA68" s="8">
        <v>615834</v>
      </c>
    </row>
    <row r="69" spans="1:27" ht="12.75">
      <c r="A69" s="35">
        <v>6</v>
      </c>
      <c r="B69" s="35">
        <v>9</v>
      </c>
      <c r="C69" s="35">
        <v>7</v>
      </c>
      <c r="D69" s="36">
        <v>2</v>
      </c>
      <c r="E69" s="37"/>
      <c r="F69" s="7" t="s">
        <v>86</v>
      </c>
      <c r="G69" s="55" t="s">
        <v>144</v>
      </c>
      <c r="H69" s="8">
        <v>36811720.49</v>
      </c>
      <c r="I69" s="8">
        <v>2794654</v>
      </c>
      <c r="J69" s="8">
        <v>34017066.49</v>
      </c>
      <c r="K69" s="8">
        <v>37258501.08</v>
      </c>
      <c r="L69" s="8">
        <v>2778899.45</v>
      </c>
      <c r="M69" s="8">
        <v>34479601.63</v>
      </c>
      <c r="N69" s="9">
        <v>101.21</v>
      </c>
      <c r="O69" s="9">
        <v>99.43</v>
      </c>
      <c r="P69" s="9">
        <v>101.35</v>
      </c>
      <c r="Q69" s="8">
        <v>42679484.56</v>
      </c>
      <c r="R69" s="8">
        <v>12357153.29</v>
      </c>
      <c r="S69" s="8">
        <v>30322331.27</v>
      </c>
      <c r="T69" s="8">
        <v>37031648.56</v>
      </c>
      <c r="U69" s="8">
        <v>9768509.79</v>
      </c>
      <c r="V69" s="8">
        <v>27263138.77</v>
      </c>
      <c r="W69" s="9">
        <v>86.76</v>
      </c>
      <c r="X69" s="9">
        <v>79.05</v>
      </c>
      <c r="Y69" s="9">
        <v>89.91</v>
      </c>
      <c r="Z69" s="8">
        <v>3694735.22</v>
      </c>
      <c r="AA69" s="8">
        <v>7216462.86</v>
      </c>
    </row>
    <row r="70" spans="1:27" ht="12.75">
      <c r="A70" s="35">
        <v>6</v>
      </c>
      <c r="B70" s="35">
        <v>8</v>
      </c>
      <c r="C70" s="35">
        <v>4</v>
      </c>
      <c r="D70" s="36">
        <v>2</v>
      </c>
      <c r="E70" s="37"/>
      <c r="F70" s="7" t="s">
        <v>86</v>
      </c>
      <c r="G70" s="55" t="s">
        <v>145</v>
      </c>
      <c r="H70" s="8">
        <v>8236400.32</v>
      </c>
      <c r="I70" s="8">
        <v>387489.8</v>
      </c>
      <c r="J70" s="8">
        <v>7848910.52</v>
      </c>
      <c r="K70" s="8">
        <v>8125677.26</v>
      </c>
      <c r="L70" s="8">
        <v>361807.8</v>
      </c>
      <c r="M70" s="8">
        <v>7763869.46</v>
      </c>
      <c r="N70" s="9">
        <v>98.65</v>
      </c>
      <c r="O70" s="9">
        <v>93.37</v>
      </c>
      <c r="P70" s="9">
        <v>98.91</v>
      </c>
      <c r="Q70" s="8">
        <v>8670310.32</v>
      </c>
      <c r="R70" s="8">
        <v>987433</v>
      </c>
      <c r="S70" s="8">
        <v>7682877.32</v>
      </c>
      <c r="T70" s="8">
        <v>7908998.93</v>
      </c>
      <c r="U70" s="8">
        <v>910446.74</v>
      </c>
      <c r="V70" s="8">
        <v>6998552.19</v>
      </c>
      <c r="W70" s="9">
        <v>91.21</v>
      </c>
      <c r="X70" s="9">
        <v>92.2</v>
      </c>
      <c r="Y70" s="9">
        <v>91.09</v>
      </c>
      <c r="Z70" s="8">
        <v>166033.2</v>
      </c>
      <c r="AA70" s="8">
        <v>765317.27</v>
      </c>
    </row>
    <row r="71" spans="1:27" ht="12.75">
      <c r="A71" s="35">
        <v>6</v>
      </c>
      <c r="B71" s="35">
        <v>12</v>
      </c>
      <c r="C71" s="35">
        <v>2</v>
      </c>
      <c r="D71" s="36">
        <v>2</v>
      </c>
      <c r="E71" s="37"/>
      <c r="F71" s="7" t="s">
        <v>86</v>
      </c>
      <c r="G71" s="55" t="s">
        <v>146</v>
      </c>
      <c r="H71" s="8">
        <v>21284431</v>
      </c>
      <c r="I71" s="8">
        <v>1405715</v>
      </c>
      <c r="J71" s="8">
        <v>19878716</v>
      </c>
      <c r="K71" s="8">
        <v>20487024.37</v>
      </c>
      <c r="L71" s="8">
        <v>887330.58</v>
      </c>
      <c r="M71" s="8">
        <v>19599693.79</v>
      </c>
      <c r="N71" s="9">
        <v>96.25</v>
      </c>
      <c r="O71" s="9">
        <v>63.12</v>
      </c>
      <c r="P71" s="9">
        <v>98.59</v>
      </c>
      <c r="Q71" s="8">
        <v>23805087</v>
      </c>
      <c r="R71" s="8">
        <v>4733884</v>
      </c>
      <c r="S71" s="8">
        <v>19071203</v>
      </c>
      <c r="T71" s="8">
        <v>20678989.44</v>
      </c>
      <c r="U71" s="8">
        <v>2867817.07</v>
      </c>
      <c r="V71" s="8">
        <v>17811172.37</v>
      </c>
      <c r="W71" s="9">
        <v>86.86</v>
      </c>
      <c r="X71" s="9">
        <v>60.58</v>
      </c>
      <c r="Y71" s="9">
        <v>93.39</v>
      </c>
      <c r="Z71" s="8">
        <v>807513</v>
      </c>
      <c r="AA71" s="8">
        <v>1788521.42</v>
      </c>
    </row>
    <row r="72" spans="1:27" ht="12.75">
      <c r="A72" s="35">
        <v>6</v>
      </c>
      <c r="B72" s="35">
        <v>3</v>
      </c>
      <c r="C72" s="35">
        <v>6</v>
      </c>
      <c r="D72" s="36">
        <v>2</v>
      </c>
      <c r="E72" s="37"/>
      <c r="F72" s="7" t="s">
        <v>86</v>
      </c>
      <c r="G72" s="55" t="s">
        <v>147</v>
      </c>
      <c r="H72" s="8">
        <v>14338546.23</v>
      </c>
      <c r="I72" s="8">
        <v>1846118.79</v>
      </c>
      <c r="J72" s="8">
        <v>12492427.44</v>
      </c>
      <c r="K72" s="8">
        <v>14010672.66</v>
      </c>
      <c r="L72" s="8">
        <v>1784876.64</v>
      </c>
      <c r="M72" s="8">
        <v>12225796.02</v>
      </c>
      <c r="N72" s="9">
        <v>97.71</v>
      </c>
      <c r="O72" s="9">
        <v>96.68</v>
      </c>
      <c r="P72" s="9">
        <v>97.86</v>
      </c>
      <c r="Q72" s="8">
        <v>13431233.39</v>
      </c>
      <c r="R72" s="8">
        <v>2036413.79</v>
      </c>
      <c r="S72" s="8">
        <v>11394819.6</v>
      </c>
      <c r="T72" s="8">
        <v>13023009.19</v>
      </c>
      <c r="U72" s="8">
        <v>1992893.33</v>
      </c>
      <c r="V72" s="8">
        <v>11030115.86</v>
      </c>
      <c r="W72" s="9">
        <v>96.96</v>
      </c>
      <c r="X72" s="9">
        <v>97.86</v>
      </c>
      <c r="Y72" s="9">
        <v>96.79</v>
      </c>
      <c r="Z72" s="8">
        <v>1097607.84</v>
      </c>
      <c r="AA72" s="8">
        <v>1195680.16</v>
      </c>
    </row>
    <row r="73" spans="1:27" ht="12.75">
      <c r="A73" s="35">
        <v>6</v>
      </c>
      <c r="B73" s="35">
        <v>8</v>
      </c>
      <c r="C73" s="35">
        <v>5</v>
      </c>
      <c r="D73" s="36">
        <v>2</v>
      </c>
      <c r="E73" s="37"/>
      <c r="F73" s="7" t="s">
        <v>86</v>
      </c>
      <c r="G73" s="55" t="s">
        <v>148</v>
      </c>
      <c r="H73" s="8">
        <v>21092588.3</v>
      </c>
      <c r="I73" s="8">
        <v>3546043</v>
      </c>
      <c r="J73" s="8">
        <v>17546545.3</v>
      </c>
      <c r="K73" s="8">
        <v>20755655.36</v>
      </c>
      <c r="L73" s="8">
        <v>3393329.47</v>
      </c>
      <c r="M73" s="8">
        <v>17362325.89</v>
      </c>
      <c r="N73" s="9">
        <v>98.4</v>
      </c>
      <c r="O73" s="9">
        <v>95.69</v>
      </c>
      <c r="P73" s="9">
        <v>98.95</v>
      </c>
      <c r="Q73" s="8">
        <v>20121860.3</v>
      </c>
      <c r="R73" s="8">
        <v>3072032</v>
      </c>
      <c r="S73" s="8">
        <v>17049828.3</v>
      </c>
      <c r="T73" s="8">
        <v>19362893.79</v>
      </c>
      <c r="U73" s="8">
        <v>2875203.4</v>
      </c>
      <c r="V73" s="8">
        <v>16487690.39</v>
      </c>
      <c r="W73" s="9">
        <v>96.22</v>
      </c>
      <c r="X73" s="9">
        <v>93.59</v>
      </c>
      <c r="Y73" s="9">
        <v>96.7</v>
      </c>
      <c r="Z73" s="8">
        <v>496717</v>
      </c>
      <c r="AA73" s="8">
        <v>874635.5</v>
      </c>
    </row>
    <row r="74" spans="1:27" ht="12.75">
      <c r="A74" s="35">
        <v>6</v>
      </c>
      <c r="B74" s="35">
        <v>12</v>
      </c>
      <c r="C74" s="35">
        <v>3</v>
      </c>
      <c r="D74" s="36">
        <v>2</v>
      </c>
      <c r="E74" s="37"/>
      <c r="F74" s="7" t="s">
        <v>86</v>
      </c>
      <c r="G74" s="55" t="s">
        <v>149</v>
      </c>
      <c r="H74" s="8">
        <v>17805587.52</v>
      </c>
      <c r="I74" s="8">
        <v>2189175.21</v>
      </c>
      <c r="J74" s="8">
        <v>15616412.31</v>
      </c>
      <c r="K74" s="8">
        <v>17275746.18</v>
      </c>
      <c r="L74" s="8">
        <v>2076459.66</v>
      </c>
      <c r="M74" s="8">
        <v>15199286.52</v>
      </c>
      <c r="N74" s="9">
        <v>97.02</v>
      </c>
      <c r="O74" s="9">
        <v>94.85</v>
      </c>
      <c r="P74" s="9">
        <v>97.32</v>
      </c>
      <c r="Q74" s="8">
        <v>19688593.46</v>
      </c>
      <c r="R74" s="8">
        <v>4958591.19</v>
      </c>
      <c r="S74" s="8">
        <v>14730002.27</v>
      </c>
      <c r="T74" s="8">
        <v>19161283.87</v>
      </c>
      <c r="U74" s="8">
        <v>4900132.08</v>
      </c>
      <c r="V74" s="8">
        <v>14261151.79</v>
      </c>
      <c r="W74" s="9">
        <v>97.32</v>
      </c>
      <c r="X74" s="9">
        <v>98.82</v>
      </c>
      <c r="Y74" s="9">
        <v>96.81</v>
      </c>
      <c r="Z74" s="8">
        <v>886410.04</v>
      </c>
      <c r="AA74" s="8">
        <v>938134.73</v>
      </c>
    </row>
    <row r="75" spans="1:27" ht="12.75">
      <c r="A75" s="35">
        <v>6</v>
      </c>
      <c r="B75" s="35">
        <v>15</v>
      </c>
      <c r="C75" s="35">
        <v>4</v>
      </c>
      <c r="D75" s="36">
        <v>2</v>
      </c>
      <c r="E75" s="37"/>
      <c r="F75" s="7" t="s">
        <v>86</v>
      </c>
      <c r="G75" s="55" t="s">
        <v>150</v>
      </c>
      <c r="H75" s="8">
        <v>24400590</v>
      </c>
      <c r="I75" s="8">
        <v>1240057</v>
      </c>
      <c r="J75" s="8">
        <v>23160533</v>
      </c>
      <c r="K75" s="8">
        <v>24314892.86</v>
      </c>
      <c r="L75" s="8">
        <v>1239054.75</v>
      </c>
      <c r="M75" s="8">
        <v>23075838.11</v>
      </c>
      <c r="N75" s="9">
        <v>99.64</v>
      </c>
      <c r="O75" s="9">
        <v>99.91</v>
      </c>
      <c r="P75" s="9">
        <v>99.63</v>
      </c>
      <c r="Q75" s="8">
        <v>24570386</v>
      </c>
      <c r="R75" s="8">
        <v>3064987</v>
      </c>
      <c r="S75" s="8">
        <v>21505399</v>
      </c>
      <c r="T75" s="8">
        <v>23608012.09</v>
      </c>
      <c r="U75" s="8">
        <v>3036206.9</v>
      </c>
      <c r="V75" s="8">
        <v>20571805.19</v>
      </c>
      <c r="W75" s="9">
        <v>96.08</v>
      </c>
      <c r="X75" s="9">
        <v>99.06</v>
      </c>
      <c r="Y75" s="9">
        <v>95.65</v>
      </c>
      <c r="Z75" s="8">
        <v>1655134</v>
      </c>
      <c r="AA75" s="8">
        <v>2504032.92</v>
      </c>
    </row>
    <row r="76" spans="1:27" ht="12.75">
      <c r="A76" s="35">
        <v>6</v>
      </c>
      <c r="B76" s="35">
        <v>16</v>
      </c>
      <c r="C76" s="35">
        <v>2</v>
      </c>
      <c r="D76" s="36">
        <v>2</v>
      </c>
      <c r="E76" s="37"/>
      <c r="F76" s="7" t="s">
        <v>86</v>
      </c>
      <c r="G76" s="55" t="s">
        <v>151</v>
      </c>
      <c r="H76" s="8">
        <v>23221486</v>
      </c>
      <c r="I76" s="8">
        <v>733186</v>
      </c>
      <c r="J76" s="8">
        <v>22488300</v>
      </c>
      <c r="K76" s="8">
        <v>22461829.47</v>
      </c>
      <c r="L76" s="8">
        <v>576867.08</v>
      </c>
      <c r="M76" s="8">
        <v>21884962.39</v>
      </c>
      <c r="N76" s="9">
        <v>96.72</v>
      </c>
      <c r="O76" s="9">
        <v>78.67</v>
      </c>
      <c r="P76" s="9">
        <v>97.31</v>
      </c>
      <c r="Q76" s="8">
        <v>24178346</v>
      </c>
      <c r="R76" s="8">
        <v>3886708</v>
      </c>
      <c r="S76" s="8">
        <v>20291638</v>
      </c>
      <c r="T76" s="8">
        <v>22541506.53</v>
      </c>
      <c r="U76" s="8">
        <v>3494985.32</v>
      </c>
      <c r="V76" s="8">
        <v>19046521.21</v>
      </c>
      <c r="W76" s="9">
        <v>93.23</v>
      </c>
      <c r="X76" s="9">
        <v>89.92</v>
      </c>
      <c r="Y76" s="9">
        <v>93.86</v>
      </c>
      <c r="Z76" s="8">
        <v>2196662</v>
      </c>
      <c r="AA76" s="8">
        <v>2838441.18</v>
      </c>
    </row>
    <row r="77" spans="1:27" ht="12.75">
      <c r="A77" s="35">
        <v>6</v>
      </c>
      <c r="B77" s="35">
        <v>1</v>
      </c>
      <c r="C77" s="35">
        <v>6</v>
      </c>
      <c r="D77" s="36">
        <v>2</v>
      </c>
      <c r="E77" s="37"/>
      <c r="F77" s="7" t="s">
        <v>86</v>
      </c>
      <c r="G77" s="55" t="s">
        <v>152</v>
      </c>
      <c r="H77" s="8">
        <v>12914642.12</v>
      </c>
      <c r="I77" s="8">
        <v>1092154.59</v>
      </c>
      <c r="J77" s="8">
        <v>11822487.53</v>
      </c>
      <c r="K77" s="8">
        <v>12098069.09</v>
      </c>
      <c r="L77" s="8">
        <v>952605.68</v>
      </c>
      <c r="M77" s="8">
        <v>11145463.41</v>
      </c>
      <c r="N77" s="9">
        <v>93.67</v>
      </c>
      <c r="O77" s="9">
        <v>87.22</v>
      </c>
      <c r="P77" s="9">
        <v>94.27</v>
      </c>
      <c r="Q77" s="8">
        <v>13271642.12</v>
      </c>
      <c r="R77" s="8">
        <v>2922314.48</v>
      </c>
      <c r="S77" s="8">
        <v>10349327.64</v>
      </c>
      <c r="T77" s="8">
        <v>12383444.53</v>
      </c>
      <c r="U77" s="8">
        <v>2734839.67</v>
      </c>
      <c r="V77" s="8">
        <v>9648604.86</v>
      </c>
      <c r="W77" s="9">
        <v>93.3</v>
      </c>
      <c r="X77" s="9">
        <v>93.58</v>
      </c>
      <c r="Y77" s="9">
        <v>93.22</v>
      </c>
      <c r="Z77" s="8">
        <v>1473159.89</v>
      </c>
      <c r="AA77" s="8">
        <v>1496858.55</v>
      </c>
    </row>
    <row r="78" spans="1:27" ht="12.75">
      <c r="A78" s="35">
        <v>6</v>
      </c>
      <c r="B78" s="35">
        <v>15</v>
      </c>
      <c r="C78" s="35">
        <v>5</v>
      </c>
      <c r="D78" s="36">
        <v>2</v>
      </c>
      <c r="E78" s="37"/>
      <c r="F78" s="7" t="s">
        <v>86</v>
      </c>
      <c r="G78" s="55" t="s">
        <v>153</v>
      </c>
      <c r="H78" s="8">
        <v>14188290.91</v>
      </c>
      <c r="I78" s="8">
        <v>432977</v>
      </c>
      <c r="J78" s="8">
        <v>13755313.91</v>
      </c>
      <c r="K78" s="8">
        <v>13377519.38</v>
      </c>
      <c r="L78" s="8">
        <v>307824.48</v>
      </c>
      <c r="M78" s="8">
        <v>13069694.9</v>
      </c>
      <c r="N78" s="9">
        <v>94.28</v>
      </c>
      <c r="O78" s="9">
        <v>71.09</v>
      </c>
      <c r="P78" s="9">
        <v>95.01</v>
      </c>
      <c r="Q78" s="8">
        <v>13503222.91</v>
      </c>
      <c r="R78" s="8">
        <v>923240</v>
      </c>
      <c r="S78" s="8">
        <v>12579982.91</v>
      </c>
      <c r="T78" s="8">
        <v>12716878.33</v>
      </c>
      <c r="U78" s="8">
        <v>890681.59</v>
      </c>
      <c r="V78" s="8">
        <v>11826196.74</v>
      </c>
      <c r="W78" s="9">
        <v>94.17</v>
      </c>
      <c r="X78" s="9">
        <v>96.47</v>
      </c>
      <c r="Y78" s="9">
        <v>94</v>
      </c>
      <c r="Z78" s="8">
        <v>1175331</v>
      </c>
      <c r="AA78" s="8">
        <v>1243498.16</v>
      </c>
    </row>
    <row r="79" spans="1:27" ht="12.75">
      <c r="A79" s="35">
        <v>6</v>
      </c>
      <c r="B79" s="35">
        <v>20</v>
      </c>
      <c r="C79" s="35">
        <v>3</v>
      </c>
      <c r="D79" s="36">
        <v>2</v>
      </c>
      <c r="E79" s="37"/>
      <c r="F79" s="7" t="s">
        <v>86</v>
      </c>
      <c r="G79" s="55" t="s">
        <v>154</v>
      </c>
      <c r="H79" s="8">
        <v>20713367.75</v>
      </c>
      <c r="I79" s="8">
        <v>5062241.52</v>
      </c>
      <c r="J79" s="8">
        <v>15651126.23</v>
      </c>
      <c r="K79" s="8">
        <v>18168451.79</v>
      </c>
      <c r="L79" s="8">
        <v>3654931</v>
      </c>
      <c r="M79" s="8">
        <v>14513520.79</v>
      </c>
      <c r="N79" s="9">
        <v>87.71</v>
      </c>
      <c r="O79" s="9">
        <v>72.19</v>
      </c>
      <c r="P79" s="9">
        <v>92.73</v>
      </c>
      <c r="Q79" s="8">
        <v>20475127.75</v>
      </c>
      <c r="R79" s="8">
        <v>6100968.39</v>
      </c>
      <c r="S79" s="8">
        <v>14374159.36</v>
      </c>
      <c r="T79" s="8">
        <v>18577406.2</v>
      </c>
      <c r="U79" s="8">
        <v>5224867.05</v>
      </c>
      <c r="V79" s="8">
        <v>13352539.15</v>
      </c>
      <c r="W79" s="9">
        <v>90.73</v>
      </c>
      <c r="X79" s="9">
        <v>85.63</v>
      </c>
      <c r="Y79" s="9">
        <v>92.89</v>
      </c>
      <c r="Z79" s="8">
        <v>1276966.87</v>
      </c>
      <c r="AA79" s="8">
        <v>1160981.64</v>
      </c>
    </row>
    <row r="80" spans="1:27" ht="12.75">
      <c r="A80" s="35">
        <v>6</v>
      </c>
      <c r="B80" s="35">
        <v>9</v>
      </c>
      <c r="C80" s="35">
        <v>8</v>
      </c>
      <c r="D80" s="36">
        <v>2</v>
      </c>
      <c r="E80" s="37"/>
      <c r="F80" s="7" t="s">
        <v>86</v>
      </c>
      <c r="G80" s="55" t="s">
        <v>155</v>
      </c>
      <c r="H80" s="8">
        <v>30096981.29</v>
      </c>
      <c r="I80" s="8">
        <v>1959494</v>
      </c>
      <c r="J80" s="8">
        <v>28137487.29</v>
      </c>
      <c r="K80" s="8">
        <v>29829289.64</v>
      </c>
      <c r="L80" s="8">
        <v>1733302.04</v>
      </c>
      <c r="M80" s="8">
        <v>28095987.6</v>
      </c>
      <c r="N80" s="9">
        <v>99.11</v>
      </c>
      <c r="O80" s="9">
        <v>88.45</v>
      </c>
      <c r="P80" s="9">
        <v>99.85</v>
      </c>
      <c r="Q80" s="8">
        <v>32300312.29</v>
      </c>
      <c r="R80" s="8">
        <v>6663575</v>
      </c>
      <c r="S80" s="8">
        <v>25636737.29</v>
      </c>
      <c r="T80" s="8">
        <v>29277296.48</v>
      </c>
      <c r="U80" s="8">
        <v>5934172.09</v>
      </c>
      <c r="V80" s="8">
        <v>23343124.39</v>
      </c>
      <c r="W80" s="9">
        <v>90.64</v>
      </c>
      <c r="X80" s="9">
        <v>89.05</v>
      </c>
      <c r="Y80" s="9">
        <v>91.05</v>
      </c>
      <c r="Z80" s="8">
        <v>2500750</v>
      </c>
      <c r="AA80" s="8">
        <v>4752863.21</v>
      </c>
    </row>
    <row r="81" spans="1:27" ht="12.75">
      <c r="A81" s="35">
        <v>6</v>
      </c>
      <c r="B81" s="35">
        <v>1</v>
      </c>
      <c r="C81" s="35">
        <v>7</v>
      </c>
      <c r="D81" s="36">
        <v>2</v>
      </c>
      <c r="E81" s="37"/>
      <c r="F81" s="7" t="s">
        <v>86</v>
      </c>
      <c r="G81" s="55" t="s">
        <v>156</v>
      </c>
      <c r="H81" s="8">
        <v>14482119.9</v>
      </c>
      <c r="I81" s="8">
        <v>1944060.03</v>
      </c>
      <c r="J81" s="8">
        <v>12538059.87</v>
      </c>
      <c r="K81" s="8">
        <v>13445975.16</v>
      </c>
      <c r="L81" s="8">
        <v>1098215.55</v>
      </c>
      <c r="M81" s="8">
        <v>12347759.61</v>
      </c>
      <c r="N81" s="9">
        <v>92.84</v>
      </c>
      <c r="O81" s="9">
        <v>56.49</v>
      </c>
      <c r="P81" s="9">
        <v>98.48</v>
      </c>
      <c r="Q81" s="8">
        <v>14529231.9</v>
      </c>
      <c r="R81" s="8">
        <v>2778723</v>
      </c>
      <c r="S81" s="8">
        <v>11750508.9</v>
      </c>
      <c r="T81" s="8">
        <v>13848303.55</v>
      </c>
      <c r="U81" s="8">
        <v>2730996.29</v>
      </c>
      <c r="V81" s="8">
        <v>11117307.26</v>
      </c>
      <c r="W81" s="9">
        <v>95.31</v>
      </c>
      <c r="X81" s="9">
        <v>98.28</v>
      </c>
      <c r="Y81" s="9">
        <v>94.61</v>
      </c>
      <c r="Z81" s="8">
        <v>787550.97</v>
      </c>
      <c r="AA81" s="8">
        <v>1230452.35</v>
      </c>
    </row>
    <row r="82" spans="1:27" ht="12.75">
      <c r="A82" s="35">
        <v>6</v>
      </c>
      <c r="B82" s="35">
        <v>14</v>
      </c>
      <c r="C82" s="35">
        <v>5</v>
      </c>
      <c r="D82" s="36">
        <v>2</v>
      </c>
      <c r="E82" s="37"/>
      <c r="F82" s="7" t="s">
        <v>86</v>
      </c>
      <c r="G82" s="55" t="s">
        <v>157</v>
      </c>
      <c r="H82" s="8">
        <v>25585664.02</v>
      </c>
      <c r="I82" s="8">
        <v>408773</v>
      </c>
      <c r="J82" s="8">
        <v>25176891.02</v>
      </c>
      <c r="K82" s="8">
        <v>25965179.02</v>
      </c>
      <c r="L82" s="8">
        <v>393908.71</v>
      </c>
      <c r="M82" s="8">
        <v>25571270.31</v>
      </c>
      <c r="N82" s="9">
        <v>101.48</v>
      </c>
      <c r="O82" s="9">
        <v>96.36</v>
      </c>
      <c r="P82" s="9">
        <v>101.56</v>
      </c>
      <c r="Q82" s="8">
        <v>27712270.02</v>
      </c>
      <c r="R82" s="8">
        <v>3089509</v>
      </c>
      <c r="S82" s="8">
        <v>24622761.02</v>
      </c>
      <c r="T82" s="8">
        <v>26577020.93</v>
      </c>
      <c r="U82" s="8">
        <v>3024875.83</v>
      </c>
      <c r="V82" s="8">
        <v>23552145.1</v>
      </c>
      <c r="W82" s="9">
        <v>95.9</v>
      </c>
      <c r="X82" s="9">
        <v>97.9</v>
      </c>
      <c r="Y82" s="9">
        <v>95.65</v>
      </c>
      <c r="Z82" s="8">
        <v>554130</v>
      </c>
      <c r="AA82" s="8">
        <v>2019125.21</v>
      </c>
    </row>
    <row r="83" spans="1:27" ht="12.75">
      <c r="A83" s="35">
        <v>6</v>
      </c>
      <c r="B83" s="35">
        <v>6</v>
      </c>
      <c r="C83" s="35">
        <v>5</v>
      </c>
      <c r="D83" s="36">
        <v>2</v>
      </c>
      <c r="E83" s="37"/>
      <c r="F83" s="7" t="s">
        <v>86</v>
      </c>
      <c r="G83" s="55" t="s">
        <v>90</v>
      </c>
      <c r="H83" s="8">
        <v>28595224</v>
      </c>
      <c r="I83" s="8">
        <v>3810217</v>
      </c>
      <c r="J83" s="8">
        <v>24785007</v>
      </c>
      <c r="K83" s="8">
        <v>27381366.01</v>
      </c>
      <c r="L83" s="8">
        <v>2788023.61</v>
      </c>
      <c r="M83" s="8">
        <v>24593342.4</v>
      </c>
      <c r="N83" s="9">
        <v>95.75</v>
      </c>
      <c r="O83" s="9">
        <v>73.17</v>
      </c>
      <c r="P83" s="9">
        <v>99.22</v>
      </c>
      <c r="Q83" s="8">
        <v>28943850</v>
      </c>
      <c r="R83" s="8">
        <v>6107187</v>
      </c>
      <c r="S83" s="8">
        <v>22836663</v>
      </c>
      <c r="T83" s="8">
        <v>28059342.41</v>
      </c>
      <c r="U83" s="8">
        <v>5726892.46</v>
      </c>
      <c r="V83" s="8">
        <v>22332449.95</v>
      </c>
      <c r="W83" s="9">
        <v>96.94</v>
      </c>
      <c r="X83" s="9">
        <v>93.77</v>
      </c>
      <c r="Y83" s="9">
        <v>97.79</v>
      </c>
      <c r="Z83" s="8">
        <v>1948344</v>
      </c>
      <c r="AA83" s="8">
        <v>2260892.45</v>
      </c>
    </row>
    <row r="84" spans="1:27" ht="12.75">
      <c r="A84" s="35">
        <v>6</v>
      </c>
      <c r="B84" s="35">
        <v>6</v>
      </c>
      <c r="C84" s="35">
        <v>6</v>
      </c>
      <c r="D84" s="36">
        <v>2</v>
      </c>
      <c r="E84" s="37"/>
      <c r="F84" s="7" t="s">
        <v>86</v>
      </c>
      <c r="G84" s="55" t="s">
        <v>158</v>
      </c>
      <c r="H84" s="8">
        <v>13160102.37</v>
      </c>
      <c r="I84" s="8">
        <v>2217229</v>
      </c>
      <c r="J84" s="8">
        <v>10942873.37</v>
      </c>
      <c r="K84" s="8">
        <v>12206215.23</v>
      </c>
      <c r="L84" s="8">
        <v>1277261.72</v>
      </c>
      <c r="M84" s="8">
        <v>10928953.51</v>
      </c>
      <c r="N84" s="9">
        <v>92.75</v>
      </c>
      <c r="O84" s="9">
        <v>57.6</v>
      </c>
      <c r="P84" s="9">
        <v>99.87</v>
      </c>
      <c r="Q84" s="8">
        <v>14601533.92</v>
      </c>
      <c r="R84" s="8">
        <v>4221359</v>
      </c>
      <c r="S84" s="8">
        <v>10380174.92</v>
      </c>
      <c r="T84" s="8">
        <v>13088518.08</v>
      </c>
      <c r="U84" s="8">
        <v>3359006.05</v>
      </c>
      <c r="V84" s="8">
        <v>9729512.03</v>
      </c>
      <c r="W84" s="9">
        <v>89.63</v>
      </c>
      <c r="X84" s="9">
        <v>79.57</v>
      </c>
      <c r="Y84" s="9">
        <v>93.73</v>
      </c>
      <c r="Z84" s="8">
        <v>562698.45</v>
      </c>
      <c r="AA84" s="8">
        <v>1199441.48</v>
      </c>
    </row>
    <row r="85" spans="1:27" ht="12.75">
      <c r="A85" s="35">
        <v>6</v>
      </c>
      <c r="B85" s="35">
        <v>7</v>
      </c>
      <c r="C85" s="35">
        <v>5</v>
      </c>
      <c r="D85" s="36">
        <v>2</v>
      </c>
      <c r="E85" s="37"/>
      <c r="F85" s="7" t="s">
        <v>86</v>
      </c>
      <c r="G85" s="55" t="s">
        <v>91</v>
      </c>
      <c r="H85" s="8">
        <v>18750107.33</v>
      </c>
      <c r="I85" s="8">
        <v>931189.56</v>
      </c>
      <c r="J85" s="8">
        <v>17818917.77</v>
      </c>
      <c r="K85" s="8">
        <v>18792571.12</v>
      </c>
      <c r="L85" s="8">
        <v>936369.96</v>
      </c>
      <c r="M85" s="8">
        <v>17856201.16</v>
      </c>
      <c r="N85" s="9">
        <v>100.22</v>
      </c>
      <c r="O85" s="9">
        <v>100.55</v>
      </c>
      <c r="P85" s="9">
        <v>100.2</v>
      </c>
      <c r="Q85" s="8">
        <v>17392629.33</v>
      </c>
      <c r="R85" s="8">
        <v>1129520</v>
      </c>
      <c r="S85" s="8">
        <v>16263109.33</v>
      </c>
      <c r="T85" s="8">
        <v>16876782.83</v>
      </c>
      <c r="U85" s="8">
        <v>1114735.51</v>
      </c>
      <c r="V85" s="8">
        <v>15762047.32</v>
      </c>
      <c r="W85" s="9">
        <v>97.03</v>
      </c>
      <c r="X85" s="9">
        <v>98.69</v>
      </c>
      <c r="Y85" s="9">
        <v>96.91</v>
      </c>
      <c r="Z85" s="8">
        <v>1555808.44</v>
      </c>
      <c r="AA85" s="8">
        <v>2094153.84</v>
      </c>
    </row>
    <row r="86" spans="1:27" ht="12.75">
      <c r="A86" s="35">
        <v>6</v>
      </c>
      <c r="B86" s="35">
        <v>18</v>
      </c>
      <c r="C86" s="35">
        <v>4</v>
      </c>
      <c r="D86" s="36">
        <v>2</v>
      </c>
      <c r="E86" s="37"/>
      <c r="F86" s="7" t="s">
        <v>86</v>
      </c>
      <c r="G86" s="55" t="s">
        <v>159</v>
      </c>
      <c r="H86" s="8">
        <v>9262268.75</v>
      </c>
      <c r="I86" s="8">
        <v>212500</v>
      </c>
      <c r="J86" s="8">
        <v>9049768.75</v>
      </c>
      <c r="K86" s="8">
        <v>9588713.81</v>
      </c>
      <c r="L86" s="8">
        <v>532609.15</v>
      </c>
      <c r="M86" s="8">
        <v>9056104.66</v>
      </c>
      <c r="N86" s="9">
        <v>103.52</v>
      </c>
      <c r="O86" s="9">
        <v>250.63</v>
      </c>
      <c r="P86" s="9">
        <v>100.07</v>
      </c>
      <c r="Q86" s="8">
        <v>8430580.92</v>
      </c>
      <c r="R86" s="8">
        <v>445102.37</v>
      </c>
      <c r="S86" s="8">
        <v>7985478.55</v>
      </c>
      <c r="T86" s="8">
        <v>7832011.48</v>
      </c>
      <c r="U86" s="8">
        <v>383632.09</v>
      </c>
      <c r="V86" s="8">
        <v>7448379.39</v>
      </c>
      <c r="W86" s="9">
        <v>92.9</v>
      </c>
      <c r="X86" s="9">
        <v>86.18</v>
      </c>
      <c r="Y86" s="9">
        <v>93.27</v>
      </c>
      <c r="Z86" s="8">
        <v>1064290.2</v>
      </c>
      <c r="AA86" s="8">
        <v>1607725.27</v>
      </c>
    </row>
    <row r="87" spans="1:27" ht="12.75">
      <c r="A87" s="35">
        <v>6</v>
      </c>
      <c r="B87" s="35">
        <v>9</v>
      </c>
      <c r="C87" s="35">
        <v>9</v>
      </c>
      <c r="D87" s="36">
        <v>2</v>
      </c>
      <c r="E87" s="37"/>
      <c r="F87" s="7" t="s">
        <v>86</v>
      </c>
      <c r="G87" s="55" t="s">
        <v>160</v>
      </c>
      <c r="H87" s="8">
        <v>13982649.86</v>
      </c>
      <c r="I87" s="8">
        <v>1752564.16</v>
      </c>
      <c r="J87" s="8">
        <v>12230085.7</v>
      </c>
      <c r="K87" s="8">
        <v>14253096.48</v>
      </c>
      <c r="L87" s="8">
        <v>1748459</v>
      </c>
      <c r="M87" s="8">
        <v>12504637.48</v>
      </c>
      <c r="N87" s="9">
        <v>101.93</v>
      </c>
      <c r="O87" s="9">
        <v>99.76</v>
      </c>
      <c r="P87" s="9">
        <v>102.24</v>
      </c>
      <c r="Q87" s="8">
        <v>13877145.93</v>
      </c>
      <c r="R87" s="8">
        <v>2753861.12</v>
      </c>
      <c r="S87" s="8">
        <v>11123284.81</v>
      </c>
      <c r="T87" s="8">
        <v>13226062.56</v>
      </c>
      <c r="U87" s="8">
        <v>2640511.65</v>
      </c>
      <c r="V87" s="8">
        <v>10585550.91</v>
      </c>
      <c r="W87" s="9">
        <v>95.3</v>
      </c>
      <c r="X87" s="9">
        <v>95.88</v>
      </c>
      <c r="Y87" s="9">
        <v>95.16</v>
      </c>
      <c r="Z87" s="8">
        <v>1106800.89</v>
      </c>
      <c r="AA87" s="8">
        <v>1919086.57</v>
      </c>
    </row>
    <row r="88" spans="1:27" ht="12.75">
      <c r="A88" s="35">
        <v>6</v>
      </c>
      <c r="B88" s="35">
        <v>11</v>
      </c>
      <c r="C88" s="35">
        <v>4</v>
      </c>
      <c r="D88" s="36">
        <v>2</v>
      </c>
      <c r="E88" s="37"/>
      <c r="F88" s="7" t="s">
        <v>86</v>
      </c>
      <c r="G88" s="55" t="s">
        <v>161</v>
      </c>
      <c r="H88" s="8">
        <v>32423852.14</v>
      </c>
      <c r="I88" s="8">
        <v>1773890</v>
      </c>
      <c r="J88" s="8">
        <v>30649962.14</v>
      </c>
      <c r="K88" s="8">
        <v>31992500.54</v>
      </c>
      <c r="L88" s="8">
        <v>1761405.05</v>
      </c>
      <c r="M88" s="8">
        <v>30231095.49</v>
      </c>
      <c r="N88" s="9">
        <v>98.66</v>
      </c>
      <c r="O88" s="9">
        <v>99.29</v>
      </c>
      <c r="P88" s="9">
        <v>98.63</v>
      </c>
      <c r="Q88" s="8">
        <v>31946699.46</v>
      </c>
      <c r="R88" s="8">
        <v>3603987.71</v>
      </c>
      <c r="S88" s="8">
        <v>28342711.75</v>
      </c>
      <c r="T88" s="8">
        <v>31194707.7</v>
      </c>
      <c r="U88" s="8">
        <v>3526181.16</v>
      </c>
      <c r="V88" s="8">
        <v>27668526.54</v>
      </c>
      <c r="W88" s="9">
        <v>97.64</v>
      </c>
      <c r="X88" s="9">
        <v>97.84</v>
      </c>
      <c r="Y88" s="9">
        <v>97.62</v>
      </c>
      <c r="Z88" s="8">
        <v>2307250.39</v>
      </c>
      <c r="AA88" s="8">
        <v>2562568.95</v>
      </c>
    </row>
    <row r="89" spans="1:27" ht="12.75">
      <c r="A89" s="35">
        <v>6</v>
      </c>
      <c r="B89" s="35">
        <v>2</v>
      </c>
      <c r="C89" s="35">
        <v>8</v>
      </c>
      <c r="D89" s="36">
        <v>2</v>
      </c>
      <c r="E89" s="37"/>
      <c r="F89" s="7" t="s">
        <v>86</v>
      </c>
      <c r="G89" s="55" t="s">
        <v>162</v>
      </c>
      <c r="H89" s="8">
        <v>26416452.32</v>
      </c>
      <c r="I89" s="8">
        <v>7471360</v>
      </c>
      <c r="J89" s="8">
        <v>18945092.32</v>
      </c>
      <c r="K89" s="8">
        <v>24268229.85</v>
      </c>
      <c r="L89" s="8">
        <v>5537255.4</v>
      </c>
      <c r="M89" s="8">
        <v>18730974.45</v>
      </c>
      <c r="N89" s="9">
        <v>91.86</v>
      </c>
      <c r="O89" s="9">
        <v>74.11</v>
      </c>
      <c r="P89" s="9">
        <v>98.86</v>
      </c>
      <c r="Q89" s="8">
        <v>27032750.09</v>
      </c>
      <c r="R89" s="8">
        <v>10617552.19</v>
      </c>
      <c r="S89" s="8">
        <v>16415197.9</v>
      </c>
      <c r="T89" s="8">
        <v>21363753.64</v>
      </c>
      <c r="U89" s="8">
        <v>5786772.39</v>
      </c>
      <c r="V89" s="8">
        <v>15576981.25</v>
      </c>
      <c r="W89" s="9">
        <v>79.02</v>
      </c>
      <c r="X89" s="9">
        <v>54.5</v>
      </c>
      <c r="Y89" s="9">
        <v>94.89</v>
      </c>
      <c r="Z89" s="8">
        <v>2529894.42</v>
      </c>
      <c r="AA89" s="8">
        <v>3153993.2</v>
      </c>
    </row>
    <row r="90" spans="1:27" ht="12.75">
      <c r="A90" s="35">
        <v>6</v>
      </c>
      <c r="B90" s="35">
        <v>14</v>
      </c>
      <c r="C90" s="35">
        <v>6</v>
      </c>
      <c r="D90" s="36">
        <v>2</v>
      </c>
      <c r="E90" s="37"/>
      <c r="F90" s="7" t="s">
        <v>86</v>
      </c>
      <c r="G90" s="55" t="s">
        <v>163</v>
      </c>
      <c r="H90" s="8">
        <v>28679282.08</v>
      </c>
      <c r="I90" s="8">
        <v>7846463.31</v>
      </c>
      <c r="J90" s="8">
        <v>20832818.77</v>
      </c>
      <c r="K90" s="8">
        <v>27723178.32</v>
      </c>
      <c r="L90" s="8">
        <v>7345258.19</v>
      </c>
      <c r="M90" s="8">
        <v>20377920.13</v>
      </c>
      <c r="N90" s="9">
        <v>96.66</v>
      </c>
      <c r="O90" s="9">
        <v>93.61</v>
      </c>
      <c r="P90" s="9">
        <v>97.81</v>
      </c>
      <c r="Q90" s="8">
        <v>30094598.9</v>
      </c>
      <c r="R90" s="8">
        <v>10196273.65</v>
      </c>
      <c r="S90" s="8">
        <v>19898325.25</v>
      </c>
      <c r="T90" s="8">
        <v>26010015.55</v>
      </c>
      <c r="U90" s="8">
        <v>7720847.02</v>
      </c>
      <c r="V90" s="8">
        <v>18289168.53</v>
      </c>
      <c r="W90" s="9">
        <v>86.42</v>
      </c>
      <c r="X90" s="9">
        <v>75.72</v>
      </c>
      <c r="Y90" s="9">
        <v>91.91</v>
      </c>
      <c r="Z90" s="8">
        <v>934493.52</v>
      </c>
      <c r="AA90" s="8">
        <v>2088751.6</v>
      </c>
    </row>
    <row r="91" spans="1:27" ht="12.75">
      <c r="A91" s="35">
        <v>6</v>
      </c>
      <c r="B91" s="35">
        <v>1</v>
      </c>
      <c r="C91" s="35">
        <v>8</v>
      </c>
      <c r="D91" s="36">
        <v>2</v>
      </c>
      <c r="E91" s="37"/>
      <c r="F91" s="7" t="s">
        <v>86</v>
      </c>
      <c r="G91" s="55" t="s">
        <v>164</v>
      </c>
      <c r="H91" s="8">
        <v>14891848.51</v>
      </c>
      <c r="I91" s="8">
        <v>2006229.22</v>
      </c>
      <c r="J91" s="8">
        <v>12885619.29</v>
      </c>
      <c r="K91" s="8">
        <v>14557147.04</v>
      </c>
      <c r="L91" s="8">
        <v>2003315.32</v>
      </c>
      <c r="M91" s="8">
        <v>12553831.72</v>
      </c>
      <c r="N91" s="9">
        <v>97.75</v>
      </c>
      <c r="O91" s="9">
        <v>99.85</v>
      </c>
      <c r="P91" s="9">
        <v>97.42</v>
      </c>
      <c r="Q91" s="8">
        <v>15359997.29</v>
      </c>
      <c r="R91" s="8">
        <v>3380966.76</v>
      </c>
      <c r="S91" s="8">
        <v>11979030.53</v>
      </c>
      <c r="T91" s="8">
        <v>14629882.14</v>
      </c>
      <c r="U91" s="8">
        <v>3327103.71</v>
      </c>
      <c r="V91" s="8">
        <v>11302778.43</v>
      </c>
      <c r="W91" s="9">
        <v>95.24</v>
      </c>
      <c r="X91" s="9">
        <v>98.4</v>
      </c>
      <c r="Y91" s="9">
        <v>94.35</v>
      </c>
      <c r="Z91" s="8">
        <v>906588.76</v>
      </c>
      <c r="AA91" s="8">
        <v>1251053.29</v>
      </c>
    </row>
    <row r="92" spans="1:27" ht="12.75">
      <c r="A92" s="35">
        <v>6</v>
      </c>
      <c r="B92" s="35">
        <v>3</v>
      </c>
      <c r="C92" s="35">
        <v>7</v>
      </c>
      <c r="D92" s="36">
        <v>2</v>
      </c>
      <c r="E92" s="37"/>
      <c r="F92" s="7" t="s">
        <v>86</v>
      </c>
      <c r="G92" s="55" t="s">
        <v>165</v>
      </c>
      <c r="H92" s="8">
        <v>15639345.91</v>
      </c>
      <c r="I92" s="8">
        <v>3518187.36</v>
      </c>
      <c r="J92" s="8">
        <v>12121158.55</v>
      </c>
      <c r="K92" s="8">
        <v>15279483.37</v>
      </c>
      <c r="L92" s="8">
        <v>3495918.39</v>
      </c>
      <c r="M92" s="8">
        <v>11783564.98</v>
      </c>
      <c r="N92" s="9">
        <v>97.69</v>
      </c>
      <c r="O92" s="9">
        <v>99.36</v>
      </c>
      <c r="P92" s="9">
        <v>97.21</v>
      </c>
      <c r="Q92" s="8">
        <v>15804000.55</v>
      </c>
      <c r="R92" s="8">
        <v>4202067.2</v>
      </c>
      <c r="S92" s="8">
        <v>11601933.35</v>
      </c>
      <c r="T92" s="8">
        <v>13553035.36</v>
      </c>
      <c r="U92" s="8">
        <v>3299424.42</v>
      </c>
      <c r="V92" s="8">
        <v>10253610.94</v>
      </c>
      <c r="W92" s="9">
        <v>85.75</v>
      </c>
      <c r="X92" s="9">
        <v>78.51</v>
      </c>
      <c r="Y92" s="9">
        <v>88.37</v>
      </c>
      <c r="Z92" s="8">
        <v>519225.2</v>
      </c>
      <c r="AA92" s="8">
        <v>1529954.04</v>
      </c>
    </row>
    <row r="93" spans="1:27" ht="12.75">
      <c r="A93" s="35">
        <v>6</v>
      </c>
      <c r="B93" s="35">
        <v>8</v>
      </c>
      <c r="C93" s="35">
        <v>7</v>
      </c>
      <c r="D93" s="36">
        <v>2</v>
      </c>
      <c r="E93" s="37"/>
      <c r="F93" s="7" t="s">
        <v>86</v>
      </c>
      <c r="G93" s="55" t="s">
        <v>92</v>
      </c>
      <c r="H93" s="8">
        <v>33330530.06</v>
      </c>
      <c r="I93" s="8">
        <v>2961708.06</v>
      </c>
      <c r="J93" s="8">
        <v>30368822</v>
      </c>
      <c r="K93" s="8">
        <v>32535439.05</v>
      </c>
      <c r="L93" s="8">
        <v>2499389.31</v>
      </c>
      <c r="M93" s="8">
        <v>30036049.74</v>
      </c>
      <c r="N93" s="9">
        <v>97.61</v>
      </c>
      <c r="O93" s="9">
        <v>84.39</v>
      </c>
      <c r="P93" s="9">
        <v>98.9</v>
      </c>
      <c r="Q93" s="8">
        <v>34980447.61</v>
      </c>
      <c r="R93" s="8">
        <v>7923936.74</v>
      </c>
      <c r="S93" s="8">
        <v>27056510.87</v>
      </c>
      <c r="T93" s="8">
        <v>32794552.26</v>
      </c>
      <c r="U93" s="8">
        <v>7176205.43</v>
      </c>
      <c r="V93" s="8">
        <v>25618346.83</v>
      </c>
      <c r="W93" s="9">
        <v>93.75</v>
      </c>
      <c r="X93" s="9">
        <v>90.56</v>
      </c>
      <c r="Y93" s="9">
        <v>94.68</v>
      </c>
      <c r="Z93" s="8">
        <v>3312311.13</v>
      </c>
      <c r="AA93" s="8">
        <v>4417702.91</v>
      </c>
    </row>
    <row r="94" spans="1:27" ht="12.75">
      <c r="A94" s="35">
        <v>6</v>
      </c>
      <c r="B94" s="35">
        <v>18</v>
      </c>
      <c r="C94" s="35">
        <v>5</v>
      </c>
      <c r="D94" s="36">
        <v>2</v>
      </c>
      <c r="E94" s="37"/>
      <c r="F94" s="7" t="s">
        <v>86</v>
      </c>
      <c r="G94" s="55" t="s">
        <v>166</v>
      </c>
      <c r="H94" s="8">
        <v>22860684</v>
      </c>
      <c r="I94" s="8">
        <v>2545626</v>
      </c>
      <c r="J94" s="8">
        <v>20315058</v>
      </c>
      <c r="K94" s="8">
        <v>20823826.58</v>
      </c>
      <c r="L94" s="8">
        <v>1510774.1</v>
      </c>
      <c r="M94" s="8">
        <v>19313052.48</v>
      </c>
      <c r="N94" s="9">
        <v>91.09</v>
      </c>
      <c r="O94" s="9">
        <v>59.34</v>
      </c>
      <c r="P94" s="9">
        <v>95.06</v>
      </c>
      <c r="Q94" s="8">
        <v>23096306</v>
      </c>
      <c r="R94" s="8">
        <v>3143912</v>
      </c>
      <c r="S94" s="8">
        <v>19952394</v>
      </c>
      <c r="T94" s="8">
        <v>20850364.86</v>
      </c>
      <c r="U94" s="8">
        <v>2402824.25</v>
      </c>
      <c r="V94" s="8">
        <v>18447540.61</v>
      </c>
      <c r="W94" s="9">
        <v>90.27</v>
      </c>
      <c r="X94" s="9">
        <v>76.42</v>
      </c>
      <c r="Y94" s="9">
        <v>92.45</v>
      </c>
      <c r="Z94" s="8">
        <v>362664</v>
      </c>
      <c r="AA94" s="8">
        <v>865511.87</v>
      </c>
    </row>
    <row r="95" spans="1:27" ht="12.75">
      <c r="A95" s="35">
        <v>6</v>
      </c>
      <c r="B95" s="35">
        <v>10</v>
      </c>
      <c r="C95" s="35">
        <v>2</v>
      </c>
      <c r="D95" s="36">
        <v>2</v>
      </c>
      <c r="E95" s="37"/>
      <c r="F95" s="7" t="s">
        <v>86</v>
      </c>
      <c r="G95" s="55" t="s">
        <v>167</v>
      </c>
      <c r="H95" s="8">
        <v>18161045.83</v>
      </c>
      <c r="I95" s="8">
        <v>140684.06</v>
      </c>
      <c r="J95" s="8">
        <v>18020361.77</v>
      </c>
      <c r="K95" s="8">
        <v>17226864.29</v>
      </c>
      <c r="L95" s="8">
        <v>139405.64</v>
      </c>
      <c r="M95" s="8">
        <v>17087458.65</v>
      </c>
      <c r="N95" s="9">
        <v>94.85</v>
      </c>
      <c r="O95" s="9">
        <v>99.09</v>
      </c>
      <c r="P95" s="9">
        <v>94.82</v>
      </c>
      <c r="Q95" s="8">
        <v>19798700.16</v>
      </c>
      <c r="R95" s="8">
        <v>2342928.04</v>
      </c>
      <c r="S95" s="8">
        <v>17455772.12</v>
      </c>
      <c r="T95" s="8">
        <v>18694845.65</v>
      </c>
      <c r="U95" s="8">
        <v>2180590.14</v>
      </c>
      <c r="V95" s="8">
        <v>16514255.51</v>
      </c>
      <c r="W95" s="9">
        <v>94.42</v>
      </c>
      <c r="X95" s="9">
        <v>93.07</v>
      </c>
      <c r="Y95" s="9">
        <v>94.6</v>
      </c>
      <c r="Z95" s="8">
        <v>564589.65</v>
      </c>
      <c r="AA95" s="8">
        <v>573203.14</v>
      </c>
    </row>
    <row r="96" spans="1:27" ht="12.75">
      <c r="A96" s="35">
        <v>6</v>
      </c>
      <c r="B96" s="35">
        <v>20</v>
      </c>
      <c r="C96" s="35">
        <v>5</v>
      </c>
      <c r="D96" s="36">
        <v>2</v>
      </c>
      <c r="E96" s="37"/>
      <c r="F96" s="7" t="s">
        <v>86</v>
      </c>
      <c r="G96" s="55" t="s">
        <v>168</v>
      </c>
      <c r="H96" s="8">
        <v>20170784.55</v>
      </c>
      <c r="I96" s="8">
        <v>2019016</v>
      </c>
      <c r="J96" s="8">
        <v>18151768.55</v>
      </c>
      <c r="K96" s="8">
        <v>18041543.85</v>
      </c>
      <c r="L96" s="8">
        <v>12200</v>
      </c>
      <c r="M96" s="8">
        <v>18029343.85</v>
      </c>
      <c r="N96" s="9">
        <v>89.44</v>
      </c>
      <c r="O96" s="9">
        <v>0.6</v>
      </c>
      <c r="P96" s="9">
        <v>99.32</v>
      </c>
      <c r="Q96" s="8">
        <v>25470784.55</v>
      </c>
      <c r="R96" s="8">
        <v>7514275.1</v>
      </c>
      <c r="S96" s="8">
        <v>17956509.45</v>
      </c>
      <c r="T96" s="8">
        <v>17655190.86</v>
      </c>
      <c r="U96" s="8">
        <v>922856.67</v>
      </c>
      <c r="V96" s="8">
        <v>16732334.19</v>
      </c>
      <c r="W96" s="9">
        <v>69.31</v>
      </c>
      <c r="X96" s="9">
        <v>12.28</v>
      </c>
      <c r="Y96" s="9">
        <v>93.18</v>
      </c>
      <c r="Z96" s="8">
        <v>195259.1</v>
      </c>
      <c r="AA96" s="8">
        <v>1297009.66</v>
      </c>
    </row>
    <row r="97" spans="1:27" ht="12.75">
      <c r="A97" s="35">
        <v>6</v>
      </c>
      <c r="B97" s="35">
        <v>12</v>
      </c>
      <c r="C97" s="35">
        <v>4</v>
      </c>
      <c r="D97" s="36">
        <v>2</v>
      </c>
      <c r="E97" s="37"/>
      <c r="F97" s="7" t="s">
        <v>86</v>
      </c>
      <c r="G97" s="55" t="s">
        <v>169</v>
      </c>
      <c r="H97" s="8">
        <v>15274373.58</v>
      </c>
      <c r="I97" s="8">
        <v>1181064</v>
      </c>
      <c r="J97" s="8">
        <v>14093309.58</v>
      </c>
      <c r="K97" s="8">
        <v>15088668.22</v>
      </c>
      <c r="L97" s="8">
        <v>1142103.75</v>
      </c>
      <c r="M97" s="8">
        <v>13946564.47</v>
      </c>
      <c r="N97" s="9">
        <v>98.78</v>
      </c>
      <c r="O97" s="9">
        <v>96.7</v>
      </c>
      <c r="P97" s="9">
        <v>98.95</v>
      </c>
      <c r="Q97" s="8">
        <v>15591019.58</v>
      </c>
      <c r="R97" s="8">
        <v>2581794</v>
      </c>
      <c r="S97" s="8">
        <v>13009225.58</v>
      </c>
      <c r="T97" s="8">
        <v>14910101.36</v>
      </c>
      <c r="U97" s="8">
        <v>2544916.57</v>
      </c>
      <c r="V97" s="8">
        <v>12365184.79</v>
      </c>
      <c r="W97" s="9">
        <v>95.63</v>
      </c>
      <c r="X97" s="9">
        <v>98.57</v>
      </c>
      <c r="Y97" s="9">
        <v>95.04</v>
      </c>
      <c r="Z97" s="8">
        <v>1084084</v>
      </c>
      <c r="AA97" s="8">
        <v>1581379.68</v>
      </c>
    </row>
    <row r="98" spans="1:27" ht="12.75">
      <c r="A98" s="35">
        <v>6</v>
      </c>
      <c r="B98" s="35">
        <v>1</v>
      </c>
      <c r="C98" s="35">
        <v>9</v>
      </c>
      <c r="D98" s="36">
        <v>2</v>
      </c>
      <c r="E98" s="37"/>
      <c r="F98" s="7" t="s">
        <v>86</v>
      </c>
      <c r="G98" s="55" t="s">
        <v>170</v>
      </c>
      <c r="H98" s="8">
        <v>16293323.29</v>
      </c>
      <c r="I98" s="8">
        <v>1683177</v>
      </c>
      <c r="J98" s="8">
        <v>14610146.29</v>
      </c>
      <c r="K98" s="8">
        <v>14745690.82</v>
      </c>
      <c r="L98" s="8">
        <v>264470.99</v>
      </c>
      <c r="M98" s="8">
        <v>14481219.83</v>
      </c>
      <c r="N98" s="9">
        <v>90.5</v>
      </c>
      <c r="O98" s="9">
        <v>15.71</v>
      </c>
      <c r="P98" s="9">
        <v>99.11</v>
      </c>
      <c r="Q98" s="8">
        <v>19528140.29</v>
      </c>
      <c r="R98" s="8">
        <v>5277963</v>
      </c>
      <c r="S98" s="8">
        <v>14250177.29</v>
      </c>
      <c r="T98" s="8">
        <v>17288203.63</v>
      </c>
      <c r="U98" s="8">
        <v>3500483.07</v>
      </c>
      <c r="V98" s="8">
        <v>13787720.56</v>
      </c>
      <c r="W98" s="9">
        <v>88.52</v>
      </c>
      <c r="X98" s="9">
        <v>66.32</v>
      </c>
      <c r="Y98" s="9">
        <v>96.75</v>
      </c>
      <c r="Z98" s="8">
        <v>359969</v>
      </c>
      <c r="AA98" s="8">
        <v>693499.27</v>
      </c>
    </row>
    <row r="99" spans="1:27" ht="12.75">
      <c r="A99" s="35">
        <v>6</v>
      </c>
      <c r="B99" s="35">
        <v>6</v>
      </c>
      <c r="C99" s="35">
        <v>7</v>
      </c>
      <c r="D99" s="36">
        <v>2</v>
      </c>
      <c r="E99" s="37"/>
      <c r="F99" s="7" t="s">
        <v>86</v>
      </c>
      <c r="G99" s="55" t="s">
        <v>171</v>
      </c>
      <c r="H99" s="8">
        <v>12015508.65</v>
      </c>
      <c r="I99" s="8">
        <v>561003</v>
      </c>
      <c r="J99" s="8">
        <v>11454505.65</v>
      </c>
      <c r="K99" s="8">
        <v>12039202.7</v>
      </c>
      <c r="L99" s="8">
        <v>549018.96</v>
      </c>
      <c r="M99" s="8">
        <v>11490183.74</v>
      </c>
      <c r="N99" s="9">
        <v>100.19</v>
      </c>
      <c r="O99" s="9">
        <v>97.86</v>
      </c>
      <c r="P99" s="9">
        <v>100.31</v>
      </c>
      <c r="Q99" s="8">
        <v>13119004.65</v>
      </c>
      <c r="R99" s="8">
        <v>2832531</v>
      </c>
      <c r="S99" s="8">
        <v>10286473.65</v>
      </c>
      <c r="T99" s="8">
        <v>12316127.11</v>
      </c>
      <c r="U99" s="8">
        <v>2583299.87</v>
      </c>
      <c r="V99" s="8">
        <v>9732827.24</v>
      </c>
      <c r="W99" s="9">
        <v>93.88</v>
      </c>
      <c r="X99" s="9">
        <v>91.2</v>
      </c>
      <c r="Y99" s="9">
        <v>94.61</v>
      </c>
      <c r="Z99" s="8">
        <v>1168032</v>
      </c>
      <c r="AA99" s="8">
        <v>1757356.5</v>
      </c>
    </row>
    <row r="100" spans="1:27" ht="12.75">
      <c r="A100" s="35">
        <v>6</v>
      </c>
      <c r="B100" s="35">
        <v>2</v>
      </c>
      <c r="C100" s="35">
        <v>9</v>
      </c>
      <c r="D100" s="36">
        <v>2</v>
      </c>
      <c r="E100" s="37"/>
      <c r="F100" s="7" t="s">
        <v>86</v>
      </c>
      <c r="G100" s="55" t="s">
        <v>172</v>
      </c>
      <c r="H100" s="8">
        <v>12508626.51</v>
      </c>
      <c r="I100" s="8">
        <v>777988.74</v>
      </c>
      <c r="J100" s="8">
        <v>11730637.77</v>
      </c>
      <c r="K100" s="8">
        <v>12412815.19</v>
      </c>
      <c r="L100" s="8">
        <v>773745.73</v>
      </c>
      <c r="M100" s="8">
        <v>11639069.46</v>
      </c>
      <c r="N100" s="9">
        <v>99.23</v>
      </c>
      <c r="O100" s="9">
        <v>99.45</v>
      </c>
      <c r="P100" s="9">
        <v>99.21</v>
      </c>
      <c r="Q100" s="8">
        <v>12199593.54</v>
      </c>
      <c r="R100" s="8">
        <v>1864519.51</v>
      </c>
      <c r="S100" s="8">
        <v>10335074.03</v>
      </c>
      <c r="T100" s="8">
        <v>11508421.57</v>
      </c>
      <c r="U100" s="8">
        <v>1779419.41</v>
      </c>
      <c r="V100" s="8">
        <v>9729002.16</v>
      </c>
      <c r="W100" s="9">
        <v>94.33</v>
      </c>
      <c r="X100" s="9">
        <v>95.43</v>
      </c>
      <c r="Y100" s="9">
        <v>94.13</v>
      </c>
      <c r="Z100" s="8">
        <v>1395563.74</v>
      </c>
      <c r="AA100" s="8">
        <v>1910067.3</v>
      </c>
    </row>
    <row r="101" spans="1:27" ht="12.75">
      <c r="A101" s="35">
        <v>6</v>
      </c>
      <c r="B101" s="35">
        <v>11</v>
      </c>
      <c r="C101" s="35">
        <v>5</v>
      </c>
      <c r="D101" s="36">
        <v>2</v>
      </c>
      <c r="E101" s="37"/>
      <c r="F101" s="7" t="s">
        <v>86</v>
      </c>
      <c r="G101" s="55" t="s">
        <v>93</v>
      </c>
      <c r="H101" s="8">
        <v>48927130.11</v>
      </c>
      <c r="I101" s="8">
        <v>1342514.15</v>
      </c>
      <c r="J101" s="8">
        <v>47584615.96</v>
      </c>
      <c r="K101" s="8">
        <v>48298417.06</v>
      </c>
      <c r="L101" s="8">
        <v>1122001.15</v>
      </c>
      <c r="M101" s="8">
        <v>47176415.91</v>
      </c>
      <c r="N101" s="9">
        <v>98.71</v>
      </c>
      <c r="O101" s="9">
        <v>83.57</v>
      </c>
      <c r="P101" s="9">
        <v>99.14</v>
      </c>
      <c r="Q101" s="8">
        <v>48783450.11</v>
      </c>
      <c r="R101" s="8">
        <v>4390488.76</v>
      </c>
      <c r="S101" s="8">
        <v>44392961.35</v>
      </c>
      <c r="T101" s="8">
        <v>44943254.6</v>
      </c>
      <c r="U101" s="8">
        <v>3929816.07</v>
      </c>
      <c r="V101" s="8">
        <v>41013438.53</v>
      </c>
      <c r="W101" s="9">
        <v>92.12</v>
      </c>
      <c r="X101" s="9">
        <v>89.5</v>
      </c>
      <c r="Y101" s="9">
        <v>92.38</v>
      </c>
      <c r="Z101" s="8">
        <v>3191654.61</v>
      </c>
      <c r="AA101" s="8">
        <v>6162977.38</v>
      </c>
    </row>
    <row r="102" spans="1:27" ht="12.75">
      <c r="A102" s="35">
        <v>6</v>
      </c>
      <c r="B102" s="35">
        <v>14</v>
      </c>
      <c r="C102" s="35">
        <v>7</v>
      </c>
      <c r="D102" s="36">
        <v>2</v>
      </c>
      <c r="E102" s="37"/>
      <c r="F102" s="7" t="s">
        <v>86</v>
      </c>
      <c r="G102" s="55" t="s">
        <v>173</v>
      </c>
      <c r="H102" s="8">
        <v>10753934.77</v>
      </c>
      <c r="I102" s="8">
        <v>2457952</v>
      </c>
      <c r="J102" s="8">
        <v>8295982.77</v>
      </c>
      <c r="K102" s="8">
        <v>10316055.52</v>
      </c>
      <c r="L102" s="8">
        <v>2187420.24</v>
      </c>
      <c r="M102" s="8">
        <v>8128635.28</v>
      </c>
      <c r="N102" s="9">
        <v>95.92</v>
      </c>
      <c r="O102" s="9">
        <v>88.99</v>
      </c>
      <c r="P102" s="9">
        <v>97.98</v>
      </c>
      <c r="Q102" s="8">
        <v>9346579.77</v>
      </c>
      <c r="R102" s="8">
        <v>1270108</v>
      </c>
      <c r="S102" s="8">
        <v>8076471.77</v>
      </c>
      <c r="T102" s="8">
        <v>8902932.81</v>
      </c>
      <c r="U102" s="8">
        <v>1204753.43</v>
      </c>
      <c r="V102" s="8">
        <v>7698179.38</v>
      </c>
      <c r="W102" s="9">
        <v>95.25</v>
      </c>
      <c r="X102" s="9">
        <v>94.85</v>
      </c>
      <c r="Y102" s="9">
        <v>95.31</v>
      </c>
      <c r="Z102" s="8">
        <v>219511</v>
      </c>
      <c r="AA102" s="8">
        <v>430455.9</v>
      </c>
    </row>
    <row r="103" spans="1:27" ht="12.75">
      <c r="A103" s="35">
        <v>6</v>
      </c>
      <c r="B103" s="35">
        <v>17</v>
      </c>
      <c r="C103" s="35">
        <v>2</v>
      </c>
      <c r="D103" s="36">
        <v>2</v>
      </c>
      <c r="E103" s="37"/>
      <c r="F103" s="7" t="s">
        <v>86</v>
      </c>
      <c r="G103" s="55" t="s">
        <v>174</v>
      </c>
      <c r="H103" s="8">
        <v>39692830.42</v>
      </c>
      <c r="I103" s="8">
        <v>5827734.17</v>
      </c>
      <c r="J103" s="8">
        <v>33865096.25</v>
      </c>
      <c r="K103" s="8">
        <v>26639868.45</v>
      </c>
      <c r="L103" s="8">
        <v>2933202.28</v>
      </c>
      <c r="M103" s="8">
        <v>23706666.17</v>
      </c>
      <c r="N103" s="9">
        <v>67.11</v>
      </c>
      <c r="O103" s="9">
        <v>50.33</v>
      </c>
      <c r="P103" s="9">
        <v>70</v>
      </c>
      <c r="Q103" s="8">
        <v>42398172.47</v>
      </c>
      <c r="R103" s="8">
        <v>7234104.95</v>
      </c>
      <c r="S103" s="8">
        <v>35164067.52</v>
      </c>
      <c r="T103" s="8">
        <v>24487056.15</v>
      </c>
      <c r="U103" s="8">
        <v>2309392.78</v>
      </c>
      <c r="V103" s="8">
        <v>22177663.37</v>
      </c>
      <c r="W103" s="9">
        <v>57.75</v>
      </c>
      <c r="X103" s="9">
        <v>31.92</v>
      </c>
      <c r="Y103" s="9">
        <v>63.06</v>
      </c>
      <c r="Z103" s="8">
        <v>-1298971.27</v>
      </c>
      <c r="AA103" s="8">
        <v>1529002.8</v>
      </c>
    </row>
    <row r="104" spans="1:27" ht="12.75">
      <c r="A104" s="35">
        <v>6</v>
      </c>
      <c r="B104" s="35">
        <v>20</v>
      </c>
      <c r="C104" s="35">
        <v>6</v>
      </c>
      <c r="D104" s="36">
        <v>2</v>
      </c>
      <c r="E104" s="37"/>
      <c r="F104" s="7" t="s">
        <v>86</v>
      </c>
      <c r="G104" s="55" t="s">
        <v>175</v>
      </c>
      <c r="H104" s="8">
        <v>16704688.8</v>
      </c>
      <c r="I104" s="8">
        <v>124050</v>
      </c>
      <c r="J104" s="8">
        <v>16580638.8</v>
      </c>
      <c r="K104" s="8">
        <v>16373441.51</v>
      </c>
      <c r="L104" s="8">
        <v>128935</v>
      </c>
      <c r="M104" s="8">
        <v>16244506.51</v>
      </c>
      <c r="N104" s="9">
        <v>98.01</v>
      </c>
      <c r="O104" s="9">
        <v>103.93</v>
      </c>
      <c r="P104" s="9">
        <v>97.97</v>
      </c>
      <c r="Q104" s="8">
        <v>16654688.8</v>
      </c>
      <c r="R104" s="8">
        <v>571058.55</v>
      </c>
      <c r="S104" s="8">
        <v>16083630.25</v>
      </c>
      <c r="T104" s="8">
        <v>16033088.75</v>
      </c>
      <c r="U104" s="8">
        <v>488066.13</v>
      </c>
      <c r="V104" s="8">
        <v>15545022.62</v>
      </c>
      <c r="W104" s="9">
        <v>96.26</v>
      </c>
      <c r="X104" s="9">
        <v>85.46</v>
      </c>
      <c r="Y104" s="9">
        <v>96.65</v>
      </c>
      <c r="Z104" s="8">
        <v>497008.55</v>
      </c>
      <c r="AA104" s="8">
        <v>699483.89</v>
      </c>
    </row>
    <row r="105" spans="1:27" ht="12.75">
      <c r="A105" s="35">
        <v>6</v>
      </c>
      <c r="B105" s="35">
        <v>8</v>
      </c>
      <c r="C105" s="35">
        <v>8</v>
      </c>
      <c r="D105" s="36">
        <v>2</v>
      </c>
      <c r="E105" s="37"/>
      <c r="F105" s="7" t="s">
        <v>86</v>
      </c>
      <c r="G105" s="55" t="s">
        <v>176</v>
      </c>
      <c r="H105" s="8">
        <v>17818804.6</v>
      </c>
      <c r="I105" s="8">
        <v>239776</v>
      </c>
      <c r="J105" s="8">
        <v>17579028.6</v>
      </c>
      <c r="K105" s="8">
        <v>17614919.93</v>
      </c>
      <c r="L105" s="8">
        <v>232322.72</v>
      </c>
      <c r="M105" s="8">
        <v>17382597.21</v>
      </c>
      <c r="N105" s="9">
        <v>98.85</v>
      </c>
      <c r="O105" s="9">
        <v>96.89</v>
      </c>
      <c r="P105" s="9">
        <v>98.88</v>
      </c>
      <c r="Q105" s="8">
        <v>20249009.6</v>
      </c>
      <c r="R105" s="8">
        <v>2778269</v>
      </c>
      <c r="S105" s="8">
        <v>17470740.6</v>
      </c>
      <c r="T105" s="8">
        <v>19381562.67</v>
      </c>
      <c r="U105" s="8">
        <v>2735038.23</v>
      </c>
      <c r="V105" s="8">
        <v>16646524.44</v>
      </c>
      <c r="W105" s="9">
        <v>95.71</v>
      </c>
      <c r="X105" s="9">
        <v>98.44</v>
      </c>
      <c r="Y105" s="9">
        <v>95.28</v>
      </c>
      <c r="Z105" s="8">
        <v>108288</v>
      </c>
      <c r="AA105" s="8">
        <v>736072.77</v>
      </c>
    </row>
    <row r="106" spans="1:27" ht="12.75">
      <c r="A106" s="35">
        <v>6</v>
      </c>
      <c r="B106" s="35">
        <v>1</v>
      </c>
      <c r="C106" s="35">
        <v>10</v>
      </c>
      <c r="D106" s="36">
        <v>2</v>
      </c>
      <c r="E106" s="37"/>
      <c r="F106" s="7" t="s">
        <v>86</v>
      </c>
      <c r="G106" s="55" t="s">
        <v>94</v>
      </c>
      <c r="H106" s="8">
        <v>33622623.8</v>
      </c>
      <c r="I106" s="8">
        <v>2645988.54</v>
      </c>
      <c r="J106" s="8">
        <v>30976635.26</v>
      </c>
      <c r="K106" s="8">
        <v>32352141.34</v>
      </c>
      <c r="L106" s="8">
        <v>1732822.64</v>
      </c>
      <c r="M106" s="8">
        <v>30619318.7</v>
      </c>
      <c r="N106" s="9">
        <v>96.22</v>
      </c>
      <c r="O106" s="9">
        <v>65.48</v>
      </c>
      <c r="P106" s="9">
        <v>98.84</v>
      </c>
      <c r="Q106" s="8">
        <v>34315217.1</v>
      </c>
      <c r="R106" s="8">
        <v>4202376.73</v>
      </c>
      <c r="S106" s="8">
        <v>30112840.37</v>
      </c>
      <c r="T106" s="8">
        <v>28165440.82</v>
      </c>
      <c r="U106" s="8">
        <v>1531484.04</v>
      </c>
      <c r="V106" s="8">
        <v>26633956.78</v>
      </c>
      <c r="W106" s="9">
        <v>82.07</v>
      </c>
      <c r="X106" s="9">
        <v>36.44</v>
      </c>
      <c r="Y106" s="9">
        <v>88.44</v>
      </c>
      <c r="Z106" s="8">
        <v>863794.89</v>
      </c>
      <c r="AA106" s="8">
        <v>3985361.92</v>
      </c>
    </row>
    <row r="107" spans="1:27" ht="12.75">
      <c r="A107" s="35">
        <v>6</v>
      </c>
      <c r="B107" s="35">
        <v>13</v>
      </c>
      <c r="C107" s="35">
        <v>3</v>
      </c>
      <c r="D107" s="36">
        <v>2</v>
      </c>
      <c r="E107" s="37"/>
      <c r="F107" s="7" t="s">
        <v>86</v>
      </c>
      <c r="G107" s="55" t="s">
        <v>177</v>
      </c>
      <c r="H107" s="8">
        <v>17202002.87</v>
      </c>
      <c r="I107" s="8">
        <v>4079825.7</v>
      </c>
      <c r="J107" s="8">
        <v>13122177.17</v>
      </c>
      <c r="K107" s="8">
        <v>16867834.11</v>
      </c>
      <c r="L107" s="8">
        <v>4064938.83</v>
      </c>
      <c r="M107" s="8">
        <v>12802895.28</v>
      </c>
      <c r="N107" s="9">
        <v>98.05</v>
      </c>
      <c r="O107" s="9">
        <v>99.63</v>
      </c>
      <c r="P107" s="9">
        <v>97.56</v>
      </c>
      <c r="Q107" s="8">
        <v>19641352.57</v>
      </c>
      <c r="R107" s="8">
        <v>8175073</v>
      </c>
      <c r="S107" s="8">
        <v>11466279.57</v>
      </c>
      <c r="T107" s="8">
        <v>18651339.83</v>
      </c>
      <c r="U107" s="8">
        <v>8094980.78</v>
      </c>
      <c r="V107" s="8">
        <v>10556359.05</v>
      </c>
      <c r="W107" s="9">
        <v>94.95</v>
      </c>
      <c r="X107" s="9">
        <v>99.02</v>
      </c>
      <c r="Y107" s="9">
        <v>92.06</v>
      </c>
      <c r="Z107" s="8">
        <v>1655897.6</v>
      </c>
      <c r="AA107" s="8">
        <v>2246536.23</v>
      </c>
    </row>
    <row r="108" spans="1:27" ht="12.75">
      <c r="A108" s="35">
        <v>6</v>
      </c>
      <c r="B108" s="35">
        <v>10</v>
      </c>
      <c r="C108" s="35">
        <v>4</v>
      </c>
      <c r="D108" s="36">
        <v>2</v>
      </c>
      <c r="E108" s="37"/>
      <c r="F108" s="7" t="s">
        <v>86</v>
      </c>
      <c r="G108" s="55" t="s">
        <v>178</v>
      </c>
      <c r="H108" s="8">
        <v>30895746</v>
      </c>
      <c r="I108" s="8">
        <v>3993066</v>
      </c>
      <c r="J108" s="8">
        <v>26902680</v>
      </c>
      <c r="K108" s="8">
        <v>29250049.11</v>
      </c>
      <c r="L108" s="8">
        <v>3341869.82</v>
      </c>
      <c r="M108" s="8">
        <v>25908179.29</v>
      </c>
      <c r="N108" s="9">
        <v>94.67</v>
      </c>
      <c r="O108" s="9">
        <v>83.69</v>
      </c>
      <c r="P108" s="9">
        <v>96.3</v>
      </c>
      <c r="Q108" s="8">
        <v>29701954</v>
      </c>
      <c r="R108" s="8">
        <v>4858563</v>
      </c>
      <c r="S108" s="8">
        <v>24843391</v>
      </c>
      <c r="T108" s="8">
        <v>26912725.03</v>
      </c>
      <c r="U108" s="8">
        <v>4032898.56</v>
      </c>
      <c r="V108" s="8">
        <v>22879826.47</v>
      </c>
      <c r="W108" s="9">
        <v>90.6</v>
      </c>
      <c r="X108" s="9">
        <v>83</v>
      </c>
      <c r="Y108" s="9">
        <v>92.09</v>
      </c>
      <c r="Z108" s="8">
        <v>2059289</v>
      </c>
      <c r="AA108" s="8">
        <v>3028352.82</v>
      </c>
    </row>
    <row r="109" spans="1:27" ht="12.75">
      <c r="A109" s="35">
        <v>6</v>
      </c>
      <c r="B109" s="35">
        <v>4</v>
      </c>
      <c r="C109" s="35">
        <v>5</v>
      </c>
      <c r="D109" s="36">
        <v>2</v>
      </c>
      <c r="E109" s="37"/>
      <c r="F109" s="7" t="s">
        <v>86</v>
      </c>
      <c r="G109" s="55" t="s">
        <v>179</v>
      </c>
      <c r="H109" s="8">
        <v>23117526.67</v>
      </c>
      <c r="I109" s="8">
        <v>2527501</v>
      </c>
      <c r="J109" s="8">
        <v>20590025.67</v>
      </c>
      <c r="K109" s="8">
        <v>22857656.82</v>
      </c>
      <c r="L109" s="8">
        <v>2435643.79</v>
      </c>
      <c r="M109" s="8">
        <v>20422013.03</v>
      </c>
      <c r="N109" s="9">
        <v>98.87</v>
      </c>
      <c r="O109" s="9">
        <v>96.36</v>
      </c>
      <c r="P109" s="9">
        <v>99.18</v>
      </c>
      <c r="Q109" s="8">
        <v>22603908.67</v>
      </c>
      <c r="R109" s="8">
        <v>2518909</v>
      </c>
      <c r="S109" s="8">
        <v>20084999.67</v>
      </c>
      <c r="T109" s="8">
        <v>19705804.38</v>
      </c>
      <c r="U109" s="8">
        <v>1935259.12</v>
      </c>
      <c r="V109" s="8">
        <v>17770545.26</v>
      </c>
      <c r="W109" s="9">
        <v>87.17</v>
      </c>
      <c r="X109" s="9">
        <v>76.82</v>
      </c>
      <c r="Y109" s="9">
        <v>88.47</v>
      </c>
      <c r="Z109" s="8">
        <v>505026</v>
      </c>
      <c r="AA109" s="8">
        <v>2651467.77</v>
      </c>
    </row>
    <row r="110" spans="1:27" ht="12.75">
      <c r="A110" s="35">
        <v>6</v>
      </c>
      <c r="B110" s="35">
        <v>9</v>
      </c>
      <c r="C110" s="35">
        <v>10</v>
      </c>
      <c r="D110" s="36">
        <v>2</v>
      </c>
      <c r="E110" s="37"/>
      <c r="F110" s="7" t="s">
        <v>86</v>
      </c>
      <c r="G110" s="55" t="s">
        <v>180</v>
      </c>
      <c r="H110" s="8">
        <v>30617568.93</v>
      </c>
      <c r="I110" s="8">
        <v>817761.62</v>
      </c>
      <c r="J110" s="8">
        <v>29799807.31</v>
      </c>
      <c r="K110" s="8">
        <v>30325842.99</v>
      </c>
      <c r="L110" s="8">
        <v>817526.29</v>
      </c>
      <c r="M110" s="8">
        <v>29508316.7</v>
      </c>
      <c r="N110" s="9">
        <v>99.04</v>
      </c>
      <c r="O110" s="9">
        <v>99.97</v>
      </c>
      <c r="P110" s="9">
        <v>99.02</v>
      </c>
      <c r="Q110" s="8">
        <v>31071555.19</v>
      </c>
      <c r="R110" s="8">
        <v>3441532.86</v>
      </c>
      <c r="S110" s="8">
        <v>27630022.33</v>
      </c>
      <c r="T110" s="8">
        <v>30670215.22</v>
      </c>
      <c r="U110" s="8">
        <v>3367192.46</v>
      </c>
      <c r="V110" s="8">
        <v>27303022.76</v>
      </c>
      <c r="W110" s="9">
        <v>98.7</v>
      </c>
      <c r="X110" s="9">
        <v>97.83</v>
      </c>
      <c r="Y110" s="9">
        <v>98.81</v>
      </c>
      <c r="Z110" s="8">
        <v>2169784.98</v>
      </c>
      <c r="AA110" s="8">
        <v>2205293.94</v>
      </c>
    </row>
    <row r="111" spans="1:27" ht="12.75">
      <c r="A111" s="35">
        <v>6</v>
      </c>
      <c r="B111" s="35">
        <v>8</v>
      </c>
      <c r="C111" s="35">
        <v>9</v>
      </c>
      <c r="D111" s="36">
        <v>2</v>
      </c>
      <c r="E111" s="37"/>
      <c r="F111" s="7" t="s">
        <v>86</v>
      </c>
      <c r="G111" s="55" t="s">
        <v>181</v>
      </c>
      <c r="H111" s="8">
        <v>23306346.46</v>
      </c>
      <c r="I111" s="8">
        <v>6023697</v>
      </c>
      <c r="J111" s="8">
        <v>17282649.46</v>
      </c>
      <c r="K111" s="8">
        <v>23321679.11</v>
      </c>
      <c r="L111" s="8">
        <v>6001054.88</v>
      </c>
      <c r="M111" s="8">
        <v>17320624.23</v>
      </c>
      <c r="N111" s="9">
        <v>100.06</v>
      </c>
      <c r="O111" s="9">
        <v>99.62</v>
      </c>
      <c r="P111" s="9">
        <v>100.21</v>
      </c>
      <c r="Q111" s="8">
        <v>24020097.46</v>
      </c>
      <c r="R111" s="8">
        <v>7309976</v>
      </c>
      <c r="S111" s="8">
        <v>16710121.46</v>
      </c>
      <c r="T111" s="8">
        <v>23128918.67</v>
      </c>
      <c r="U111" s="8">
        <v>7283895.73</v>
      </c>
      <c r="V111" s="8">
        <v>15845022.94</v>
      </c>
      <c r="W111" s="9">
        <v>96.28</v>
      </c>
      <c r="X111" s="9">
        <v>99.64</v>
      </c>
      <c r="Y111" s="9">
        <v>94.82</v>
      </c>
      <c r="Z111" s="8">
        <v>572528</v>
      </c>
      <c r="AA111" s="8">
        <v>1475601.29</v>
      </c>
    </row>
    <row r="112" spans="1:27" ht="12.75">
      <c r="A112" s="35">
        <v>6</v>
      </c>
      <c r="B112" s="35">
        <v>20</v>
      </c>
      <c r="C112" s="35">
        <v>7</v>
      </c>
      <c r="D112" s="36">
        <v>2</v>
      </c>
      <c r="E112" s="37"/>
      <c r="F112" s="7" t="s">
        <v>86</v>
      </c>
      <c r="G112" s="55" t="s">
        <v>182</v>
      </c>
      <c r="H112" s="8">
        <v>18712166.36</v>
      </c>
      <c r="I112" s="8">
        <v>2425751.84</v>
      </c>
      <c r="J112" s="8">
        <v>16286414.52</v>
      </c>
      <c r="K112" s="8">
        <v>18375541.2</v>
      </c>
      <c r="L112" s="8">
        <v>2092547.2</v>
      </c>
      <c r="M112" s="8">
        <v>16282994</v>
      </c>
      <c r="N112" s="9">
        <v>98.2</v>
      </c>
      <c r="O112" s="9">
        <v>86.26</v>
      </c>
      <c r="P112" s="9">
        <v>99.97</v>
      </c>
      <c r="Q112" s="8">
        <v>19649077.36</v>
      </c>
      <c r="R112" s="8">
        <v>4108301.05</v>
      </c>
      <c r="S112" s="8">
        <v>15540776.31</v>
      </c>
      <c r="T112" s="8">
        <v>19266425.8</v>
      </c>
      <c r="U112" s="8">
        <v>4028497.43</v>
      </c>
      <c r="V112" s="8">
        <v>15237928.37</v>
      </c>
      <c r="W112" s="9">
        <v>98.05</v>
      </c>
      <c r="X112" s="9">
        <v>98.05</v>
      </c>
      <c r="Y112" s="9">
        <v>98.05</v>
      </c>
      <c r="Z112" s="8">
        <v>745638.21</v>
      </c>
      <c r="AA112" s="8">
        <v>1045065.63</v>
      </c>
    </row>
    <row r="113" spans="1:27" ht="12.75">
      <c r="A113" s="35">
        <v>6</v>
      </c>
      <c r="B113" s="35">
        <v>9</v>
      </c>
      <c r="C113" s="35">
        <v>11</v>
      </c>
      <c r="D113" s="36">
        <v>2</v>
      </c>
      <c r="E113" s="37"/>
      <c r="F113" s="7" t="s">
        <v>86</v>
      </c>
      <c r="G113" s="55" t="s">
        <v>183</v>
      </c>
      <c r="H113" s="8">
        <v>45354698.54</v>
      </c>
      <c r="I113" s="8">
        <v>1444048</v>
      </c>
      <c r="J113" s="8">
        <v>43910650.54</v>
      </c>
      <c r="K113" s="8">
        <v>43930171.13</v>
      </c>
      <c r="L113" s="8">
        <v>707176.94</v>
      </c>
      <c r="M113" s="8">
        <v>43222994.19</v>
      </c>
      <c r="N113" s="9">
        <v>96.85</v>
      </c>
      <c r="O113" s="9">
        <v>48.97</v>
      </c>
      <c r="P113" s="9">
        <v>98.43</v>
      </c>
      <c r="Q113" s="8">
        <v>57349070.22</v>
      </c>
      <c r="R113" s="8">
        <v>15422439.25</v>
      </c>
      <c r="S113" s="8">
        <v>41926630.97</v>
      </c>
      <c r="T113" s="8">
        <v>53902490.85</v>
      </c>
      <c r="U113" s="8">
        <v>14157725.1</v>
      </c>
      <c r="V113" s="8">
        <v>39744765.75</v>
      </c>
      <c r="W113" s="9">
        <v>93.99</v>
      </c>
      <c r="X113" s="9">
        <v>91.79</v>
      </c>
      <c r="Y113" s="9">
        <v>94.79</v>
      </c>
      <c r="Z113" s="8">
        <v>1984019.57</v>
      </c>
      <c r="AA113" s="8">
        <v>3478228.44</v>
      </c>
    </row>
    <row r="114" spans="1:27" ht="12.75">
      <c r="A114" s="35">
        <v>6</v>
      </c>
      <c r="B114" s="35">
        <v>16</v>
      </c>
      <c r="C114" s="35">
        <v>3</v>
      </c>
      <c r="D114" s="36">
        <v>2</v>
      </c>
      <c r="E114" s="37"/>
      <c r="F114" s="7" t="s">
        <v>86</v>
      </c>
      <c r="G114" s="55" t="s">
        <v>184</v>
      </c>
      <c r="H114" s="8">
        <v>14253211.7</v>
      </c>
      <c r="I114" s="8">
        <v>1675952.14</v>
      </c>
      <c r="J114" s="8">
        <v>12577259.56</v>
      </c>
      <c r="K114" s="8">
        <v>14130077.53</v>
      </c>
      <c r="L114" s="8">
        <v>1675952.14</v>
      </c>
      <c r="M114" s="8">
        <v>12454125.39</v>
      </c>
      <c r="N114" s="9">
        <v>99.13</v>
      </c>
      <c r="O114" s="9">
        <v>100</v>
      </c>
      <c r="P114" s="9">
        <v>99.02</v>
      </c>
      <c r="Q114" s="8">
        <v>13523211.7</v>
      </c>
      <c r="R114" s="8">
        <v>2014802.07</v>
      </c>
      <c r="S114" s="8">
        <v>11508409.63</v>
      </c>
      <c r="T114" s="8">
        <v>12467612.72</v>
      </c>
      <c r="U114" s="8">
        <v>1940287.88</v>
      </c>
      <c r="V114" s="8">
        <v>10527324.84</v>
      </c>
      <c r="W114" s="9">
        <v>92.19</v>
      </c>
      <c r="X114" s="9">
        <v>96.3</v>
      </c>
      <c r="Y114" s="9">
        <v>91.47</v>
      </c>
      <c r="Z114" s="8">
        <v>1068849.93</v>
      </c>
      <c r="AA114" s="8">
        <v>1926800.55</v>
      </c>
    </row>
    <row r="115" spans="1:27" ht="12.75">
      <c r="A115" s="35">
        <v>6</v>
      </c>
      <c r="B115" s="35">
        <v>2</v>
      </c>
      <c r="C115" s="35">
        <v>10</v>
      </c>
      <c r="D115" s="36">
        <v>2</v>
      </c>
      <c r="E115" s="37"/>
      <c r="F115" s="7" t="s">
        <v>86</v>
      </c>
      <c r="G115" s="55" t="s">
        <v>185</v>
      </c>
      <c r="H115" s="8">
        <v>14583185.73</v>
      </c>
      <c r="I115" s="8">
        <v>1890540.73</v>
      </c>
      <c r="J115" s="8">
        <v>12692645</v>
      </c>
      <c r="K115" s="8">
        <v>14333307.53</v>
      </c>
      <c r="L115" s="8">
        <v>1850930.72</v>
      </c>
      <c r="M115" s="8">
        <v>12482376.81</v>
      </c>
      <c r="N115" s="9">
        <v>98.28</v>
      </c>
      <c r="O115" s="9">
        <v>97.9</v>
      </c>
      <c r="P115" s="9">
        <v>98.34</v>
      </c>
      <c r="Q115" s="8">
        <v>14795785.73</v>
      </c>
      <c r="R115" s="8">
        <v>2944663.78</v>
      </c>
      <c r="S115" s="8">
        <v>11851121.95</v>
      </c>
      <c r="T115" s="8">
        <v>14566184.25</v>
      </c>
      <c r="U115" s="8">
        <v>2931875.01</v>
      </c>
      <c r="V115" s="8">
        <v>11634309.24</v>
      </c>
      <c r="W115" s="9">
        <v>98.44</v>
      </c>
      <c r="X115" s="9">
        <v>99.56</v>
      </c>
      <c r="Y115" s="9">
        <v>98.17</v>
      </c>
      <c r="Z115" s="8">
        <v>841523.05</v>
      </c>
      <c r="AA115" s="8">
        <v>848067.57</v>
      </c>
    </row>
    <row r="116" spans="1:27" ht="12.75">
      <c r="A116" s="35">
        <v>6</v>
      </c>
      <c r="B116" s="35">
        <v>8</v>
      </c>
      <c r="C116" s="35">
        <v>11</v>
      </c>
      <c r="D116" s="36">
        <v>2</v>
      </c>
      <c r="E116" s="37"/>
      <c r="F116" s="7" t="s">
        <v>86</v>
      </c>
      <c r="G116" s="55" t="s">
        <v>186</v>
      </c>
      <c r="H116" s="8">
        <v>12200510.22</v>
      </c>
      <c r="I116" s="8">
        <v>217559.4</v>
      </c>
      <c r="J116" s="8">
        <v>11982950.82</v>
      </c>
      <c r="K116" s="8">
        <v>11973809.71</v>
      </c>
      <c r="L116" s="8">
        <v>217559.27</v>
      </c>
      <c r="M116" s="8">
        <v>11756250.44</v>
      </c>
      <c r="N116" s="9">
        <v>98.14</v>
      </c>
      <c r="O116" s="9">
        <v>99.99</v>
      </c>
      <c r="P116" s="9">
        <v>98.1</v>
      </c>
      <c r="Q116" s="8">
        <v>12421920.98</v>
      </c>
      <c r="R116" s="8">
        <v>673306.23</v>
      </c>
      <c r="S116" s="8">
        <v>11748614.75</v>
      </c>
      <c r="T116" s="8">
        <v>11545364.09</v>
      </c>
      <c r="U116" s="8">
        <v>567970.05</v>
      </c>
      <c r="V116" s="8">
        <v>10977394.04</v>
      </c>
      <c r="W116" s="9">
        <v>92.94</v>
      </c>
      <c r="X116" s="9">
        <v>84.35</v>
      </c>
      <c r="Y116" s="9">
        <v>93.43</v>
      </c>
      <c r="Z116" s="8">
        <v>234336.07</v>
      </c>
      <c r="AA116" s="8">
        <v>778856.4</v>
      </c>
    </row>
    <row r="117" spans="1:27" ht="12.75">
      <c r="A117" s="35">
        <v>6</v>
      </c>
      <c r="B117" s="35">
        <v>1</v>
      </c>
      <c r="C117" s="35">
        <v>11</v>
      </c>
      <c r="D117" s="36">
        <v>2</v>
      </c>
      <c r="E117" s="37"/>
      <c r="F117" s="7" t="s">
        <v>86</v>
      </c>
      <c r="G117" s="55" t="s">
        <v>187</v>
      </c>
      <c r="H117" s="8">
        <v>24762871.84</v>
      </c>
      <c r="I117" s="8">
        <v>1417233</v>
      </c>
      <c r="J117" s="8">
        <v>23345638.84</v>
      </c>
      <c r="K117" s="8">
        <v>24479119.94</v>
      </c>
      <c r="L117" s="8">
        <v>1425077.47</v>
      </c>
      <c r="M117" s="8">
        <v>23054042.47</v>
      </c>
      <c r="N117" s="9">
        <v>98.85</v>
      </c>
      <c r="O117" s="9">
        <v>100.55</v>
      </c>
      <c r="P117" s="9">
        <v>98.75</v>
      </c>
      <c r="Q117" s="8">
        <v>22388952.84</v>
      </c>
      <c r="R117" s="8">
        <v>281301</v>
      </c>
      <c r="S117" s="8">
        <v>22107651.84</v>
      </c>
      <c r="T117" s="8">
        <v>22042934.41</v>
      </c>
      <c r="U117" s="8">
        <v>235394.38</v>
      </c>
      <c r="V117" s="8">
        <v>21807540.03</v>
      </c>
      <c r="W117" s="9">
        <v>98.45</v>
      </c>
      <c r="X117" s="9">
        <v>83.68</v>
      </c>
      <c r="Y117" s="9">
        <v>98.64</v>
      </c>
      <c r="Z117" s="8">
        <v>1237987</v>
      </c>
      <c r="AA117" s="8">
        <v>1246502.44</v>
      </c>
    </row>
    <row r="118" spans="1:27" ht="12.75">
      <c r="A118" s="35">
        <v>6</v>
      </c>
      <c r="B118" s="35">
        <v>13</v>
      </c>
      <c r="C118" s="35">
        <v>5</v>
      </c>
      <c r="D118" s="36">
        <v>2</v>
      </c>
      <c r="E118" s="37"/>
      <c r="F118" s="7" t="s">
        <v>86</v>
      </c>
      <c r="G118" s="55" t="s">
        <v>188</v>
      </c>
      <c r="H118" s="8">
        <v>6676929.46</v>
      </c>
      <c r="I118" s="8">
        <v>522015</v>
      </c>
      <c r="J118" s="8">
        <v>6154914.46</v>
      </c>
      <c r="K118" s="8">
        <v>6069093.17</v>
      </c>
      <c r="L118" s="8">
        <v>362865.44</v>
      </c>
      <c r="M118" s="8">
        <v>5706227.73</v>
      </c>
      <c r="N118" s="9">
        <v>90.89</v>
      </c>
      <c r="O118" s="9">
        <v>69.51</v>
      </c>
      <c r="P118" s="9">
        <v>92.71</v>
      </c>
      <c r="Q118" s="8">
        <v>6260985.46</v>
      </c>
      <c r="R118" s="8">
        <v>412105</v>
      </c>
      <c r="S118" s="8">
        <v>5848880.46</v>
      </c>
      <c r="T118" s="8">
        <v>5845213.7</v>
      </c>
      <c r="U118" s="8">
        <v>328552.3</v>
      </c>
      <c r="V118" s="8">
        <v>5516661.4</v>
      </c>
      <c r="W118" s="9">
        <v>93.35</v>
      </c>
      <c r="X118" s="9">
        <v>79.72</v>
      </c>
      <c r="Y118" s="9">
        <v>94.31</v>
      </c>
      <c r="Z118" s="8">
        <v>306034</v>
      </c>
      <c r="AA118" s="8">
        <v>189566.33</v>
      </c>
    </row>
    <row r="119" spans="1:27" ht="12.75">
      <c r="A119" s="35">
        <v>6</v>
      </c>
      <c r="B119" s="35">
        <v>2</v>
      </c>
      <c r="C119" s="35">
        <v>11</v>
      </c>
      <c r="D119" s="36">
        <v>2</v>
      </c>
      <c r="E119" s="37"/>
      <c r="F119" s="7" t="s">
        <v>86</v>
      </c>
      <c r="G119" s="55" t="s">
        <v>189</v>
      </c>
      <c r="H119" s="8">
        <v>17188840.46</v>
      </c>
      <c r="I119" s="8">
        <v>710488.87</v>
      </c>
      <c r="J119" s="8">
        <v>16478351.59</v>
      </c>
      <c r="K119" s="8">
        <v>16969138.51</v>
      </c>
      <c r="L119" s="8">
        <v>730903.87</v>
      </c>
      <c r="M119" s="8">
        <v>16238234.64</v>
      </c>
      <c r="N119" s="9">
        <v>98.72</v>
      </c>
      <c r="O119" s="9">
        <v>102.87</v>
      </c>
      <c r="P119" s="9">
        <v>98.54</v>
      </c>
      <c r="Q119" s="8">
        <v>17850861.24</v>
      </c>
      <c r="R119" s="8">
        <v>2528005.5</v>
      </c>
      <c r="S119" s="8">
        <v>15322855.74</v>
      </c>
      <c r="T119" s="8">
        <v>17179371.18</v>
      </c>
      <c r="U119" s="8">
        <v>2506801.18</v>
      </c>
      <c r="V119" s="8">
        <v>14672570</v>
      </c>
      <c r="W119" s="9">
        <v>96.23</v>
      </c>
      <c r="X119" s="9">
        <v>99.16</v>
      </c>
      <c r="Y119" s="9">
        <v>95.75</v>
      </c>
      <c r="Z119" s="8">
        <v>1155495.85</v>
      </c>
      <c r="AA119" s="8">
        <v>1565664.64</v>
      </c>
    </row>
    <row r="120" spans="1:27" ht="12.75">
      <c r="A120" s="35">
        <v>6</v>
      </c>
      <c r="B120" s="35">
        <v>5</v>
      </c>
      <c r="C120" s="35">
        <v>7</v>
      </c>
      <c r="D120" s="36">
        <v>2</v>
      </c>
      <c r="E120" s="37"/>
      <c r="F120" s="7" t="s">
        <v>86</v>
      </c>
      <c r="G120" s="55" t="s">
        <v>190</v>
      </c>
      <c r="H120" s="8">
        <v>14343286.8</v>
      </c>
      <c r="I120" s="8">
        <v>1169595</v>
      </c>
      <c r="J120" s="8">
        <v>13173691.8</v>
      </c>
      <c r="K120" s="8">
        <v>13839550.2</v>
      </c>
      <c r="L120" s="8">
        <v>933397.79</v>
      </c>
      <c r="M120" s="8">
        <v>12906152.41</v>
      </c>
      <c r="N120" s="9">
        <v>96.48</v>
      </c>
      <c r="O120" s="9">
        <v>79.8</v>
      </c>
      <c r="P120" s="9">
        <v>97.96</v>
      </c>
      <c r="Q120" s="8">
        <v>13439382.72</v>
      </c>
      <c r="R120" s="8">
        <v>1645996</v>
      </c>
      <c r="S120" s="8">
        <v>11793386.72</v>
      </c>
      <c r="T120" s="8">
        <v>12842352.02</v>
      </c>
      <c r="U120" s="8">
        <v>1617016.72</v>
      </c>
      <c r="V120" s="8">
        <v>11225335.3</v>
      </c>
      <c r="W120" s="9">
        <v>95.55</v>
      </c>
      <c r="X120" s="9">
        <v>98.23</v>
      </c>
      <c r="Y120" s="9">
        <v>95.18</v>
      </c>
      <c r="Z120" s="8">
        <v>1380305.08</v>
      </c>
      <c r="AA120" s="8">
        <v>1680817.11</v>
      </c>
    </row>
    <row r="121" spans="1:27" ht="12.75">
      <c r="A121" s="35">
        <v>6</v>
      </c>
      <c r="B121" s="35">
        <v>10</v>
      </c>
      <c r="C121" s="35">
        <v>5</v>
      </c>
      <c r="D121" s="36">
        <v>2</v>
      </c>
      <c r="E121" s="37"/>
      <c r="F121" s="7" t="s">
        <v>86</v>
      </c>
      <c r="G121" s="55" t="s">
        <v>191</v>
      </c>
      <c r="H121" s="8">
        <v>31655949.49</v>
      </c>
      <c r="I121" s="8">
        <v>574044.08</v>
      </c>
      <c r="J121" s="8">
        <v>31081905.41</v>
      </c>
      <c r="K121" s="8">
        <v>32580261.82</v>
      </c>
      <c r="L121" s="8">
        <v>178395.54</v>
      </c>
      <c r="M121" s="8">
        <v>32401866.28</v>
      </c>
      <c r="N121" s="9">
        <v>102.91</v>
      </c>
      <c r="O121" s="9">
        <v>31.07</v>
      </c>
      <c r="P121" s="9">
        <v>104.24</v>
      </c>
      <c r="Q121" s="8">
        <v>38002853.36</v>
      </c>
      <c r="R121" s="8">
        <v>8684754</v>
      </c>
      <c r="S121" s="8">
        <v>29318099.36</v>
      </c>
      <c r="T121" s="8">
        <v>34758904.87</v>
      </c>
      <c r="U121" s="8">
        <v>6607466.73</v>
      </c>
      <c r="V121" s="8">
        <v>28151438.14</v>
      </c>
      <c r="W121" s="9">
        <v>91.46</v>
      </c>
      <c r="X121" s="9">
        <v>76.08</v>
      </c>
      <c r="Y121" s="9">
        <v>96.02</v>
      </c>
      <c r="Z121" s="8">
        <v>1763806.05</v>
      </c>
      <c r="AA121" s="8">
        <v>4250428.14</v>
      </c>
    </row>
    <row r="122" spans="1:27" ht="12.75">
      <c r="A122" s="35">
        <v>6</v>
      </c>
      <c r="B122" s="35">
        <v>14</v>
      </c>
      <c r="C122" s="35">
        <v>9</v>
      </c>
      <c r="D122" s="36">
        <v>2</v>
      </c>
      <c r="E122" s="37"/>
      <c r="F122" s="7" t="s">
        <v>86</v>
      </c>
      <c r="G122" s="55" t="s">
        <v>95</v>
      </c>
      <c r="H122" s="8">
        <v>30317425.45</v>
      </c>
      <c r="I122" s="8">
        <v>530341.39</v>
      </c>
      <c r="J122" s="8">
        <v>29787084.06</v>
      </c>
      <c r="K122" s="8">
        <v>29927118.26</v>
      </c>
      <c r="L122" s="8">
        <v>496593.81</v>
      </c>
      <c r="M122" s="8">
        <v>29430524.45</v>
      </c>
      <c r="N122" s="9">
        <v>98.71</v>
      </c>
      <c r="O122" s="9">
        <v>93.63</v>
      </c>
      <c r="P122" s="9">
        <v>98.8</v>
      </c>
      <c r="Q122" s="8">
        <v>31772329.45</v>
      </c>
      <c r="R122" s="8">
        <v>5042957</v>
      </c>
      <c r="S122" s="8">
        <v>26729372.45</v>
      </c>
      <c r="T122" s="8">
        <v>28349990.14</v>
      </c>
      <c r="U122" s="8">
        <v>3917039.89</v>
      </c>
      <c r="V122" s="8">
        <v>24432950.25</v>
      </c>
      <c r="W122" s="9">
        <v>89.22</v>
      </c>
      <c r="X122" s="9">
        <v>77.67</v>
      </c>
      <c r="Y122" s="9">
        <v>91.4</v>
      </c>
      <c r="Z122" s="8">
        <v>3057711.61</v>
      </c>
      <c r="AA122" s="8">
        <v>4997574.2</v>
      </c>
    </row>
    <row r="123" spans="1:27" ht="12.75">
      <c r="A123" s="35">
        <v>6</v>
      </c>
      <c r="B123" s="35">
        <v>18</v>
      </c>
      <c r="C123" s="35">
        <v>7</v>
      </c>
      <c r="D123" s="36">
        <v>2</v>
      </c>
      <c r="E123" s="37"/>
      <c r="F123" s="7" t="s">
        <v>86</v>
      </c>
      <c r="G123" s="55" t="s">
        <v>192</v>
      </c>
      <c r="H123" s="8">
        <v>14738854.97</v>
      </c>
      <c r="I123" s="8">
        <v>131730</v>
      </c>
      <c r="J123" s="8">
        <v>14607124.97</v>
      </c>
      <c r="K123" s="8">
        <v>13644081.39</v>
      </c>
      <c r="L123" s="8">
        <v>43041.15</v>
      </c>
      <c r="M123" s="8">
        <v>13601040.24</v>
      </c>
      <c r="N123" s="9">
        <v>92.57</v>
      </c>
      <c r="O123" s="9">
        <v>32.67</v>
      </c>
      <c r="P123" s="9">
        <v>93.11</v>
      </c>
      <c r="Q123" s="8">
        <v>14556033.97</v>
      </c>
      <c r="R123" s="8">
        <v>67199.56</v>
      </c>
      <c r="S123" s="8">
        <v>14488834.41</v>
      </c>
      <c r="T123" s="8">
        <v>13158034.02</v>
      </c>
      <c r="U123" s="8">
        <v>33600</v>
      </c>
      <c r="V123" s="8">
        <v>13124434.02</v>
      </c>
      <c r="W123" s="9">
        <v>90.39</v>
      </c>
      <c r="X123" s="9">
        <v>50</v>
      </c>
      <c r="Y123" s="9">
        <v>90.58</v>
      </c>
      <c r="Z123" s="8">
        <v>118290.56</v>
      </c>
      <c r="AA123" s="8">
        <v>476606.22</v>
      </c>
    </row>
    <row r="124" spans="1:27" ht="12.75">
      <c r="A124" s="35">
        <v>6</v>
      </c>
      <c r="B124" s="35">
        <v>20</v>
      </c>
      <c r="C124" s="35">
        <v>8</v>
      </c>
      <c r="D124" s="36">
        <v>2</v>
      </c>
      <c r="E124" s="37"/>
      <c r="F124" s="7" t="s">
        <v>86</v>
      </c>
      <c r="G124" s="55" t="s">
        <v>193</v>
      </c>
      <c r="H124" s="8">
        <v>15123551.16</v>
      </c>
      <c r="I124" s="8">
        <v>384356.42</v>
      </c>
      <c r="J124" s="8">
        <v>14739194.74</v>
      </c>
      <c r="K124" s="8">
        <v>15010490.74</v>
      </c>
      <c r="L124" s="8">
        <v>556072.91</v>
      </c>
      <c r="M124" s="8">
        <v>14454417.83</v>
      </c>
      <c r="N124" s="9">
        <v>99.25</v>
      </c>
      <c r="O124" s="9">
        <v>144.67</v>
      </c>
      <c r="P124" s="9">
        <v>98.06</v>
      </c>
      <c r="Q124" s="8">
        <v>16593609.72</v>
      </c>
      <c r="R124" s="8">
        <v>1997791.29</v>
      </c>
      <c r="S124" s="8">
        <v>14595818.43</v>
      </c>
      <c r="T124" s="8">
        <v>14572738.3</v>
      </c>
      <c r="U124" s="8">
        <v>1700870.93</v>
      </c>
      <c r="V124" s="8">
        <v>12871867.37</v>
      </c>
      <c r="W124" s="9">
        <v>87.82</v>
      </c>
      <c r="X124" s="9">
        <v>85.13</v>
      </c>
      <c r="Y124" s="9">
        <v>88.18</v>
      </c>
      <c r="Z124" s="8">
        <v>143376.31</v>
      </c>
      <c r="AA124" s="8">
        <v>1582550.46</v>
      </c>
    </row>
    <row r="125" spans="1:27" ht="12.75">
      <c r="A125" s="35">
        <v>6</v>
      </c>
      <c r="B125" s="35">
        <v>15</v>
      </c>
      <c r="C125" s="35">
        <v>6</v>
      </c>
      <c r="D125" s="36">
        <v>2</v>
      </c>
      <c r="E125" s="37"/>
      <c r="F125" s="7" t="s">
        <v>86</v>
      </c>
      <c r="G125" s="55" t="s">
        <v>96</v>
      </c>
      <c r="H125" s="8">
        <v>23237939.52</v>
      </c>
      <c r="I125" s="8">
        <v>474436.01</v>
      </c>
      <c r="J125" s="8">
        <v>22763503.51</v>
      </c>
      <c r="K125" s="8">
        <v>23095692.96</v>
      </c>
      <c r="L125" s="8">
        <v>476906.16</v>
      </c>
      <c r="M125" s="8">
        <v>22618786.8</v>
      </c>
      <c r="N125" s="9">
        <v>99.38</v>
      </c>
      <c r="O125" s="9">
        <v>100.52</v>
      </c>
      <c r="P125" s="9">
        <v>99.36</v>
      </c>
      <c r="Q125" s="8">
        <v>28374138.52</v>
      </c>
      <c r="R125" s="8">
        <v>7439445.69</v>
      </c>
      <c r="S125" s="8">
        <v>20934692.83</v>
      </c>
      <c r="T125" s="8">
        <v>25663031.73</v>
      </c>
      <c r="U125" s="8">
        <v>5758477.45</v>
      </c>
      <c r="V125" s="8">
        <v>19904554.28</v>
      </c>
      <c r="W125" s="9">
        <v>90.44</v>
      </c>
      <c r="X125" s="9">
        <v>77.4</v>
      </c>
      <c r="Y125" s="9">
        <v>95.07</v>
      </c>
      <c r="Z125" s="8">
        <v>1828810.68</v>
      </c>
      <c r="AA125" s="8">
        <v>2714232.52</v>
      </c>
    </row>
    <row r="126" spans="1:27" ht="12.75">
      <c r="A126" s="35">
        <v>6</v>
      </c>
      <c r="B126" s="35">
        <v>3</v>
      </c>
      <c r="C126" s="35">
        <v>8</v>
      </c>
      <c r="D126" s="36">
        <v>2</v>
      </c>
      <c r="E126" s="37"/>
      <c r="F126" s="7" t="s">
        <v>86</v>
      </c>
      <c r="G126" s="55" t="s">
        <v>97</v>
      </c>
      <c r="H126" s="8">
        <v>14428625.8</v>
      </c>
      <c r="I126" s="8">
        <v>743871</v>
      </c>
      <c r="J126" s="8">
        <v>13684754.8</v>
      </c>
      <c r="K126" s="8">
        <v>13261496.26</v>
      </c>
      <c r="L126" s="8">
        <v>325366.7</v>
      </c>
      <c r="M126" s="8">
        <v>12936129.56</v>
      </c>
      <c r="N126" s="9">
        <v>91.91</v>
      </c>
      <c r="O126" s="9">
        <v>43.73</v>
      </c>
      <c r="P126" s="9">
        <v>94.52</v>
      </c>
      <c r="Q126" s="8">
        <v>15649025.8</v>
      </c>
      <c r="R126" s="8">
        <v>3327445.85</v>
      </c>
      <c r="S126" s="8">
        <v>12321579.95</v>
      </c>
      <c r="T126" s="8">
        <v>14456607.98</v>
      </c>
      <c r="U126" s="8">
        <v>2622037.52</v>
      </c>
      <c r="V126" s="8">
        <v>11834570.46</v>
      </c>
      <c r="W126" s="9">
        <v>92.38</v>
      </c>
      <c r="X126" s="9">
        <v>78.8</v>
      </c>
      <c r="Y126" s="9">
        <v>96.04</v>
      </c>
      <c r="Z126" s="8">
        <v>1363174.85</v>
      </c>
      <c r="AA126" s="8">
        <v>1101559.1</v>
      </c>
    </row>
    <row r="127" spans="1:27" ht="12.75">
      <c r="A127" s="35">
        <v>6</v>
      </c>
      <c r="B127" s="35">
        <v>3</v>
      </c>
      <c r="C127" s="35">
        <v>15</v>
      </c>
      <c r="D127" s="36">
        <v>2</v>
      </c>
      <c r="E127" s="37"/>
      <c r="F127" s="7" t="s">
        <v>86</v>
      </c>
      <c r="G127" s="55" t="s">
        <v>194</v>
      </c>
      <c r="H127" s="8">
        <v>18521261.52</v>
      </c>
      <c r="I127" s="8">
        <v>846299</v>
      </c>
      <c r="J127" s="8">
        <v>17674962.52</v>
      </c>
      <c r="K127" s="8">
        <v>18496945.07</v>
      </c>
      <c r="L127" s="8">
        <v>846245.08</v>
      </c>
      <c r="M127" s="8">
        <v>17650699.99</v>
      </c>
      <c r="N127" s="9">
        <v>99.86</v>
      </c>
      <c r="O127" s="9">
        <v>99.99</v>
      </c>
      <c r="P127" s="9">
        <v>99.86</v>
      </c>
      <c r="Q127" s="8">
        <v>17704066.91</v>
      </c>
      <c r="R127" s="8">
        <v>1972039.5</v>
      </c>
      <c r="S127" s="8">
        <v>15732027.41</v>
      </c>
      <c r="T127" s="8">
        <v>16679180.88</v>
      </c>
      <c r="U127" s="8">
        <v>1678406.57</v>
      </c>
      <c r="V127" s="8">
        <v>15000774.31</v>
      </c>
      <c r="W127" s="9">
        <v>94.21</v>
      </c>
      <c r="X127" s="9">
        <v>85.11</v>
      </c>
      <c r="Y127" s="9">
        <v>95.35</v>
      </c>
      <c r="Z127" s="8">
        <v>1942935.11</v>
      </c>
      <c r="AA127" s="8">
        <v>2649925.68</v>
      </c>
    </row>
    <row r="128" spans="1:27" ht="12.75">
      <c r="A128" s="35">
        <v>6</v>
      </c>
      <c r="B128" s="35">
        <v>1</v>
      </c>
      <c r="C128" s="35">
        <v>12</v>
      </c>
      <c r="D128" s="36">
        <v>2</v>
      </c>
      <c r="E128" s="37"/>
      <c r="F128" s="7" t="s">
        <v>86</v>
      </c>
      <c r="G128" s="55" t="s">
        <v>195</v>
      </c>
      <c r="H128" s="8">
        <v>10311640.51</v>
      </c>
      <c r="I128" s="8">
        <v>1761141.78</v>
      </c>
      <c r="J128" s="8">
        <v>8550498.73</v>
      </c>
      <c r="K128" s="8">
        <v>9909736.8</v>
      </c>
      <c r="L128" s="8">
        <v>1443303.39</v>
      </c>
      <c r="M128" s="8">
        <v>8466433.41</v>
      </c>
      <c r="N128" s="9">
        <v>96.1</v>
      </c>
      <c r="O128" s="9">
        <v>81.95</v>
      </c>
      <c r="P128" s="9">
        <v>99.01</v>
      </c>
      <c r="Q128" s="8">
        <v>10410040.51</v>
      </c>
      <c r="R128" s="8">
        <v>2076511.32</v>
      </c>
      <c r="S128" s="8">
        <v>8333529.19</v>
      </c>
      <c r="T128" s="8">
        <v>9403619.14</v>
      </c>
      <c r="U128" s="8">
        <v>1679079.42</v>
      </c>
      <c r="V128" s="8">
        <v>7724539.72</v>
      </c>
      <c r="W128" s="9">
        <v>90.33</v>
      </c>
      <c r="X128" s="9">
        <v>80.86</v>
      </c>
      <c r="Y128" s="9">
        <v>92.69</v>
      </c>
      <c r="Z128" s="8">
        <v>216969.54</v>
      </c>
      <c r="AA128" s="8">
        <v>741893.69</v>
      </c>
    </row>
    <row r="129" spans="1:27" ht="12.75">
      <c r="A129" s="35">
        <v>6</v>
      </c>
      <c r="B129" s="35">
        <v>1</v>
      </c>
      <c r="C129" s="35">
        <v>13</v>
      </c>
      <c r="D129" s="36">
        <v>2</v>
      </c>
      <c r="E129" s="37"/>
      <c r="F129" s="7" t="s">
        <v>86</v>
      </c>
      <c r="G129" s="55" t="s">
        <v>196</v>
      </c>
      <c r="H129" s="8">
        <v>8325240.12</v>
      </c>
      <c r="I129" s="8">
        <v>1562280.96</v>
      </c>
      <c r="J129" s="8">
        <v>6762959.16</v>
      </c>
      <c r="K129" s="8">
        <v>7100828.33</v>
      </c>
      <c r="L129" s="8">
        <v>452000.43</v>
      </c>
      <c r="M129" s="8">
        <v>6648827.9</v>
      </c>
      <c r="N129" s="9">
        <v>85.29</v>
      </c>
      <c r="O129" s="9">
        <v>28.93</v>
      </c>
      <c r="P129" s="9">
        <v>98.31</v>
      </c>
      <c r="Q129" s="8">
        <v>8905320.33</v>
      </c>
      <c r="R129" s="8">
        <v>2754393.58</v>
      </c>
      <c r="S129" s="8">
        <v>6150926.75</v>
      </c>
      <c r="T129" s="8">
        <v>7815491.95</v>
      </c>
      <c r="U129" s="8">
        <v>1974635.21</v>
      </c>
      <c r="V129" s="8">
        <v>5840856.74</v>
      </c>
      <c r="W129" s="9">
        <v>87.76</v>
      </c>
      <c r="X129" s="9">
        <v>71.69</v>
      </c>
      <c r="Y129" s="9">
        <v>94.95</v>
      </c>
      <c r="Z129" s="8">
        <v>612032.41</v>
      </c>
      <c r="AA129" s="8">
        <v>807971.16</v>
      </c>
    </row>
    <row r="130" spans="1:27" ht="12.75">
      <c r="A130" s="35">
        <v>6</v>
      </c>
      <c r="B130" s="35">
        <v>3</v>
      </c>
      <c r="C130" s="35">
        <v>9</v>
      </c>
      <c r="D130" s="36">
        <v>2</v>
      </c>
      <c r="E130" s="37"/>
      <c r="F130" s="7" t="s">
        <v>86</v>
      </c>
      <c r="G130" s="55" t="s">
        <v>197</v>
      </c>
      <c r="H130" s="8">
        <v>14095445</v>
      </c>
      <c r="I130" s="8">
        <v>631024</v>
      </c>
      <c r="J130" s="8">
        <v>13464421</v>
      </c>
      <c r="K130" s="8">
        <v>13874068.27</v>
      </c>
      <c r="L130" s="8">
        <v>609373.48</v>
      </c>
      <c r="M130" s="8">
        <v>13264694.79</v>
      </c>
      <c r="N130" s="9">
        <v>98.42</v>
      </c>
      <c r="O130" s="9">
        <v>96.56</v>
      </c>
      <c r="P130" s="9">
        <v>98.51</v>
      </c>
      <c r="Q130" s="8">
        <v>14372948</v>
      </c>
      <c r="R130" s="8">
        <v>1921894</v>
      </c>
      <c r="S130" s="8">
        <v>12451054</v>
      </c>
      <c r="T130" s="8">
        <v>13768516.78</v>
      </c>
      <c r="U130" s="8">
        <v>1912987.88</v>
      </c>
      <c r="V130" s="8">
        <v>11855528.9</v>
      </c>
      <c r="W130" s="9">
        <v>95.79</v>
      </c>
      <c r="X130" s="9">
        <v>99.53</v>
      </c>
      <c r="Y130" s="9">
        <v>95.21</v>
      </c>
      <c r="Z130" s="8">
        <v>1013367</v>
      </c>
      <c r="AA130" s="8">
        <v>1409165.89</v>
      </c>
    </row>
    <row r="131" spans="1:27" ht="12.75">
      <c r="A131" s="35">
        <v>6</v>
      </c>
      <c r="B131" s="35">
        <v>6</v>
      </c>
      <c r="C131" s="35">
        <v>9</v>
      </c>
      <c r="D131" s="36">
        <v>2</v>
      </c>
      <c r="E131" s="37"/>
      <c r="F131" s="7" t="s">
        <v>86</v>
      </c>
      <c r="G131" s="55" t="s">
        <v>198</v>
      </c>
      <c r="H131" s="8">
        <v>10104480.97</v>
      </c>
      <c r="I131" s="8">
        <v>935749</v>
      </c>
      <c r="J131" s="8">
        <v>9168731.97</v>
      </c>
      <c r="K131" s="8">
        <v>10055983.28</v>
      </c>
      <c r="L131" s="8">
        <v>918079.08</v>
      </c>
      <c r="M131" s="8">
        <v>9137904.2</v>
      </c>
      <c r="N131" s="9">
        <v>99.52</v>
      </c>
      <c r="O131" s="9">
        <v>98.11</v>
      </c>
      <c r="P131" s="9">
        <v>99.66</v>
      </c>
      <c r="Q131" s="8">
        <v>9138377.48</v>
      </c>
      <c r="R131" s="8">
        <v>637248.19</v>
      </c>
      <c r="S131" s="8">
        <v>8501129.29</v>
      </c>
      <c r="T131" s="8">
        <v>8923977.39</v>
      </c>
      <c r="U131" s="8">
        <v>636964.98</v>
      </c>
      <c r="V131" s="8">
        <v>8287012.41</v>
      </c>
      <c r="W131" s="9">
        <v>97.65</v>
      </c>
      <c r="X131" s="9">
        <v>99.95</v>
      </c>
      <c r="Y131" s="9">
        <v>97.48</v>
      </c>
      <c r="Z131" s="8">
        <v>667602.68</v>
      </c>
      <c r="AA131" s="8">
        <v>850891.79</v>
      </c>
    </row>
    <row r="132" spans="1:27" ht="12.75">
      <c r="A132" s="35">
        <v>6</v>
      </c>
      <c r="B132" s="35">
        <v>17</v>
      </c>
      <c r="C132" s="35">
        <v>4</v>
      </c>
      <c r="D132" s="36">
        <v>2</v>
      </c>
      <c r="E132" s="37"/>
      <c r="F132" s="7" t="s">
        <v>86</v>
      </c>
      <c r="G132" s="55" t="s">
        <v>199</v>
      </c>
      <c r="H132" s="8">
        <v>10841902</v>
      </c>
      <c r="I132" s="8">
        <v>355595</v>
      </c>
      <c r="J132" s="8">
        <v>10486307</v>
      </c>
      <c r="K132" s="8">
        <v>10121633.98</v>
      </c>
      <c r="L132" s="8">
        <v>85851.69</v>
      </c>
      <c r="M132" s="8">
        <v>10035782.29</v>
      </c>
      <c r="N132" s="9">
        <v>93.35</v>
      </c>
      <c r="O132" s="9">
        <v>24.14</v>
      </c>
      <c r="P132" s="9">
        <v>95.7</v>
      </c>
      <c r="Q132" s="8">
        <v>10123317</v>
      </c>
      <c r="R132" s="8">
        <v>733213</v>
      </c>
      <c r="S132" s="8">
        <v>9390104</v>
      </c>
      <c r="T132" s="8">
        <v>9118182.81</v>
      </c>
      <c r="U132" s="8">
        <v>464609.19</v>
      </c>
      <c r="V132" s="8">
        <v>8653573.62</v>
      </c>
      <c r="W132" s="9">
        <v>90.07</v>
      </c>
      <c r="X132" s="9">
        <v>63.36</v>
      </c>
      <c r="Y132" s="9">
        <v>92.15</v>
      </c>
      <c r="Z132" s="8">
        <v>1096203</v>
      </c>
      <c r="AA132" s="8">
        <v>1382208.67</v>
      </c>
    </row>
    <row r="133" spans="1:27" ht="12.75">
      <c r="A133" s="35">
        <v>6</v>
      </c>
      <c r="B133" s="35">
        <v>3</v>
      </c>
      <c r="C133" s="35">
        <v>10</v>
      </c>
      <c r="D133" s="36">
        <v>2</v>
      </c>
      <c r="E133" s="37"/>
      <c r="F133" s="7" t="s">
        <v>86</v>
      </c>
      <c r="G133" s="55" t="s">
        <v>200</v>
      </c>
      <c r="H133" s="8">
        <v>19976816.34</v>
      </c>
      <c r="I133" s="8">
        <v>2187590</v>
      </c>
      <c r="J133" s="8">
        <v>17789226.34</v>
      </c>
      <c r="K133" s="8">
        <v>19194335.31</v>
      </c>
      <c r="L133" s="8">
        <v>1577373.24</v>
      </c>
      <c r="M133" s="8">
        <v>17616962.07</v>
      </c>
      <c r="N133" s="9">
        <v>96.08</v>
      </c>
      <c r="O133" s="9">
        <v>72.1</v>
      </c>
      <c r="P133" s="9">
        <v>99.03</v>
      </c>
      <c r="Q133" s="8">
        <v>20097827.34</v>
      </c>
      <c r="R133" s="8">
        <v>2357897.93</v>
      </c>
      <c r="S133" s="8">
        <v>17739929.41</v>
      </c>
      <c r="T133" s="8">
        <v>18757695.18</v>
      </c>
      <c r="U133" s="8">
        <v>2049048.55</v>
      </c>
      <c r="V133" s="8">
        <v>16708646.63</v>
      </c>
      <c r="W133" s="9">
        <v>93.33</v>
      </c>
      <c r="X133" s="9">
        <v>86.9</v>
      </c>
      <c r="Y133" s="9">
        <v>94.18</v>
      </c>
      <c r="Z133" s="8">
        <v>49296.93</v>
      </c>
      <c r="AA133" s="8">
        <v>908315.44</v>
      </c>
    </row>
    <row r="134" spans="1:27" ht="12.75">
      <c r="A134" s="35">
        <v>6</v>
      </c>
      <c r="B134" s="35">
        <v>8</v>
      </c>
      <c r="C134" s="35">
        <v>12</v>
      </c>
      <c r="D134" s="36">
        <v>2</v>
      </c>
      <c r="E134" s="37"/>
      <c r="F134" s="7" t="s">
        <v>86</v>
      </c>
      <c r="G134" s="55" t="s">
        <v>201</v>
      </c>
      <c r="H134" s="8">
        <v>13697607.13</v>
      </c>
      <c r="I134" s="8">
        <v>954286</v>
      </c>
      <c r="J134" s="8">
        <v>12743321.13</v>
      </c>
      <c r="K134" s="8">
        <v>13450853.78</v>
      </c>
      <c r="L134" s="8">
        <v>783960.02</v>
      </c>
      <c r="M134" s="8">
        <v>12666893.76</v>
      </c>
      <c r="N134" s="9">
        <v>98.19</v>
      </c>
      <c r="O134" s="9">
        <v>82.15</v>
      </c>
      <c r="P134" s="9">
        <v>99.4</v>
      </c>
      <c r="Q134" s="8">
        <v>14475727.13</v>
      </c>
      <c r="R134" s="8">
        <v>2233476</v>
      </c>
      <c r="S134" s="8">
        <v>12242251.13</v>
      </c>
      <c r="T134" s="8">
        <v>13402414.63</v>
      </c>
      <c r="U134" s="8">
        <v>1897703.16</v>
      </c>
      <c r="V134" s="8">
        <v>11504711.47</v>
      </c>
      <c r="W134" s="9">
        <v>92.58</v>
      </c>
      <c r="X134" s="9">
        <v>84.96</v>
      </c>
      <c r="Y134" s="9">
        <v>93.97</v>
      </c>
      <c r="Z134" s="8">
        <v>501070</v>
      </c>
      <c r="AA134" s="8">
        <v>1162182.29</v>
      </c>
    </row>
    <row r="135" spans="1:27" ht="12.75">
      <c r="A135" s="35">
        <v>6</v>
      </c>
      <c r="B135" s="35">
        <v>11</v>
      </c>
      <c r="C135" s="35">
        <v>6</v>
      </c>
      <c r="D135" s="36">
        <v>2</v>
      </c>
      <c r="E135" s="37"/>
      <c r="F135" s="7" t="s">
        <v>86</v>
      </c>
      <c r="G135" s="55" t="s">
        <v>202</v>
      </c>
      <c r="H135" s="8">
        <v>14532164</v>
      </c>
      <c r="I135" s="8">
        <v>2531182</v>
      </c>
      <c r="J135" s="8">
        <v>12000982</v>
      </c>
      <c r="K135" s="8">
        <v>13156403.54</v>
      </c>
      <c r="L135" s="8">
        <v>1355568.9</v>
      </c>
      <c r="M135" s="8">
        <v>11800834.64</v>
      </c>
      <c r="N135" s="9">
        <v>90.53</v>
      </c>
      <c r="O135" s="9">
        <v>53.55</v>
      </c>
      <c r="P135" s="9">
        <v>98.33</v>
      </c>
      <c r="Q135" s="8">
        <v>14784769</v>
      </c>
      <c r="R135" s="8">
        <v>3996346</v>
      </c>
      <c r="S135" s="8">
        <v>10788423</v>
      </c>
      <c r="T135" s="8">
        <v>12645801.5</v>
      </c>
      <c r="U135" s="8">
        <v>2415821.91</v>
      </c>
      <c r="V135" s="8">
        <v>10229979.59</v>
      </c>
      <c r="W135" s="9">
        <v>85.53</v>
      </c>
      <c r="X135" s="9">
        <v>60.45</v>
      </c>
      <c r="Y135" s="9">
        <v>94.82</v>
      </c>
      <c r="Z135" s="8">
        <v>1212559</v>
      </c>
      <c r="AA135" s="8">
        <v>1570855.05</v>
      </c>
    </row>
    <row r="136" spans="1:27" ht="12.75">
      <c r="A136" s="35">
        <v>6</v>
      </c>
      <c r="B136" s="35">
        <v>3</v>
      </c>
      <c r="C136" s="35">
        <v>11</v>
      </c>
      <c r="D136" s="36">
        <v>2</v>
      </c>
      <c r="E136" s="37"/>
      <c r="F136" s="7" t="s">
        <v>86</v>
      </c>
      <c r="G136" s="55" t="s">
        <v>203</v>
      </c>
      <c r="H136" s="8">
        <v>21283615.97</v>
      </c>
      <c r="I136" s="8">
        <v>1175786</v>
      </c>
      <c r="J136" s="8">
        <v>20107829.97</v>
      </c>
      <c r="K136" s="8">
        <v>20795220.66</v>
      </c>
      <c r="L136" s="8">
        <v>911522.71</v>
      </c>
      <c r="M136" s="8">
        <v>19883697.95</v>
      </c>
      <c r="N136" s="9">
        <v>97.7</v>
      </c>
      <c r="O136" s="9">
        <v>77.52</v>
      </c>
      <c r="P136" s="9">
        <v>98.88</v>
      </c>
      <c r="Q136" s="8">
        <v>20987281.57</v>
      </c>
      <c r="R136" s="8">
        <v>2090837.96</v>
      </c>
      <c r="S136" s="8">
        <v>18896443.61</v>
      </c>
      <c r="T136" s="8">
        <v>20355723.03</v>
      </c>
      <c r="U136" s="8">
        <v>2051857.53</v>
      </c>
      <c r="V136" s="8">
        <v>18303865.5</v>
      </c>
      <c r="W136" s="9">
        <v>96.99</v>
      </c>
      <c r="X136" s="9">
        <v>98.13</v>
      </c>
      <c r="Y136" s="9">
        <v>96.86</v>
      </c>
      <c r="Z136" s="8">
        <v>1211386.36</v>
      </c>
      <c r="AA136" s="8">
        <v>1579832.45</v>
      </c>
    </row>
    <row r="137" spans="1:27" ht="12.75">
      <c r="A137" s="35">
        <v>6</v>
      </c>
      <c r="B137" s="35">
        <v>13</v>
      </c>
      <c r="C137" s="35">
        <v>6</v>
      </c>
      <c r="D137" s="36">
        <v>2</v>
      </c>
      <c r="E137" s="37"/>
      <c r="F137" s="7" t="s">
        <v>86</v>
      </c>
      <c r="G137" s="55" t="s">
        <v>204</v>
      </c>
      <c r="H137" s="8">
        <v>14177913.09</v>
      </c>
      <c r="I137" s="8">
        <v>1063070.39</v>
      </c>
      <c r="J137" s="8">
        <v>13114842.7</v>
      </c>
      <c r="K137" s="8">
        <v>14875482.9</v>
      </c>
      <c r="L137" s="8">
        <v>1168168.41</v>
      </c>
      <c r="M137" s="8">
        <v>13707314.49</v>
      </c>
      <c r="N137" s="9">
        <v>104.92</v>
      </c>
      <c r="O137" s="9">
        <v>109.88</v>
      </c>
      <c r="P137" s="9">
        <v>104.51</v>
      </c>
      <c r="Q137" s="8">
        <v>16053207.88</v>
      </c>
      <c r="R137" s="8">
        <v>2608996</v>
      </c>
      <c r="S137" s="8">
        <v>13444211.88</v>
      </c>
      <c r="T137" s="8">
        <v>13547150.82</v>
      </c>
      <c r="U137" s="8">
        <v>1790870.33</v>
      </c>
      <c r="V137" s="8">
        <v>11756280.49</v>
      </c>
      <c r="W137" s="9">
        <v>84.38</v>
      </c>
      <c r="X137" s="9">
        <v>68.64</v>
      </c>
      <c r="Y137" s="9">
        <v>87.44</v>
      </c>
      <c r="Z137" s="8">
        <v>-329369.18</v>
      </c>
      <c r="AA137" s="8">
        <v>1951034</v>
      </c>
    </row>
    <row r="138" spans="1:27" ht="12.75">
      <c r="A138" s="35">
        <v>6</v>
      </c>
      <c r="B138" s="35">
        <v>6</v>
      </c>
      <c r="C138" s="35">
        <v>10</v>
      </c>
      <c r="D138" s="36">
        <v>2</v>
      </c>
      <c r="E138" s="37"/>
      <c r="F138" s="7" t="s">
        <v>86</v>
      </c>
      <c r="G138" s="55" t="s">
        <v>205</v>
      </c>
      <c r="H138" s="8">
        <v>11368091.87</v>
      </c>
      <c r="I138" s="8">
        <v>263779</v>
      </c>
      <c r="J138" s="8">
        <v>11104312.87</v>
      </c>
      <c r="K138" s="8">
        <v>11052261.08</v>
      </c>
      <c r="L138" s="8">
        <v>263129</v>
      </c>
      <c r="M138" s="8">
        <v>10789132.08</v>
      </c>
      <c r="N138" s="9">
        <v>97.22</v>
      </c>
      <c r="O138" s="9">
        <v>99.75</v>
      </c>
      <c r="P138" s="9">
        <v>97.16</v>
      </c>
      <c r="Q138" s="8">
        <v>12167153.79</v>
      </c>
      <c r="R138" s="8">
        <v>2212285.47</v>
      </c>
      <c r="S138" s="8">
        <v>9954868.32</v>
      </c>
      <c r="T138" s="8">
        <v>10831320.94</v>
      </c>
      <c r="U138" s="8">
        <v>1907831.85</v>
      </c>
      <c r="V138" s="8">
        <v>8923489.09</v>
      </c>
      <c r="W138" s="9">
        <v>89.02</v>
      </c>
      <c r="X138" s="9">
        <v>86.23</v>
      </c>
      <c r="Y138" s="9">
        <v>89.63</v>
      </c>
      <c r="Z138" s="8">
        <v>1149444.55</v>
      </c>
      <c r="AA138" s="8">
        <v>1865642.99</v>
      </c>
    </row>
    <row r="139" spans="1:27" ht="12.75">
      <c r="A139" s="35">
        <v>6</v>
      </c>
      <c r="B139" s="35">
        <v>20</v>
      </c>
      <c r="C139" s="35">
        <v>9</v>
      </c>
      <c r="D139" s="36">
        <v>2</v>
      </c>
      <c r="E139" s="37"/>
      <c r="F139" s="7" t="s">
        <v>86</v>
      </c>
      <c r="G139" s="55" t="s">
        <v>206</v>
      </c>
      <c r="H139" s="8">
        <v>18543450.41</v>
      </c>
      <c r="I139" s="8">
        <v>858985.81</v>
      </c>
      <c r="J139" s="8">
        <v>17684464.6</v>
      </c>
      <c r="K139" s="8">
        <v>18223677.62</v>
      </c>
      <c r="L139" s="8">
        <v>807485.33</v>
      </c>
      <c r="M139" s="8">
        <v>17416192.29</v>
      </c>
      <c r="N139" s="9">
        <v>98.27</v>
      </c>
      <c r="O139" s="9">
        <v>94</v>
      </c>
      <c r="P139" s="9">
        <v>98.48</v>
      </c>
      <c r="Q139" s="8">
        <v>18490450.41</v>
      </c>
      <c r="R139" s="8">
        <v>2163149.57</v>
      </c>
      <c r="S139" s="8">
        <v>16327300.84</v>
      </c>
      <c r="T139" s="8">
        <v>18211023.19</v>
      </c>
      <c r="U139" s="8">
        <v>2095421.39</v>
      </c>
      <c r="V139" s="8">
        <v>16115601.8</v>
      </c>
      <c r="W139" s="9">
        <v>98.48</v>
      </c>
      <c r="X139" s="9">
        <v>96.86</v>
      </c>
      <c r="Y139" s="9">
        <v>98.7</v>
      </c>
      <c r="Z139" s="8">
        <v>1357163.76</v>
      </c>
      <c r="AA139" s="8">
        <v>1300590.49</v>
      </c>
    </row>
    <row r="140" spans="1:27" ht="12.75">
      <c r="A140" s="35">
        <v>6</v>
      </c>
      <c r="B140" s="35">
        <v>20</v>
      </c>
      <c r="C140" s="35">
        <v>10</v>
      </c>
      <c r="D140" s="36">
        <v>2</v>
      </c>
      <c r="E140" s="37"/>
      <c r="F140" s="7" t="s">
        <v>86</v>
      </c>
      <c r="G140" s="55" t="s">
        <v>207</v>
      </c>
      <c r="H140" s="8">
        <v>16988974</v>
      </c>
      <c r="I140" s="8">
        <v>933108.32</v>
      </c>
      <c r="J140" s="8">
        <v>16055865.68</v>
      </c>
      <c r="K140" s="8">
        <v>16263255.15</v>
      </c>
      <c r="L140" s="8">
        <v>632951.54</v>
      </c>
      <c r="M140" s="8">
        <v>15630303.61</v>
      </c>
      <c r="N140" s="9">
        <v>95.72</v>
      </c>
      <c r="O140" s="9">
        <v>67.83</v>
      </c>
      <c r="P140" s="9">
        <v>97.34</v>
      </c>
      <c r="Q140" s="8">
        <v>16122974</v>
      </c>
      <c r="R140" s="8">
        <v>3126526.21</v>
      </c>
      <c r="S140" s="8">
        <v>12996447.79</v>
      </c>
      <c r="T140" s="8">
        <v>15626752.66</v>
      </c>
      <c r="U140" s="8">
        <v>2953541.09</v>
      </c>
      <c r="V140" s="8">
        <v>12673211.57</v>
      </c>
      <c r="W140" s="9">
        <v>96.92</v>
      </c>
      <c r="X140" s="9">
        <v>94.46</v>
      </c>
      <c r="Y140" s="9">
        <v>97.51</v>
      </c>
      <c r="Z140" s="8">
        <v>3059417.89</v>
      </c>
      <c r="AA140" s="8">
        <v>2957092.04</v>
      </c>
    </row>
    <row r="141" spans="1:27" ht="12.75">
      <c r="A141" s="35">
        <v>6</v>
      </c>
      <c r="B141" s="35">
        <v>1</v>
      </c>
      <c r="C141" s="35">
        <v>14</v>
      </c>
      <c r="D141" s="36">
        <v>2</v>
      </c>
      <c r="E141" s="37"/>
      <c r="F141" s="7" t="s">
        <v>86</v>
      </c>
      <c r="G141" s="55" t="s">
        <v>208</v>
      </c>
      <c r="H141" s="8">
        <v>9329970.79</v>
      </c>
      <c r="I141" s="8">
        <v>1625938</v>
      </c>
      <c r="J141" s="8">
        <v>7704032.79</v>
      </c>
      <c r="K141" s="8">
        <v>9015136.08</v>
      </c>
      <c r="L141" s="8">
        <v>1566159.98</v>
      </c>
      <c r="M141" s="8">
        <v>7448976.1</v>
      </c>
      <c r="N141" s="9">
        <v>96.62</v>
      </c>
      <c r="O141" s="9">
        <v>96.32</v>
      </c>
      <c r="P141" s="9">
        <v>96.68</v>
      </c>
      <c r="Q141" s="8">
        <v>9566970.79</v>
      </c>
      <c r="R141" s="8">
        <v>2030198</v>
      </c>
      <c r="S141" s="8">
        <v>7536772.79</v>
      </c>
      <c r="T141" s="8">
        <v>9264817.02</v>
      </c>
      <c r="U141" s="8">
        <v>2018084.92</v>
      </c>
      <c r="V141" s="8">
        <v>7246732.1</v>
      </c>
      <c r="W141" s="9">
        <v>96.84</v>
      </c>
      <c r="X141" s="9">
        <v>99.4</v>
      </c>
      <c r="Y141" s="9">
        <v>96.15</v>
      </c>
      <c r="Z141" s="8">
        <v>167260</v>
      </c>
      <c r="AA141" s="8">
        <v>202244</v>
      </c>
    </row>
    <row r="142" spans="1:27" ht="12.75">
      <c r="A142" s="35">
        <v>6</v>
      </c>
      <c r="B142" s="35">
        <v>13</v>
      </c>
      <c r="C142" s="35">
        <v>7</v>
      </c>
      <c r="D142" s="36">
        <v>2</v>
      </c>
      <c r="E142" s="37"/>
      <c r="F142" s="7" t="s">
        <v>86</v>
      </c>
      <c r="G142" s="55" t="s">
        <v>209</v>
      </c>
      <c r="H142" s="8">
        <v>10025458.99</v>
      </c>
      <c r="I142" s="8">
        <v>1657531.49</v>
      </c>
      <c r="J142" s="8">
        <v>8367927.5</v>
      </c>
      <c r="K142" s="8">
        <v>8840109.8</v>
      </c>
      <c r="L142" s="8">
        <v>742650.48</v>
      </c>
      <c r="M142" s="8">
        <v>8097459.32</v>
      </c>
      <c r="N142" s="9">
        <v>88.17</v>
      </c>
      <c r="O142" s="9">
        <v>44.8</v>
      </c>
      <c r="P142" s="9">
        <v>96.76</v>
      </c>
      <c r="Q142" s="8">
        <v>11089603.47</v>
      </c>
      <c r="R142" s="8">
        <v>2882220.67</v>
      </c>
      <c r="S142" s="8">
        <v>8207382.8</v>
      </c>
      <c r="T142" s="8">
        <v>9254187.26</v>
      </c>
      <c r="U142" s="8">
        <v>1751285.48</v>
      </c>
      <c r="V142" s="8">
        <v>7502901.78</v>
      </c>
      <c r="W142" s="9">
        <v>83.44</v>
      </c>
      <c r="X142" s="9">
        <v>60.76</v>
      </c>
      <c r="Y142" s="9">
        <v>91.41</v>
      </c>
      <c r="Z142" s="8">
        <v>160544.7</v>
      </c>
      <c r="AA142" s="8">
        <v>594557.54</v>
      </c>
    </row>
    <row r="143" spans="1:27" ht="12.75">
      <c r="A143" s="35">
        <v>6</v>
      </c>
      <c r="B143" s="35">
        <v>1</v>
      </c>
      <c r="C143" s="35">
        <v>15</v>
      </c>
      <c r="D143" s="36">
        <v>2</v>
      </c>
      <c r="E143" s="37"/>
      <c r="F143" s="7" t="s">
        <v>86</v>
      </c>
      <c r="G143" s="55" t="s">
        <v>210</v>
      </c>
      <c r="H143" s="8">
        <v>8313417</v>
      </c>
      <c r="I143" s="8">
        <v>1114692.15</v>
      </c>
      <c r="J143" s="8">
        <v>7198724.85</v>
      </c>
      <c r="K143" s="8">
        <v>8292327.63</v>
      </c>
      <c r="L143" s="8">
        <v>1115210</v>
      </c>
      <c r="M143" s="8">
        <v>7177117.63</v>
      </c>
      <c r="N143" s="9">
        <v>99.74</v>
      </c>
      <c r="O143" s="9">
        <v>100.04</v>
      </c>
      <c r="P143" s="9">
        <v>99.69</v>
      </c>
      <c r="Q143" s="8">
        <v>7825178.4</v>
      </c>
      <c r="R143" s="8">
        <v>1359784.12</v>
      </c>
      <c r="S143" s="8">
        <v>6465394.28</v>
      </c>
      <c r="T143" s="8">
        <v>7458283.29</v>
      </c>
      <c r="U143" s="8">
        <v>1042642.3</v>
      </c>
      <c r="V143" s="8">
        <v>6415640.99</v>
      </c>
      <c r="W143" s="9">
        <v>95.31</v>
      </c>
      <c r="X143" s="9">
        <v>76.67</v>
      </c>
      <c r="Y143" s="9">
        <v>99.23</v>
      </c>
      <c r="Z143" s="8">
        <v>733330.57</v>
      </c>
      <c r="AA143" s="8">
        <v>761476.64</v>
      </c>
    </row>
    <row r="144" spans="1:27" ht="12.75">
      <c r="A144" s="35">
        <v>6</v>
      </c>
      <c r="B144" s="35">
        <v>10</v>
      </c>
      <c r="C144" s="35">
        <v>6</v>
      </c>
      <c r="D144" s="36">
        <v>2</v>
      </c>
      <c r="E144" s="37"/>
      <c r="F144" s="7" t="s">
        <v>86</v>
      </c>
      <c r="G144" s="55" t="s">
        <v>211</v>
      </c>
      <c r="H144" s="8">
        <v>17416354.03</v>
      </c>
      <c r="I144" s="8">
        <v>1293842</v>
      </c>
      <c r="J144" s="8">
        <v>16122512.03</v>
      </c>
      <c r="K144" s="8">
        <v>16480557.66</v>
      </c>
      <c r="L144" s="8">
        <v>584994.95</v>
      </c>
      <c r="M144" s="8">
        <v>15895562.71</v>
      </c>
      <c r="N144" s="9">
        <v>94.62</v>
      </c>
      <c r="O144" s="9">
        <v>45.21</v>
      </c>
      <c r="P144" s="9">
        <v>98.59</v>
      </c>
      <c r="Q144" s="8">
        <v>17951478.03</v>
      </c>
      <c r="R144" s="8">
        <v>2210938</v>
      </c>
      <c r="S144" s="8">
        <v>15740540.03</v>
      </c>
      <c r="T144" s="8">
        <v>16477015.07</v>
      </c>
      <c r="U144" s="8">
        <v>1942372.49</v>
      </c>
      <c r="V144" s="8">
        <v>14534642.58</v>
      </c>
      <c r="W144" s="9">
        <v>91.78</v>
      </c>
      <c r="X144" s="9">
        <v>87.85</v>
      </c>
      <c r="Y144" s="9">
        <v>92.33</v>
      </c>
      <c r="Z144" s="8">
        <v>381972</v>
      </c>
      <c r="AA144" s="8">
        <v>1360920.13</v>
      </c>
    </row>
    <row r="145" spans="1:27" ht="12.75">
      <c r="A145" s="35">
        <v>6</v>
      </c>
      <c r="B145" s="35">
        <v>11</v>
      </c>
      <c r="C145" s="35">
        <v>7</v>
      </c>
      <c r="D145" s="36">
        <v>2</v>
      </c>
      <c r="E145" s="37"/>
      <c r="F145" s="7" t="s">
        <v>86</v>
      </c>
      <c r="G145" s="55" t="s">
        <v>212</v>
      </c>
      <c r="H145" s="8">
        <v>30635338.9</v>
      </c>
      <c r="I145" s="8">
        <v>968510.49</v>
      </c>
      <c r="J145" s="8">
        <v>29666828.41</v>
      </c>
      <c r="K145" s="8">
        <v>29959707.65</v>
      </c>
      <c r="L145" s="8">
        <v>632701.49</v>
      </c>
      <c r="M145" s="8">
        <v>29327006.16</v>
      </c>
      <c r="N145" s="9">
        <v>97.79</v>
      </c>
      <c r="O145" s="9">
        <v>65.32</v>
      </c>
      <c r="P145" s="9">
        <v>98.85</v>
      </c>
      <c r="Q145" s="8">
        <v>31117637.55</v>
      </c>
      <c r="R145" s="8">
        <v>3135947.06</v>
      </c>
      <c r="S145" s="8">
        <v>27981690.49</v>
      </c>
      <c r="T145" s="8">
        <v>29751394.57</v>
      </c>
      <c r="U145" s="8">
        <v>2827141.59</v>
      </c>
      <c r="V145" s="8">
        <v>26924252.98</v>
      </c>
      <c r="W145" s="9">
        <v>95.6</v>
      </c>
      <c r="X145" s="9">
        <v>90.15</v>
      </c>
      <c r="Y145" s="9">
        <v>96.22</v>
      </c>
      <c r="Z145" s="8">
        <v>1685137.92</v>
      </c>
      <c r="AA145" s="8">
        <v>2402753.18</v>
      </c>
    </row>
    <row r="146" spans="1:27" ht="12.75">
      <c r="A146" s="35">
        <v>6</v>
      </c>
      <c r="B146" s="35">
        <v>19</v>
      </c>
      <c r="C146" s="35">
        <v>4</v>
      </c>
      <c r="D146" s="36">
        <v>2</v>
      </c>
      <c r="E146" s="37"/>
      <c r="F146" s="7" t="s">
        <v>86</v>
      </c>
      <c r="G146" s="55" t="s">
        <v>213</v>
      </c>
      <c r="H146" s="8">
        <v>7366546.23</v>
      </c>
      <c r="I146" s="8">
        <v>75000</v>
      </c>
      <c r="J146" s="8">
        <v>7291546.23</v>
      </c>
      <c r="K146" s="8">
        <v>7302412.2</v>
      </c>
      <c r="L146" s="8">
        <v>112214.99</v>
      </c>
      <c r="M146" s="8">
        <v>7190197.21</v>
      </c>
      <c r="N146" s="9">
        <v>99.12</v>
      </c>
      <c r="O146" s="9">
        <v>149.61</v>
      </c>
      <c r="P146" s="9">
        <v>98.61</v>
      </c>
      <c r="Q146" s="8">
        <v>7203006.23</v>
      </c>
      <c r="R146" s="8">
        <v>282655</v>
      </c>
      <c r="S146" s="8">
        <v>6920351.23</v>
      </c>
      <c r="T146" s="8">
        <v>6878566.53</v>
      </c>
      <c r="U146" s="8">
        <v>269673.7</v>
      </c>
      <c r="V146" s="8">
        <v>6608892.83</v>
      </c>
      <c r="W146" s="9">
        <v>95.49</v>
      </c>
      <c r="X146" s="9">
        <v>95.4</v>
      </c>
      <c r="Y146" s="9">
        <v>95.49</v>
      </c>
      <c r="Z146" s="8">
        <v>371195</v>
      </c>
      <c r="AA146" s="8">
        <v>581304.38</v>
      </c>
    </row>
    <row r="147" spans="1:27" ht="12.75">
      <c r="A147" s="35">
        <v>6</v>
      </c>
      <c r="B147" s="35">
        <v>20</v>
      </c>
      <c r="C147" s="35">
        <v>11</v>
      </c>
      <c r="D147" s="36">
        <v>2</v>
      </c>
      <c r="E147" s="37"/>
      <c r="F147" s="7" t="s">
        <v>86</v>
      </c>
      <c r="G147" s="55" t="s">
        <v>214</v>
      </c>
      <c r="H147" s="8">
        <v>15138726.25</v>
      </c>
      <c r="I147" s="8">
        <v>1408058.54</v>
      </c>
      <c r="J147" s="8">
        <v>13730667.71</v>
      </c>
      <c r="K147" s="8">
        <v>14821232.28</v>
      </c>
      <c r="L147" s="8">
        <v>1191098.5</v>
      </c>
      <c r="M147" s="8">
        <v>13630133.78</v>
      </c>
      <c r="N147" s="9">
        <v>97.9</v>
      </c>
      <c r="O147" s="9">
        <v>84.59</v>
      </c>
      <c r="P147" s="9">
        <v>99.26</v>
      </c>
      <c r="Q147" s="8">
        <v>14225858.25</v>
      </c>
      <c r="R147" s="8">
        <v>944450.54</v>
      </c>
      <c r="S147" s="8">
        <v>13281407.71</v>
      </c>
      <c r="T147" s="8">
        <v>13814713.5</v>
      </c>
      <c r="U147" s="8">
        <v>886955.05</v>
      </c>
      <c r="V147" s="8">
        <v>12927758.45</v>
      </c>
      <c r="W147" s="9">
        <v>97.1</v>
      </c>
      <c r="X147" s="9">
        <v>93.91</v>
      </c>
      <c r="Y147" s="9">
        <v>97.33</v>
      </c>
      <c r="Z147" s="8">
        <v>449260</v>
      </c>
      <c r="AA147" s="8">
        <v>702375.33</v>
      </c>
    </row>
    <row r="148" spans="1:27" ht="12.75">
      <c r="A148" s="35">
        <v>6</v>
      </c>
      <c r="B148" s="35">
        <v>16</v>
      </c>
      <c r="C148" s="35">
        <v>5</v>
      </c>
      <c r="D148" s="36">
        <v>2</v>
      </c>
      <c r="E148" s="37"/>
      <c r="F148" s="7" t="s">
        <v>86</v>
      </c>
      <c r="G148" s="55" t="s">
        <v>215</v>
      </c>
      <c r="H148" s="8">
        <v>20399922.86</v>
      </c>
      <c r="I148" s="8">
        <v>5560247.42</v>
      </c>
      <c r="J148" s="8">
        <v>14839675.44</v>
      </c>
      <c r="K148" s="8">
        <v>21721813.38</v>
      </c>
      <c r="L148" s="8">
        <v>7197593.14</v>
      </c>
      <c r="M148" s="8">
        <v>14524220.24</v>
      </c>
      <c r="N148" s="9">
        <v>106.47</v>
      </c>
      <c r="O148" s="9">
        <v>129.44</v>
      </c>
      <c r="P148" s="9">
        <v>97.87</v>
      </c>
      <c r="Q148" s="8">
        <v>20172113.86</v>
      </c>
      <c r="R148" s="8">
        <v>6033646</v>
      </c>
      <c r="S148" s="8">
        <v>14138467.86</v>
      </c>
      <c r="T148" s="8">
        <v>19045093.33</v>
      </c>
      <c r="U148" s="8">
        <v>5332161.98</v>
      </c>
      <c r="V148" s="8">
        <v>13712931.35</v>
      </c>
      <c r="W148" s="9">
        <v>94.41</v>
      </c>
      <c r="X148" s="9">
        <v>88.37</v>
      </c>
      <c r="Y148" s="9">
        <v>96.99</v>
      </c>
      <c r="Z148" s="8">
        <v>701207.58</v>
      </c>
      <c r="AA148" s="8">
        <v>811288.89</v>
      </c>
    </row>
    <row r="149" spans="1:27" ht="12.75">
      <c r="A149" s="35">
        <v>6</v>
      </c>
      <c r="B149" s="35">
        <v>11</v>
      </c>
      <c r="C149" s="35">
        <v>8</v>
      </c>
      <c r="D149" s="36">
        <v>2</v>
      </c>
      <c r="E149" s="37"/>
      <c r="F149" s="7" t="s">
        <v>86</v>
      </c>
      <c r="G149" s="55" t="s">
        <v>98</v>
      </c>
      <c r="H149" s="8">
        <v>25681915.19</v>
      </c>
      <c r="I149" s="8">
        <v>2899225</v>
      </c>
      <c r="J149" s="8">
        <v>22782690.19</v>
      </c>
      <c r="K149" s="8">
        <v>23161549.27</v>
      </c>
      <c r="L149" s="8">
        <v>616144.91</v>
      </c>
      <c r="M149" s="8">
        <v>22545404.36</v>
      </c>
      <c r="N149" s="9">
        <v>90.18</v>
      </c>
      <c r="O149" s="9">
        <v>21.25</v>
      </c>
      <c r="P149" s="9">
        <v>98.95</v>
      </c>
      <c r="Q149" s="8">
        <v>26571219.19</v>
      </c>
      <c r="R149" s="8">
        <v>5366841</v>
      </c>
      <c r="S149" s="8">
        <v>21204378.19</v>
      </c>
      <c r="T149" s="8">
        <v>24030829.84</v>
      </c>
      <c r="U149" s="8">
        <v>4246824.23</v>
      </c>
      <c r="V149" s="8">
        <v>19784005.61</v>
      </c>
      <c r="W149" s="9">
        <v>90.43</v>
      </c>
      <c r="X149" s="9">
        <v>79.13</v>
      </c>
      <c r="Y149" s="9">
        <v>93.3</v>
      </c>
      <c r="Z149" s="8">
        <v>1578312</v>
      </c>
      <c r="AA149" s="8">
        <v>2761398.75</v>
      </c>
    </row>
    <row r="150" spans="1:27" ht="12.75">
      <c r="A150" s="35">
        <v>6</v>
      </c>
      <c r="B150" s="35">
        <v>9</v>
      </c>
      <c r="C150" s="35">
        <v>12</v>
      </c>
      <c r="D150" s="36">
        <v>2</v>
      </c>
      <c r="E150" s="37"/>
      <c r="F150" s="7" t="s">
        <v>86</v>
      </c>
      <c r="G150" s="55" t="s">
        <v>216</v>
      </c>
      <c r="H150" s="8">
        <v>18395640.25</v>
      </c>
      <c r="I150" s="8">
        <v>830758</v>
      </c>
      <c r="J150" s="8">
        <v>17564882.25</v>
      </c>
      <c r="K150" s="8">
        <v>18396681.83</v>
      </c>
      <c r="L150" s="8">
        <v>830758</v>
      </c>
      <c r="M150" s="8">
        <v>17565923.83</v>
      </c>
      <c r="N150" s="9">
        <v>100</v>
      </c>
      <c r="O150" s="9">
        <v>100</v>
      </c>
      <c r="P150" s="9">
        <v>100</v>
      </c>
      <c r="Q150" s="8">
        <v>19330189.67</v>
      </c>
      <c r="R150" s="8">
        <v>3006971.42</v>
      </c>
      <c r="S150" s="8">
        <v>16323218.25</v>
      </c>
      <c r="T150" s="8">
        <v>18404656.1</v>
      </c>
      <c r="U150" s="8">
        <v>2919844.15</v>
      </c>
      <c r="V150" s="8">
        <v>15484811.95</v>
      </c>
      <c r="W150" s="9">
        <v>95.21</v>
      </c>
      <c r="X150" s="9">
        <v>97.1</v>
      </c>
      <c r="Y150" s="9">
        <v>94.86</v>
      </c>
      <c r="Z150" s="8">
        <v>1241664</v>
      </c>
      <c r="AA150" s="8">
        <v>2081111.88</v>
      </c>
    </row>
    <row r="151" spans="1:27" ht="12.75">
      <c r="A151" s="35">
        <v>6</v>
      </c>
      <c r="B151" s="35">
        <v>20</v>
      </c>
      <c r="C151" s="35">
        <v>12</v>
      </c>
      <c r="D151" s="36">
        <v>2</v>
      </c>
      <c r="E151" s="37"/>
      <c r="F151" s="7" t="s">
        <v>86</v>
      </c>
      <c r="G151" s="55" t="s">
        <v>217</v>
      </c>
      <c r="H151" s="8">
        <v>13552481.64</v>
      </c>
      <c r="I151" s="8">
        <v>1112254.73</v>
      </c>
      <c r="J151" s="8">
        <v>12440226.91</v>
      </c>
      <c r="K151" s="8">
        <v>13315140.24</v>
      </c>
      <c r="L151" s="8">
        <v>1109538.09</v>
      </c>
      <c r="M151" s="8">
        <v>12205602.15</v>
      </c>
      <c r="N151" s="9">
        <v>98.24</v>
      </c>
      <c r="O151" s="9">
        <v>99.75</v>
      </c>
      <c r="P151" s="9">
        <v>98.11</v>
      </c>
      <c r="Q151" s="8">
        <v>14123265.08</v>
      </c>
      <c r="R151" s="8">
        <v>1533521.67</v>
      </c>
      <c r="S151" s="8">
        <v>12589743.41</v>
      </c>
      <c r="T151" s="8">
        <v>12373404.08</v>
      </c>
      <c r="U151" s="8">
        <v>1116555.03</v>
      </c>
      <c r="V151" s="8">
        <v>11256849.05</v>
      </c>
      <c r="W151" s="9">
        <v>87.61</v>
      </c>
      <c r="X151" s="9">
        <v>72.8</v>
      </c>
      <c r="Y151" s="9">
        <v>89.41</v>
      </c>
      <c r="Z151" s="8">
        <v>-149516.5</v>
      </c>
      <c r="AA151" s="8">
        <v>948753.1</v>
      </c>
    </row>
    <row r="152" spans="1:27" ht="12.75">
      <c r="A152" s="35">
        <v>6</v>
      </c>
      <c r="B152" s="35">
        <v>18</v>
      </c>
      <c r="C152" s="35">
        <v>8</v>
      </c>
      <c r="D152" s="36">
        <v>2</v>
      </c>
      <c r="E152" s="37"/>
      <c r="F152" s="7" t="s">
        <v>86</v>
      </c>
      <c r="G152" s="55" t="s">
        <v>218</v>
      </c>
      <c r="H152" s="8">
        <v>21188797.29</v>
      </c>
      <c r="I152" s="8">
        <v>820977</v>
      </c>
      <c r="J152" s="8">
        <v>20367820.29</v>
      </c>
      <c r="K152" s="8">
        <v>20757146.69</v>
      </c>
      <c r="L152" s="8">
        <v>688821.1</v>
      </c>
      <c r="M152" s="8">
        <v>20068325.59</v>
      </c>
      <c r="N152" s="9">
        <v>97.96</v>
      </c>
      <c r="O152" s="9">
        <v>83.9</v>
      </c>
      <c r="P152" s="9">
        <v>98.52</v>
      </c>
      <c r="Q152" s="8">
        <v>21694607.92</v>
      </c>
      <c r="R152" s="8">
        <v>3539177.99</v>
      </c>
      <c r="S152" s="8">
        <v>18155429.93</v>
      </c>
      <c r="T152" s="8">
        <v>20419194.88</v>
      </c>
      <c r="U152" s="8">
        <v>3301641.44</v>
      </c>
      <c r="V152" s="8">
        <v>17117553.44</v>
      </c>
      <c r="W152" s="9">
        <v>94.12</v>
      </c>
      <c r="X152" s="9">
        <v>93.28</v>
      </c>
      <c r="Y152" s="9">
        <v>94.28</v>
      </c>
      <c r="Z152" s="8">
        <v>2212390.36</v>
      </c>
      <c r="AA152" s="8">
        <v>2950772.15</v>
      </c>
    </row>
    <row r="153" spans="1:27" ht="12.75">
      <c r="A153" s="35">
        <v>6</v>
      </c>
      <c r="B153" s="35">
        <v>7</v>
      </c>
      <c r="C153" s="35">
        <v>6</v>
      </c>
      <c r="D153" s="36">
        <v>2</v>
      </c>
      <c r="E153" s="37"/>
      <c r="F153" s="7" t="s">
        <v>86</v>
      </c>
      <c r="G153" s="55" t="s">
        <v>219</v>
      </c>
      <c r="H153" s="8">
        <v>18388546.8</v>
      </c>
      <c r="I153" s="8">
        <v>282000</v>
      </c>
      <c r="J153" s="8">
        <v>18106546.8</v>
      </c>
      <c r="K153" s="8">
        <v>17704305.37</v>
      </c>
      <c r="L153" s="8">
        <v>126181.44</v>
      </c>
      <c r="M153" s="8">
        <v>17578123.93</v>
      </c>
      <c r="N153" s="9">
        <v>96.27</v>
      </c>
      <c r="O153" s="9">
        <v>44.74</v>
      </c>
      <c r="P153" s="9">
        <v>97.08</v>
      </c>
      <c r="Q153" s="8">
        <v>20374747.04</v>
      </c>
      <c r="R153" s="8">
        <v>2997572.14</v>
      </c>
      <c r="S153" s="8">
        <v>17377174.9</v>
      </c>
      <c r="T153" s="8">
        <v>18097316.39</v>
      </c>
      <c r="U153" s="8">
        <v>1511940.92</v>
      </c>
      <c r="V153" s="8">
        <v>16585375.47</v>
      </c>
      <c r="W153" s="9">
        <v>88.82</v>
      </c>
      <c r="X153" s="9">
        <v>50.43</v>
      </c>
      <c r="Y153" s="9">
        <v>95.44</v>
      </c>
      <c r="Z153" s="8">
        <v>729371.9</v>
      </c>
      <c r="AA153" s="8">
        <v>992748.46</v>
      </c>
    </row>
    <row r="154" spans="1:27" ht="12.75">
      <c r="A154" s="35">
        <v>6</v>
      </c>
      <c r="B154" s="35">
        <v>18</v>
      </c>
      <c r="C154" s="35">
        <v>9</v>
      </c>
      <c r="D154" s="36">
        <v>2</v>
      </c>
      <c r="E154" s="37"/>
      <c r="F154" s="7" t="s">
        <v>86</v>
      </c>
      <c r="G154" s="55" t="s">
        <v>220</v>
      </c>
      <c r="H154" s="8">
        <v>15038292.11</v>
      </c>
      <c r="I154" s="8">
        <v>2316181.91</v>
      </c>
      <c r="J154" s="8">
        <v>12722110.2</v>
      </c>
      <c r="K154" s="8">
        <v>13758289.61</v>
      </c>
      <c r="L154" s="8">
        <v>1654878.35</v>
      </c>
      <c r="M154" s="8">
        <v>12103411.26</v>
      </c>
      <c r="N154" s="9">
        <v>91.48</v>
      </c>
      <c r="O154" s="9">
        <v>71.44</v>
      </c>
      <c r="P154" s="9">
        <v>95.13</v>
      </c>
      <c r="Q154" s="8">
        <v>15266276.47</v>
      </c>
      <c r="R154" s="8">
        <v>3461605.59</v>
      </c>
      <c r="S154" s="8">
        <v>11804670.88</v>
      </c>
      <c r="T154" s="8">
        <v>13592727.12</v>
      </c>
      <c r="U154" s="8">
        <v>2879320.89</v>
      </c>
      <c r="V154" s="8">
        <v>10713406.23</v>
      </c>
      <c r="W154" s="9">
        <v>89.03</v>
      </c>
      <c r="X154" s="9">
        <v>83.17</v>
      </c>
      <c r="Y154" s="9">
        <v>90.75</v>
      </c>
      <c r="Z154" s="8">
        <v>917439.32</v>
      </c>
      <c r="AA154" s="8">
        <v>1390005.03</v>
      </c>
    </row>
    <row r="155" spans="1:27" ht="12.75">
      <c r="A155" s="35">
        <v>6</v>
      </c>
      <c r="B155" s="35">
        <v>18</v>
      </c>
      <c r="C155" s="35">
        <v>10</v>
      </c>
      <c r="D155" s="36">
        <v>2</v>
      </c>
      <c r="E155" s="37"/>
      <c r="F155" s="7" t="s">
        <v>86</v>
      </c>
      <c r="G155" s="55" t="s">
        <v>221</v>
      </c>
      <c r="H155" s="8">
        <v>12238242.39</v>
      </c>
      <c r="I155" s="8">
        <v>864283</v>
      </c>
      <c r="J155" s="8">
        <v>11373959.39</v>
      </c>
      <c r="K155" s="8">
        <v>11507961.21</v>
      </c>
      <c r="L155" s="8">
        <v>230655.88</v>
      </c>
      <c r="M155" s="8">
        <v>11277305.33</v>
      </c>
      <c r="N155" s="9">
        <v>94.03</v>
      </c>
      <c r="O155" s="9">
        <v>26.68</v>
      </c>
      <c r="P155" s="9">
        <v>99.15</v>
      </c>
      <c r="Q155" s="8">
        <v>13343939.39</v>
      </c>
      <c r="R155" s="8">
        <v>3182022</v>
      </c>
      <c r="S155" s="8">
        <v>10161917.39</v>
      </c>
      <c r="T155" s="8">
        <v>11134995.3</v>
      </c>
      <c r="U155" s="8">
        <v>1778955.47</v>
      </c>
      <c r="V155" s="8">
        <v>9356039.83</v>
      </c>
      <c r="W155" s="9">
        <v>83.44</v>
      </c>
      <c r="X155" s="9">
        <v>55.9</v>
      </c>
      <c r="Y155" s="9">
        <v>92.06</v>
      </c>
      <c r="Z155" s="8">
        <v>1212042</v>
      </c>
      <c r="AA155" s="8">
        <v>1921265.5</v>
      </c>
    </row>
    <row r="156" spans="1:27" ht="12.75">
      <c r="A156" s="35">
        <v>6</v>
      </c>
      <c r="B156" s="35">
        <v>1</v>
      </c>
      <c r="C156" s="35">
        <v>16</v>
      </c>
      <c r="D156" s="36">
        <v>2</v>
      </c>
      <c r="E156" s="37"/>
      <c r="F156" s="7" t="s">
        <v>86</v>
      </c>
      <c r="G156" s="55" t="s">
        <v>100</v>
      </c>
      <c r="H156" s="8">
        <v>24321635.22</v>
      </c>
      <c r="I156" s="8">
        <v>535742</v>
      </c>
      <c r="J156" s="8">
        <v>23785893.22</v>
      </c>
      <c r="K156" s="8">
        <v>24436284.22</v>
      </c>
      <c r="L156" s="8">
        <v>534964.33</v>
      </c>
      <c r="M156" s="8">
        <v>23901319.89</v>
      </c>
      <c r="N156" s="9">
        <v>100.47</v>
      </c>
      <c r="O156" s="9">
        <v>99.85</v>
      </c>
      <c r="P156" s="9">
        <v>100.48</v>
      </c>
      <c r="Q156" s="8">
        <v>28090369.99</v>
      </c>
      <c r="R156" s="8">
        <v>7202966.15</v>
      </c>
      <c r="S156" s="8">
        <v>20887403.84</v>
      </c>
      <c r="T156" s="8">
        <v>22707923.17</v>
      </c>
      <c r="U156" s="8">
        <v>5133013.48</v>
      </c>
      <c r="V156" s="8">
        <v>17574909.69</v>
      </c>
      <c r="W156" s="9">
        <v>80.83</v>
      </c>
      <c r="X156" s="9">
        <v>71.26</v>
      </c>
      <c r="Y156" s="9">
        <v>84.14</v>
      </c>
      <c r="Z156" s="8">
        <v>2898489.38</v>
      </c>
      <c r="AA156" s="8">
        <v>6326410.2</v>
      </c>
    </row>
    <row r="157" spans="1:27" ht="12.75">
      <c r="A157" s="35">
        <v>6</v>
      </c>
      <c r="B157" s="35">
        <v>2</v>
      </c>
      <c r="C157" s="35">
        <v>13</v>
      </c>
      <c r="D157" s="36">
        <v>2</v>
      </c>
      <c r="E157" s="37"/>
      <c r="F157" s="7" t="s">
        <v>86</v>
      </c>
      <c r="G157" s="55" t="s">
        <v>222</v>
      </c>
      <c r="H157" s="8">
        <v>11026955.48</v>
      </c>
      <c r="I157" s="8">
        <v>766246.28</v>
      </c>
      <c r="J157" s="8">
        <v>10260709.2</v>
      </c>
      <c r="K157" s="8">
        <v>10749953.48</v>
      </c>
      <c r="L157" s="8">
        <v>766246</v>
      </c>
      <c r="M157" s="8">
        <v>9983707.48</v>
      </c>
      <c r="N157" s="9">
        <v>97.48</v>
      </c>
      <c r="O157" s="9">
        <v>99.99</v>
      </c>
      <c r="P157" s="9">
        <v>97.3</v>
      </c>
      <c r="Q157" s="8">
        <v>13657016.24</v>
      </c>
      <c r="R157" s="8">
        <v>3616607.11</v>
      </c>
      <c r="S157" s="8">
        <v>10040409.13</v>
      </c>
      <c r="T157" s="8">
        <v>12944508.73</v>
      </c>
      <c r="U157" s="8">
        <v>3569666.46</v>
      </c>
      <c r="V157" s="8">
        <v>9374842.27</v>
      </c>
      <c r="W157" s="9">
        <v>94.78</v>
      </c>
      <c r="X157" s="9">
        <v>98.7</v>
      </c>
      <c r="Y157" s="9">
        <v>93.37</v>
      </c>
      <c r="Z157" s="8">
        <v>220300.07</v>
      </c>
      <c r="AA157" s="8">
        <v>608865.21</v>
      </c>
    </row>
    <row r="158" spans="1:27" ht="12.75">
      <c r="A158" s="35">
        <v>6</v>
      </c>
      <c r="B158" s="35">
        <v>18</v>
      </c>
      <c r="C158" s="35">
        <v>11</v>
      </c>
      <c r="D158" s="36">
        <v>2</v>
      </c>
      <c r="E158" s="37"/>
      <c r="F158" s="7" t="s">
        <v>86</v>
      </c>
      <c r="G158" s="55" t="s">
        <v>101</v>
      </c>
      <c r="H158" s="8">
        <v>28186498.61</v>
      </c>
      <c r="I158" s="8">
        <v>1544001</v>
      </c>
      <c r="J158" s="8">
        <v>26642497.61</v>
      </c>
      <c r="K158" s="8">
        <v>27086618.76</v>
      </c>
      <c r="L158" s="8">
        <v>561692.93</v>
      </c>
      <c r="M158" s="8">
        <v>26524925.83</v>
      </c>
      <c r="N158" s="9">
        <v>96.09</v>
      </c>
      <c r="O158" s="9">
        <v>36.37</v>
      </c>
      <c r="P158" s="9">
        <v>99.55</v>
      </c>
      <c r="Q158" s="8">
        <v>27875954.11</v>
      </c>
      <c r="R158" s="8">
        <v>1899433.02</v>
      </c>
      <c r="S158" s="8">
        <v>25976521.09</v>
      </c>
      <c r="T158" s="8">
        <v>26690271.52</v>
      </c>
      <c r="U158" s="8">
        <v>1724870.84</v>
      </c>
      <c r="V158" s="8">
        <v>24965400.68</v>
      </c>
      <c r="W158" s="9">
        <v>95.74</v>
      </c>
      <c r="X158" s="9">
        <v>90.8</v>
      </c>
      <c r="Y158" s="9">
        <v>96.1</v>
      </c>
      <c r="Z158" s="8">
        <v>665976.52</v>
      </c>
      <c r="AA158" s="8">
        <v>1559525.15</v>
      </c>
    </row>
    <row r="159" spans="1:27" ht="12.75">
      <c r="A159" s="35">
        <v>6</v>
      </c>
      <c r="B159" s="35">
        <v>17</v>
      </c>
      <c r="C159" s="35">
        <v>5</v>
      </c>
      <c r="D159" s="36">
        <v>2</v>
      </c>
      <c r="E159" s="37"/>
      <c r="F159" s="7" t="s">
        <v>86</v>
      </c>
      <c r="G159" s="55" t="s">
        <v>223</v>
      </c>
      <c r="H159" s="8">
        <v>26164136</v>
      </c>
      <c r="I159" s="8">
        <v>2652850</v>
      </c>
      <c r="J159" s="8">
        <v>23511286</v>
      </c>
      <c r="K159" s="8">
        <v>26469703.43</v>
      </c>
      <c r="L159" s="8">
        <v>3342281.07</v>
      </c>
      <c r="M159" s="8">
        <v>23127422.36</v>
      </c>
      <c r="N159" s="9">
        <v>101.16</v>
      </c>
      <c r="O159" s="9">
        <v>125.98</v>
      </c>
      <c r="P159" s="9">
        <v>98.36</v>
      </c>
      <c r="Q159" s="8">
        <v>26455981</v>
      </c>
      <c r="R159" s="8">
        <v>4914498</v>
      </c>
      <c r="S159" s="8">
        <v>21541483</v>
      </c>
      <c r="T159" s="8">
        <v>23884033.28</v>
      </c>
      <c r="U159" s="8">
        <v>3133779.43</v>
      </c>
      <c r="V159" s="8">
        <v>20750253.85</v>
      </c>
      <c r="W159" s="9">
        <v>90.27</v>
      </c>
      <c r="X159" s="9">
        <v>63.76</v>
      </c>
      <c r="Y159" s="9">
        <v>96.32</v>
      </c>
      <c r="Z159" s="8">
        <v>1969803</v>
      </c>
      <c r="AA159" s="8">
        <v>2377168.51</v>
      </c>
    </row>
    <row r="160" spans="1:27" ht="12.75">
      <c r="A160" s="35">
        <v>6</v>
      </c>
      <c r="B160" s="35">
        <v>11</v>
      </c>
      <c r="C160" s="35">
        <v>9</v>
      </c>
      <c r="D160" s="36">
        <v>2</v>
      </c>
      <c r="E160" s="37"/>
      <c r="F160" s="7" t="s">
        <v>86</v>
      </c>
      <c r="G160" s="55" t="s">
        <v>224</v>
      </c>
      <c r="H160" s="8">
        <v>21754237.7</v>
      </c>
      <c r="I160" s="8">
        <v>244338</v>
      </c>
      <c r="J160" s="8">
        <v>21509899.7</v>
      </c>
      <c r="K160" s="8">
        <v>22028952.82</v>
      </c>
      <c r="L160" s="8">
        <v>164150</v>
      </c>
      <c r="M160" s="8">
        <v>21864802.82</v>
      </c>
      <c r="N160" s="9">
        <v>101.26</v>
      </c>
      <c r="O160" s="9">
        <v>67.18</v>
      </c>
      <c r="P160" s="9">
        <v>101.64</v>
      </c>
      <c r="Q160" s="8">
        <v>25084237.7</v>
      </c>
      <c r="R160" s="8">
        <v>3861280</v>
      </c>
      <c r="S160" s="8">
        <v>21222957.7</v>
      </c>
      <c r="T160" s="8">
        <v>22438997.56</v>
      </c>
      <c r="U160" s="8">
        <v>2894752.93</v>
      </c>
      <c r="V160" s="8">
        <v>19544244.63</v>
      </c>
      <c r="W160" s="9">
        <v>89.45</v>
      </c>
      <c r="X160" s="9">
        <v>74.96</v>
      </c>
      <c r="Y160" s="9">
        <v>92.09</v>
      </c>
      <c r="Z160" s="8">
        <v>286942</v>
      </c>
      <c r="AA160" s="8">
        <v>2320558.19</v>
      </c>
    </row>
    <row r="161" spans="1:27" ht="12.75">
      <c r="A161" s="35">
        <v>6</v>
      </c>
      <c r="B161" s="35">
        <v>4</v>
      </c>
      <c r="C161" s="35">
        <v>6</v>
      </c>
      <c r="D161" s="36">
        <v>2</v>
      </c>
      <c r="E161" s="37"/>
      <c r="F161" s="7" t="s">
        <v>86</v>
      </c>
      <c r="G161" s="55" t="s">
        <v>225</v>
      </c>
      <c r="H161" s="8">
        <v>12414789.6</v>
      </c>
      <c r="I161" s="8">
        <v>121220</v>
      </c>
      <c r="J161" s="8">
        <v>12293569.6</v>
      </c>
      <c r="K161" s="8">
        <v>12254586.55</v>
      </c>
      <c r="L161" s="8">
        <v>121152.7</v>
      </c>
      <c r="M161" s="8">
        <v>12133433.85</v>
      </c>
      <c r="N161" s="9">
        <v>98.7</v>
      </c>
      <c r="O161" s="9">
        <v>99.94</v>
      </c>
      <c r="P161" s="9">
        <v>98.69</v>
      </c>
      <c r="Q161" s="8">
        <v>11928565.6</v>
      </c>
      <c r="R161" s="8">
        <v>373362</v>
      </c>
      <c r="S161" s="8">
        <v>11555203.6</v>
      </c>
      <c r="T161" s="8">
        <v>11300500.85</v>
      </c>
      <c r="U161" s="8">
        <v>363112.81</v>
      </c>
      <c r="V161" s="8">
        <v>10937388.04</v>
      </c>
      <c r="W161" s="9">
        <v>94.73</v>
      </c>
      <c r="X161" s="9">
        <v>97.25</v>
      </c>
      <c r="Y161" s="9">
        <v>94.65</v>
      </c>
      <c r="Z161" s="8">
        <v>738366</v>
      </c>
      <c r="AA161" s="8">
        <v>1196045.81</v>
      </c>
    </row>
    <row r="162" spans="1:27" ht="12.75">
      <c r="A162" s="35">
        <v>6</v>
      </c>
      <c r="B162" s="35">
        <v>7</v>
      </c>
      <c r="C162" s="35">
        <v>7</v>
      </c>
      <c r="D162" s="36">
        <v>2</v>
      </c>
      <c r="E162" s="37"/>
      <c r="F162" s="7" t="s">
        <v>86</v>
      </c>
      <c r="G162" s="55" t="s">
        <v>226</v>
      </c>
      <c r="H162" s="8">
        <v>18486575.87</v>
      </c>
      <c r="I162" s="8">
        <v>1554747.33</v>
      </c>
      <c r="J162" s="8">
        <v>16931828.54</v>
      </c>
      <c r="K162" s="8">
        <v>18022180.03</v>
      </c>
      <c r="L162" s="8">
        <v>1239732.08</v>
      </c>
      <c r="M162" s="8">
        <v>16782447.95</v>
      </c>
      <c r="N162" s="9">
        <v>97.48</v>
      </c>
      <c r="O162" s="9">
        <v>79.73</v>
      </c>
      <c r="P162" s="9">
        <v>99.11</v>
      </c>
      <c r="Q162" s="8">
        <v>19536347.92</v>
      </c>
      <c r="R162" s="8">
        <v>2807151.53</v>
      </c>
      <c r="S162" s="8">
        <v>16729196.39</v>
      </c>
      <c r="T162" s="8">
        <v>17734829.15</v>
      </c>
      <c r="U162" s="8">
        <v>2103265.87</v>
      </c>
      <c r="V162" s="8">
        <v>15631563.28</v>
      </c>
      <c r="W162" s="9">
        <v>90.77</v>
      </c>
      <c r="X162" s="9">
        <v>74.92</v>
      </c>
      <c r="Y162" s="9">
        <v>93.43</v>
      </c>
      <c r="Z162" s="8">
        <v>202632.15</v>
      </c>
      <c r="AA162" s="8">
        <v>1150884.67</v>
      </c>
    </row>
    <row r="163" spans="1:27" ht="12.75">
      <c r="A163" s="35">
        <v>6</v>
      </c>
      <c r="B163" s="35">
        <v>1</v>
      </c>
      <c r="C163" s="35">
        <v>17</v>
      </c>
      <c r="D163" s="36">
        <v>2</v>
      </c>
      <c r="E163" s="37"/>
      <c r="F163" s="7" t="s">
        <v>86</v>
      </c>
      <c r="G163" s="55" t="s">
        <v>227</v>
      </c>
      <c r="H163" s="8">
        <v>12148727.25</v>
      </c>
      <c r="I163" s="8">
        <v>1761109</v>
      </c>
      <c r="J163" s="8">
        <v>10387618.25</v>
      </c>
      <c r="K163" s="8">
        <v>11548068.07</v>
      </c>
      <c r="L163" s="8">
        <v>1631473.88</v>
      </c>
      <c r="M163" s="8">
        <v>9916594.19</v>
      </c>
      <c r="N163" s="9">
        <v>95.05</v>
      </c>
      <c r="O163" s="9">
        <v>92.63</v>
      </c>
      <c r="P163" s="9">
        <v>95.46</v>
      </c>
      <c r="Q163" s="8">
        <v>10845071.25</v>
      </c>
      <c r="R163" s="8">
        <v>629694</v>
      </c>
      <c r="S163" s="8">
        <v>10215377.25</v>
      </c>
      <c r="T163" s="8">
        <v>9916457.42</v>
      </c>
      <c r="U163" s="8">
        <v>535891.35</v>
      </c>
      <c r="V163" s="8">
        <v>9380566.07</v>
      </c>
      <c r="W163" s="9">
        <v>91.43</v>
      </c>
      <c r="X163" s="9">
        <v>85.1</v>
      </c>
      <c r="Y163" s="9">
        <v>91.82</v>
      </c>
      <c r="Z163" s="8">
        <v>172241</v>
      </c>
      <c r="AA163" s="8">
        <v>536028.12</v>
      </c>
    </row>
    <row r="164" spans="1:27" ht="12.75">
      <c r="A164" s="35">
        <v>6</v>
      </c>
      <c r="B164" s="35">
        <v>2</v>
      </c>
      <c r="C164" s="35">
        <v>14</v>
      </c>
      <c r="D164" s="36">
        <v>2</v>
      </c>
      <c r="E164" s="37"/>
      <c r="F164" s="7" t="s">
        <v>86</v>
      </c>
      <c r="G164" s="55" t="s">
        <v>228</v>
      </c>
      <c r="H164" s="8">
        <v>19733251.45</v>
      </c>
      <c r="I164" s="8">
        <v>585400</v>
      </c>
      <c r="J164" s="8">
        <v>19147851.45</v>
      </c>
      <c r="K164" s="8">
        <v>18969421.07</v>
      </c>
      <c r="L164" s="8">
        <v>247059</v>
      </c>
      <c r="M164" s="8">
        <v>18722362.07</v>
      </c>
      <c r="N164" s="9">
        <v>96.12</v>
      </c>
      <c r="O164" s="9">
        <v>42.2</v>
      </c>
      <c r="P164" s="9">
        <v>97.77</v>
      </c>
      <c r="Q164" s="8">
        <v>19214823.45</v>
      </c>
      <c r="R164" s="8">
        <v>1028000</v>
      </c>
      <c r="S164" s="8">
        <v>18186823.45</v>
      </c>
      <c r="T164" s="8">
        <v>17770182.55</v>
      </c>
      <c r="U164" s="8">
        <v>819076.28</v>
      </c>
      <c r="V164" s="8">
        <v>16951106.27</v>
      </c>
      <c r="W164" s="9">
        <v>92.48</v>
      </c>
      <c r="X164" s="9">
        <v>79.67</v>
      </c>
      <c r="Y164" s="9">
        <v>93.2</v>
      </c>
      <c r="Z164" s="8">
        <v>961028</v>
      </c>
      <c r="AA164" s="8">
        <v>1771255.8</v>
      </c>
    </row>
    <row r="165" spans="1:27" ht="12.75">
      <c r="A165" s="35">
        <v>6</v>
      </c>
      <c r="B165" s="35">
        <v>4</v>
      </c>
      <c r="C165" s="35">
        <v>7</v>
      </c>
      <c r="D165" s="36">
        <v>2</v>
      </c>
      <c r="E165" s="37"/>
      <c r="F165" s="7" t="s">
        <v>86</v>
      </c>
      <c r="G165" s="55" t="s">
        <v>229</v>
      </c>
      <c r="H165" s="8">
        <v>13335569.17</v>
      </c>
      <c r="I165" s="8">
        <v>548232.98</v>
      </c>
      <c r="J165" s="8">
        <v>12787336.19</v>
      </c>
      <c r="K165" s="8">
        <v>12272302.27</v>
      </c>
      <c r="L165" s="8">
        <v>269084.98</v>
      </c>
      <c r="M165" s="8">
        <v>12003217.29</v>
      </c>
      <c r="N165" s="9">
        <v>92.02</v>
      </c>
      <c r="O165" s="9">
        <v>49.08</v>
      </c>
      <c r="P165" s="9">
        <v>93.86</v>
      </c>
      <c r="Q165" s="8">
        <v>12583085.17</v>
      </c>
      <c r="R165" s="8">
        <v>492497</v>
      </c>
      <c r="S165" s="8">
        <v>12090588.17</v>
      </c>
      <c r="T165" s="8">
        <v>11762865.41</v>
      </c>
      <c r="U165" s="8">
        <v>446470.78</v>
      </c>
      <c r="V165" s="8">
        <v>11316394.63</v>
      </c>
      <c r="W165" s="9">
        <v>93.48</v>
      </c>
      <c r="X165" s="9">
        <v>90.65</v>
      </c>
      <c r="Y165" s="9">
        <v>93.59</v>
      </c>
      <c r="Z165" s="8">
        <v>696748.02</v>
      </c>
      <c r="AA165" s="8">
        <v>686822.66</v>
      </c>
    </row>
    <row r="166" spans="1:27" ht="12.75">
      <c r="A166" s="35">
        <v>6</v>
      </c>
      <c r="B166" s="35">
        <v>15</v>
      </c>
      <c r="C166" s="35">
        <v>7</v>
      </c>
      <c r="D166" s="36">
        <v>2</v>
      </c>
      <c r="E166" s="37"/>
      <c r="F166" s="7" t="s">
        <v>86</v>
      </c>
      <c r="G166" s="55" t="s">
        <v>230</v>
      </c>
      <c r="H166" s="8">
        <v>18922609</v>
      </c>
      <c r="I166" s="8">
        <v>1902997</v>
      </c>
      <c r="J166" s="8">
        <v>17019612</v>
      </c>
      <c r="K166" s="8">
        <v>17664091.58</v>
      </c>
      <c r="L166" s="8">
        <v>808131.22</v>
      </c>
      <c r="M166" s="8">
        <v>16855960.36</v>
      </c>
      <c r="N166" s="9">
        <v>93.34</v>
      </c>
      <c r="O166" s="9">
        <v>42.46</v>
      </c>
      <c r="P166" s="9">
        <v>99.03</v>
      </c>
      <c r="Q166" s="8">
        <v>18862805</v>
      </c>
      <c r="R166" s="8">
        <v>3539271</v>
      </c>
      <c r="S166" s="8">
        <v>15323534</v>
      </c>
      <c r="T166" s="8">
        <v>17500725.31</v>
      </c>
      <c r="U166" s="8">
        <v>2930149.92</v>
      </c>
      <c r="V166" s="8">
        <v>14570575.39</v>
      </c>
      <c r="W166" s="9">
        <v>92.77</v>
      </c>
      <c r="X166" s="9">
        <v>82.78</v>
      </c>
      <c r="Y166" s="9">
        <v>95.08</v>
      </c>
      <c r="Z166" s="8">
        <v>1696078</v>
      </c>
      <c r="AA166" s="8">
        <v>2285384.97</v>
      </c>
    </row>
    <row r="167" spans="1:27" ht="12.75">
      <c r="A167" s="35">
        <v>6</v>
      </c>
      <c r="B167" s="35">
        <v>18</v>
      </c>
      <c r="C167" s="35">
        <v>13</v>
      </c>
      <c r="D167" s="36">
        <v>2</v>
      </c>
      <c r="E167" s="37"/>
      <c r="F167" s="7" t="s">
        <v>86</v>
      </c>
      <c r="G167" s="55" t="s">
        <v>231</v>
      </c>
      <c r="H167" s="8">
        <v>16294835.93</v>
      </c>
      <c r="I167" s="8">
        <v>1746841</v>
      </c>
      <c r="J167" s="8">
        <v>14547994.93</v>
      </c>
      <c r="K167" s="8">
        <v>15803300.06</v>
      </c>
      <c r="L167" s="8">
        <v>1482510.1</v>
      </c>
      <c r="M167" s="8">
        <v>14320789.96</v>
      </c>
      <c r="N167" s="9">
        <v>96.98</v>
      </c>
      <c r="O167" s="9">
        <v>84.86</v>
      </c>
      <c r="P167" s="9">
        <v>98.43</v>
      </c>
      <c r="Q167" s="8">
        <v>15611670.93</v>
      </c>
      <c r="R167" s="8">
        <v>2031715</v>
      </c>
      <c r="S167" s="8">
        <v>13579955.93</v>
      </c>
      <c r="T167" s="8">
        <v>14510525.47</v>
      </c>
      <c r="U167" s="8">
        <v>1682590.79</v>
      </c>
      <c r="V167" s="8">
        <v>12827934.68</v>
      </c>
      <c r="W167" s="9">
        <v>92.94</v>
      </c>
      <c r="X167" s="9">
        <v>82.81</v>
      </c>
      <c r="Y167" s="9">
        <v>94.46</v>
      </c>
      <c r="Z167" s="8">
        <v>968039</v>
      </c>
      <c r="AA167" s="8">
        <v>1492855.28</v>
      </c>
    </row>
    <row r="168" spans="1:27" ht="12.75">
      <c r="A168" s="35">
        <v>6</v>
      </c>
      <c r="B168" s="35">
        <v>16</v>
      </c>
      <c r="C168" s="35">
        <v>6</v>
      </c>
      <c r="D168" s="36">
        <v>2</v>
      </c>
      <c r="E168" s="37"/>
      <c r="F168" s="7" t="s">
        <v>86</v>
      </c>
      <c r="G168" s="55" t="s">
        <v>232</v>
      </c>
      <c r="H168" s="8">
        <v>10096110.87</v>
      </c>
      <c r="I168" s="8">
        <v>441716</v>
      </c>
      <c r="J168" s="8">
        <v>9654394.87</v>
      </c>
      <c r="K168" s="8">
        <v>9929248.02</v>
      </c>
      <c r="L168" s="8">
        <v>368915.92</v>
      </c>
      <c r="M168" s="8">
        <v>9560332.1</v>
      </c>
      <c r="N168" s="9">
        <v>98.34</v>
      </c>
      <c r="O168" s="9">
        <v>83.51</v>
      </c>
      <c r="P168" s="9">
        <v>99.02</v>
      </c>
      <c r="Q168" s="8">
        <v>10908034.87</v>
      </c>
      <c r="R168" s="8">
        <v>1674698</v>
      </c>
      <c r="S168" s="8">
        <v>9233336.87</v>
      </c>
      <c r="T168" s="8">
        <v>10226887.87</v>
      </c>
      <c r="U168" s="8">
        <v>1664044.28</v>
      </c>
      <c r="V168" s="8">
        <v>8562843.59</v>
      </c>
      <c r="W168" s="9">
        <v>93.75</v>
      </c>
      <c r="X168" s="9">
        <v>99.36</v>
      </c>
      <c r="Y168" s="9">
        <v>92.73</v>
      </c>
      <c r="Z168" s="8">
        <v>421058</v>
      </c>
      <c r="AA168" s="8">
        <v>997488.51</v>
      </c>
    </row>
    <row r="169" spans="1:27" ht="12.75">
      <c r="A169" s="35">
        <v>6</v>
      </c>
      <c r="B169" s="35">
        <v>19</v>
      </c>
      <c r="C169" s="35">
        <v>5</v>
      </c>
      <c r="D169" s="36">
        <v>2</v>
      </c>
      <c r="E169" s="37"/>
      <c r="F169" s="7" t="s">
        <v>86</v>
      </c>
      <c r="G169" s="55" t="s">
        <v>233</v>
      </c>
      <c r="H169" s="8">
        <v>13832374</v>
      </c>
      <c r="I169" s="8">
        <v>1286232</v>
      </c>
      <c r="J169" s="8">
        <v>12546142</v>
      </c>
      <c r="K169" s="8">
        <v>13432808.48</v>
      </c>
      <c r="L169" s="8">
        <v>1062193.56</v>
      </c>
      <c r="M169" s="8">
        <v>12370614.92</v>
      </c>
      <c r="N169" s="9">
        <v>97.11</v>
      </c>
      <c r="O169" s="9">
        <v>82.58</v>
      </c>
      <c r="P169" s="9">
        <v>98.6</v>
      </c>
      <c r="Q169" s="8">
        <v>13404760</v>
      </c>
      <c r="R169" s="8">
        <v>2330089</v>
      </c>
      <c r="S169" s="8">
        <v>11074671</v>
      </c>
      <c r="T169" s="8">
        <v>12431762.45</v>
      </c>
      <c r="U169" s="8">
        <v>2011781.94</v>
      </c>
      <c r="V169" s="8">
        <v>10419980.51</v>
      </c>
      <c r="W169" s="9">
        <v>92.74</v>
      </c>
      <c r="X169" s="9">
        <v>86.33</v>
      </c>
      <c r="Y169" s="9">
        <v>94.08</v>
      </c>
      <c r="Z169" s="8">
        <v>1471471</v>
      </c>
      <c r="AA169" s="8">
        <v>1950634.41</v>
      </c>
    </row>
    <row r="170" spans="1:27" ht="12.75">
      <c r="A170" s="35">
        <v>6</v>
      </c>
      <c r="B170" s="35">
        <v>7</v>
      </c>
      <c r="C170" s="35">
        <v>8</v>
      </c>
      <c r="D170" s="36">
        <v>2</v>
      </c>
      <c r="E170" s="37"/>
      <c r="F170" s="7" t="s">
        <v>86</v>
      </c>
      <c r="G170" s="55" t="s">
        <v>234</v>
      </c>
      <c r="H170" s="8">
        <v>24277379.63</v>
      </c>
      <c r="I170" s="8">
        <v>1579364.64</v>
      </c>
      <c r="J170" s="8">
        <v>22698014.99</v>
      </c>
      <c r="K170" s="8">
        <v>23944663.51</v>
      </c>
      <c r="L170" s="8">
        <v>1579506.61</v>
      </c>
      <c r="M170" s="8">
        <v>22365156.9</v>
      </c>
      <c r="N170" s="9">
        <v>98.62</v>
      </c>
      <c r="O170" s="9">
        <v>100</v>
      </c>
      <c r="P170" s="9">
        <v>98.53</v>
      </c>
      <c r="Q170" s="8">
        <v>24570129.75</v>
      </c>
      <c r="R170" s="8">
        <v>3995038</v>
      </c>
      <c r="S170" s="8">
        <v>20575091.75</v>
      </c>
      <c r="T170" s="8">
        <v>23548509.44</v>
      </c>
      <c r="U170" s="8">
        <v>3811597.23</v>
      </c>
      <c r="V170" s="8">
        <v>19736912.21</v>
      </c>
      <c r="W170" s="9">
        <v>95.84</v>
      </c>
      <c r="X170" s="9">
        <v>95.4</v>
      </c>
      <c r="Y170" s="9">
        <v>95.92</v>
      </c>
      <c r="Z170" s="8">
        <v>2122923.24</v>
      </c>
      <c r="AA170" s="8">
        <v>2628244.69</v>
      </c>
    </row>
    <row r="171" spans="1:27" ht="12.75">
      <c r="A171" s="35">
        <v>6</v>
      </c>
      <c r="B171" s="35">
        <v>8</v>
      </c>
      <c r="C171" s="35">
        <v>13</v>
      </c>
      <c r="D171" s="36">
        <v>2</v>
      </c>
      <c r="E171" s="37"/>
      <c r="F171" s="7" t="s">
        <v>86</v>
      </c>
      <c r="G171" s="55" t="s">
        <v>235</v>
      </c>
      <c r="H171" s="8">
        <v>11758162.3</v>
      </c>
      <c r="I171" s="8">
        <v>2567987.34</v>
      </c>
      <c r="J171" s="8">
        <v>9190174.96</v>
      </c>
      <c r="K171" s="8">
        <v>10741604.8</v>
      </c>
      <c r="L171" s="8">
        <v>1981775.17</v>
      </c>
      <c r="M171" s="8">
        <v>8759829.63</v>
      </c>
      <c r="N171" s="9">
        <v>91.35</v>
      </c>
      <c r="O171" s="9">
        <v>77.17</v>
      </c>
      <c r="P171" s="9">
        <v>95.31</v>
      </c>
      <c r="Q171" s="8">
        <v>10189650.23</v>
      </c>
      <c r="R171" s="8">
        <v>1220306.93</v>
      </c>
      <c r="S171" s="8">
        <v>8969343.3</v>
      </c>
      <c r="T171" s="8">
        <v>9250505.85</v>
      </c>
      <c r="U171" s="8">
        <v>897194.72</v>
      </c>
      <c r="V171" s="8">
        <v>8353311.13</v>
      </c>
      <c r="W171" s="9">
        <v>90.78</v>
      </c>
      <c r="X171" s="9">
        <v>73.52</v>
      </c>
      <c r="Y171" s="9">
        <v>93.13</v>
      </c>
      <c r="Z171" s="8">
        <v>220831.66</v>
      </c>
      <c r="AA171" s="8">
        <v>406518.5</v>
      </c>
    </row>
    <row r="172" spans="1:27" ht="12.75">
      <c r="A172" s="35">
        <v>6</v>
      </c>
      <c r="B172" s="35">
        <v>14</v>
      </c>
      <c r="C172" s="35">
        <v>10</v>
      </c>
      <c r="D172" s="36">
        <v>2</v>
      </c>
      <c r="E172" s="37"/>
      <c r="F172" s="7" t="s">
        <v>86</v>
      </c>
      <c r="G172" s="55" t="s">
        <v>236</v>
      </c>
      <c r="H172" s="8">
        <v>14331673.41</v>
      </c>
      <c r="I172" s="8">
        <v>1086234.41</v>
      </c>
      <c r="J172" s="8">
        <v>13245439</v>
      </c>
      <c r="K172" s="8">
        <v>13562804.97</v>
      </c>
      <c r="L172" s="8">
        <v>1065961.21</v>
      </c>
      <c r="M172" s="8">
        <v>12496843.76</v>
      </c>
      <c r="N172" s="9">
        <v>94.63</v>
      </c>
      <c r="O172" s="9">
        <v>98.13</v>
      </c>
      <c r="P172" s="9">
        <v>94.34</v>
      </c>
      <c r="Q172" s="8">
        <v>14323539.41</v>
      </c>
      <c r="R172" s="8">
        <v>1675047.1</v>
      </c>
      <c r="S172" s="8">
        <v>12648492.31</v>
      </c>
      <c r="T172" s="8">
        <v>13285970.35</v>
      </c>
      <c r="U172" s="8">
        <v>1533438.14</v>
      </c>
      <c r="V172" s="8">
        <v>11752532.21</v>
      </c>
      <c r="W172" s="9">
        <v>92.75</v>
      </c>
      <c r="X172" s="9">
        <v>91.54</v>
      </c>
      <c r="Y172" s="9">
        <v>92.91</v>
      </c>
      <c r="Z172" s="8">
        <v>596946.69</v>
      </c>
      <c r="AA172" s="8">
        <v>744311.55</v>
      </c>
    </row>
    <row r="173" spans="1:27" ht="12.75">
      <c r="A173" s="35">
        <v>6</v>
      </c>
      <c r="B173" s="35">
        <v>4</v>
      </c>
      <c r="C173" s="35">
        <v>8</v>
      </c>
      <c r="D173" s="36">
        <v>2</v>
      </c>
      <c r="E173" s="37"/>
      <c r="F173" s="7" t="s">
        <v>86</v>
      </c>
      <c r="G173" s="55" t="s">
        <v>237</v>
      </c>
      <c r="H173" s="8">
        <v>27260904.2</v>
      </c>
      <c r="I173" s="8">
        <v>1898504.97</v>
      </c>
      <c r="J173" s="8">
        <v>25362399.23</v>
      </c>
      <c r="K173" s="8">
        <v>26275001.29</v>
      </c>
      <c r="L173" s="8">
        <v>1713905.52</v>
      </c>
      <c r="M173" s="8">
        <v>24561095.77</v>
      </c>
      <c r="N173" s="9">
        <v>96.38</v>
      </c>
      <c r="O173" s="9">
        <v>90.27</v>
      </c>
      <c r="P173" s="9">
        <v>96.84</v>
      </c>
      <c r="Q173" s="8">
        <v>29363234.4</v>
      </c>
      <c r="R173" s="8">
        <v>5404121.01</v>
      </c>
      <c r="S173" s="8">
        <v>23959113.39</v>
      </c>
      <c r="T173" s="8">
        <v>27653695.23</v>
      </c>
      <c r="U173" s="8">
        <v>4981224.24</v>
      </c>
      <c r="V173" s="8">
        <v>22672470.99</v>
      </c>
      <c r="W173" s="9">
        <v>94.17</v>
      </c>
      <c r="X173" s="9">
        <v>92.17</v>
      </c>
      <c r="Y173" s="9">
        <v>94.62</v>
      </c>
      <c r="Z173" s="8">
        <v>1403285.84</v>
      </c>
      <c r="AA173" s="8">
        <v>1888624.78</v>
      </c>
    </row>
    <row r="174" spans="1:27" ht="12.75">
      <c r="A174" s="35">
        <v>6</v>
      </c>
      <c r="B174" s="35">
        <v>3</v>
      </c>
      <c r="C174" s="35">
        <v>12</v>
      </c>
      <c r="D174" s="36">
        <v>2</v>
      </c>
      <c r="E174" s="37"/>
      <c r="F174" s="7" t="s">
        <v>86</v>
      </c>
      <c r="G174" s="55" t="s">
        <v>238</v>
      </c>
      <c r="H174" s="8">
        <v>18124322.58</v>
      </c>
      <c r="I174" s="8">
        <v>767540</v>
      </c>
      <c r="J174" s="8">
        <v>17356782.58</v>
      </c>
      <c r="K174" s="8">
        <v>17744601.21</v>
      </c>
      <c r="L174" s="8">
        <v>649816.06</v>
      </c>
      <c r="M174" s="8">
        <v>17094785.15</v>
      </c>
      <c r="N174" s="9">
        <v>97.9</v>
      </c>
      <c r="O174" s="9">
        <v>84.66</v>
      </c>
      <c r="P174" s="9">
        <v>98.49</v>
      </c>
      <c r="Q174" s="8">
        <v>21016646.58</v>
      </c>
      <c r="R174" s="8">
        <v>4879807</v>
      </c>
      <c r="S174" s="8">
        <v>16136839.58</v>
      </c>
      <c r="T174" s="8">
        <v>20165840.89</v>
      </c>
      <c r="U174" s="8">
        <v>4751461.73</v>
      </c>
      <c r="V174" s="8">
        <v>15414379.16</v>
      </c>
      <c r="W174" s="9">
        <v>95.95</v>
      </c>
      <c r="X174" s="9">
        <v>97.36</v>
      </c>
      <c r="Y174" s="9">
        <v>95.52</v>
      </c>
      <c r="Z174" s="8">
        <v>1219943</v>
      </c>
      <c r="AA174" s="8">
        <v>1680405.99</v>
      </c>
    </row>
    <row r="175" spans="1:27" ht="12.75">
      <c r="A175" s="35">
        <v>6</v>
      </c>
      <c r="B175" s="35">
        <v>7</v>
      </c>
      <c r="C175" s="35">
        <v>9</v>
      </c>
      <c r="D175" s="36">
        <v>2</v>
      </c>
      <c r="E175" s="37"/>
      <c r="F175" s="7" t="s">
        <v>86</v>
      </c>
      <c r="G175" s="55" t="s">
        <v>239</v>
      </c>
      <c r="H175" s="8">
        <v>15350384</v>
      </c>
      <c r="I175" s="8">
        <v>1603410</v>
      </c>
      <c r="J175" s="8">
        <v>13746974</v>
      </c>
      <c r="K175" s="8">
        <v>14973808.77</v>
      </c>
      <c r="L175" s="8">
        <v>1431609.2</v>
      </c>
      <c r="M175" s="8">
        <v>13542199.57</v>
      </c>
      <c r="N175" s="9">
        <v>97.54</v>
      </c>
      <c r="O175" s="9">
        <v>89.28</v>
      </c>
      <c r="P175" s="9">
        <v>98.51</v>
      </c>
      <c r="Q175" s="8">
        <v>16971938</v>
      </c>
      <c r="R175" s="8">
        <v>4367432</v>
      </c>
      <c r="S175" s="8">
        <v>12604506</v>
      </c>
      <c r="T175" s="8">
        <v>15993206.32</v>
      </c>
      <c r="U175" s="8">
        <v>4278013.99</v>
      </c>
      <c r="V175" s="8">
        <v>11715192.33</v>
      </c>
      <c r="W175" s="9">
        <v>94.23</v>
      </c>
      <c r="X175" s="9">
        <v>97.95</v>
      </c>
      <c r="Y175" s="9">
        <v>92.94</v>
      </c>
      <c r="Z175" s="8">
        <v>1142468</v>
      </c>
      <c r="AA175" s="8">
        <v>1827007.24</v>
      </c>
    </row>
    <row r="176" spans="1:27" ht="12.75">
      <c r="A176" s="35">
        <v>6</v>
      </c>
      <c r="B176" s="35">
        <v>12</v>
      </c>
      <c r="C176" s="35">
        <v>7</v>
      </c>
      <c r="D176" s="36">
        <v>2</v>
      </c>
      <c r="E176" s="37"/>
      <c r="F176" s="7" t="s">
        <v>86</v>
      </c>
      <c r="G176" s="55" t="s">
        <v>240</v>
      </c>
      <c r="H176" s="8">
        <v>16847499.9</v>
      </c>
      <c r="I176" s="8">
        <v>3433538.17</v>
      </c>
      <c r="J176" s="8">
        <v>13413961.73</v>
      </c>
      <c r="K176" s="8">
        <v>16571210.89</v>
      </c>
      <c r="L176" s="8">
        <v>3391283.47</v>
      </c>
      <c r="M176" s="8">
        <v>13179927.42</v>
      </c>
      <c r="N176" s="9">
        <v>98.36</v>
      </c>
      <c r="O176" s="9">
        <v>98.76</v>
      </c>
      <c r="P176" s="9">
        <v>98.25</v>
      </c>
      <c r="Q176" s="8">
        <v>17106290.7</v>
      </c>
      <c r="R176" s="8">
        <v>3601465.72</v>
      </c>
      <c r="S176" s="8">
        <v>13504824.98</v>
      </c>
      <c r="T176" s="8">
        <v>16707797.13</v>
      </c>
      <c r="U176" s="8">
        <v>3587982.65</v>
      </c>
      <c r="V176" s="8">
        <v>13119814.48</v>
      </c>
      <c r="W176" s="9">
        <v>97.67</v>
      </c>
      <c r="X176" s="9">
        <v>99.62</v>
      </c>
      <c r="Y176" s="9">
        <v>97.14</v>
      </c>
      <c r="Z176" s="8">
        <v>-90863.25</v>
      </c>
      <c r="AA176" s="8">
        <v>60112.94</v>
      </c>
    </row>
    <row r="177" spans="1:27" ht="12.75">
      <c r="A177" s="35">
        <v>6</v>
      </c>
      <c r="B177" s="35">
        <v>1</v>
      </c>
      <c r="C177" s="35">
        <v>18</v>
      </c>
      <c r="D177" s="36">
        <v>2</v>
      </c>
      <c r="E177" s="37"/>
      <c r="F177" s="7" t="s">
        <v>86</v>
      </c>
      <c r="G177" s="55" t="s">
        <v>241</v>
      </c>
      <c r="H177" s="8">
        <v>18465629.85</v>
      </c>
      <c r="I177" s="8">
        <v>3922045</v>
      </c>
      <c r="J177" s="8">
        <v>14543584.85</v>
      </c>
      <c r="K177" s="8">
        <v>18465864.87</v>
      </c>
      <c r="L177" s="8">
        <v>3900664.46</v>
      </c>
      <c r="M177" s="8">
        <v>14565200.41</v>
      </c>
      <c r="N177" s="9">
        <v>100</v>
      </c>
      <c r="O177" s="9">
        <v>99.45</v>
      </c>
      <c r="P177" s="9">
        <v>100.14</v>
      </c>
      <c r="Q177" s="8">
        <v>17138946.16</v>
      </c>
      <c r="R177" s="8">
        <v>3724720</v>
      </c>
      <c r="S177" s="8">
        <v>13414226.16</v>
      </c>
      <c r="T177" s="8">
        <v>15945439.9</v>
      </c>
      <c r="U177" s="8">
        <v>2816053.23</v>
      </c>
      <c r="V177" s="8">
        <v>13129386.67</v>
      </c>
      <c r="W177" s="9">
        <v>93.03</v>
      </c>
      <c r="X177" s="9">
        <v>75.6</v>
      </c>
      <c r="Y177" s="9">
        <v>97.87</v>
      </c>
      <c r="Z177" s="8">
        <v>1129358.69</v>
      </c>
      <c r="AA177" s="8">
        <v>1435813.74</v>
      </c>
    </row>
    <row r="178" spans="1:27" ht="12.75">
      <c r="A178" s="35">
        <v>6</v>
      </c>
      <c r="B178" s="35">
        <v>19</v>
      </c>
      <c r="C178" s="35">
        <v>6</v>
      </c>
      <c r="D178" s="36">
        <v>2</v>
      </c>
      <c r="E178" s="37"/>
      <c r="F178" s="7" t="s">
        <v>86</v>
      </c>
      <c r="G178" s="55" t="s">
        <v>102</v>
      </c>
      <c r="H178" s="8">
        <v>21340125</v>
      </c>
      <c r="I178" s="8">
        <v>2847479</v>
      </c>
      <c r="J178" s="8">
        <v>18492646</v>
      </c>
      <c r="K178" s="8">
        <v>19735492.32</v>
      </c>
      <c r="L178" s="8">
        <v>2955987.05</v>
      </c>
      <c r="M178" s="8">
        <v>16779505.27</v>
      </c>
      <c r="N178" s="9">
        <v>92.48</v>
      </c>
      <c r="O178" s="9">
        <v>103.81</v>
      </c>
      <c r="P178" s="9">
        <v>90.73</v>
      </c>
      <c r="Q178" s="8">
        <v>18441873</v>
      </c>
      <c r="R178" s="8">
        <v>448449</v>
      </c>
      <c r="S178" s="8">
        <v>17993424</v>
      </c>
      <c r="T178" s="8">
        <v>16687566.28</v>
      </c>
      <c r="U178" s="8">
        <v>361028.63</v>
      </c>
      <c r="V178" s="8">
        <v>16326537.65</v>
      </c>
      <c r="W178" s="9">
        <v>90.48</v>
      </c>
      <c r="X178" s="9">
        <v>80.5</v>
      </c>
      <c r="Y178" s="9">
        <v>90.73</v>
      </c>
      <c r="Z178" s="8">
        <v>499222</v>
      </c>
      <c r="AA178" s="8">
        <v>452967.62</v>
      </c>
    </row>
    <row r="179" spans="1:27" ht="12.75">
      <c r="A179" s="35">
        <v>6</v>
      </c>
      <c r="B179" s="35">
        <v>15</v>
      </c>
      <c r="C179" s="35">
        <v>8</v>
      </c>
      <c r="D179" s="36">
        <v>2</v>
      </c>
      <c r="E179" s="37"/>
      <c r="F179" s="7" t="s">
        <v>86</v>
      </c>
      <c r="G179" s="55" t="s">
        <v>242</v>
      </c>
      <c r="H179" s="8">
        <v>23321833.89</v>
      </c>
      <c r="I179" s="8">
        <v>3753260.67</v>
      </c>
      <c r="J179" s="8">
        <v>19568573.22</v>
      </c>
      <c r="K179" s="8">
        <v>22896006.15</v>
      </c>
      <c r="L179" s="8">
        <v>3435771.05</v>
      </c>
      <c r="M179" s="8">
        <v>19460235.1</v>
      </c>
      <c r="N179" s="9">
        <v>98.17</v>
      </c>
      <c r="O179" s="9">
        <v>91.54</v>
      </c>
      <c r="P179" s="9">
        <v>99.44</v>
      </c>
      <c r="Q179" s="8">
        <v>25005950.23</v>
      </c>
      <c r="R179" s="8">
        <v>6798571.96</v>
      </c>
      <c r="S179" s="8">
        <v>18207378.27</v>
      </c>
      <c r="T179" s="8">
        <v>23882184.55</v>
      </c>
      <c r="U179" s="8">
        <v>6752860.53</v>
      </c>
      <c r="V179" s="8">
        <v>17129324.02</v>
      </c>
      <c r="W179" s="9">
        <v>95.5</v>
      </c>
      <c r="X179" s="9">
        <v>99.32</v>
      </c>
      <c r="Y179" s="9">
        <v>94.07</v>
      </c>
      <c r="Z179" s="8">
        <v>1361194.95</v>
      </c>
      <c r="AA179" s="8">
        <v>2330911.08</v>
      </c>
    </row>
    <row r="180" spans="1:27" ht="12.75">
      <c r="A180" s="35">
        <v>6</v>
      </c>
      <c r="B180" s="35">
        <v>9</v>
      </c>
      <c r="C180" s="35">
        <v>13</v>
      </c>
      <c r="D180" s="36">
        <v>2</v>
      </c>
      <c r="E180" s="37"/>
      <c r="F180" s="7" t="s">
        <v>86</v>
      </c>
      <c r="G180" s="55" t="s">
        <v>243</v>
      </c>
      <c r="H180" s="8">
        <v>20039401.35</v>
      </c>
      <c r="I180" s="8">
        <v>3056338.15</v>
      </c>
      <c r="J180" s="8">
        <v>16983063.2</v>
      </c>
      <c r="K180" s="8">
        <v>18687279.76</v>
      </c>
      <c r="L180" s="8">
        <v>2607653.63</v>
      </c>
      <c r="M180" s="8">
        <v>16079626.13</v>
      </c>
      <c r="N180" s="9">
        <v>93.25</v>
      </c>
      <c r="O180" s="9">
        <v>85.31</v>
      </c>
      <c r="P180" s="9">
        <v>94.68</v>
      </c>
      <c r="Q180" s="8">
        <v>20304524.75</v>
      </c>
      <c r="R180" s="8">
        <v>4961571</v>
      </c>
      <c r="S180" s="8">
        <v>15342953.75</v>
      </c>
      <c r="T180" s="8">
        <v>18400335.11</v>
      </c>
      <c r="U180" s="8">
        <v>4459598.26</v>
      </c>
      <c r="V180" s="8">
        <v>13940736.85</v>
      </c>
      <c r="W180" s="9">
        <v>90.62</v>
      </c>
      <c r="X180" s="9">
        <v>89.88</v>
      </c>
      <c r="Y180" s="9">
        <v>90.86</v>
      </c>
      <c r="Z180" s="8">
        <v>1640109.45</v>
      </c>
      <c r="AA180" s="8">
        <v>2138889.28</v>
      </c>
    </row>
    <row r="181" spans="1:27" ht="12.75">
      <c r="A181" s="35">
        <v>6</v>
      </c>
      <c r="B181" s="35">
        <v>11</v>
      </c>
      <c r="C181" s="35">
        <v>10</v>
      </c>
      <c r="D181" s="36">
        <v>2</v>
      </c>
      <c r="E181" s="37"/>
      <c r="F181" s="7" t="s">
        <v>86</v>
      </c>
      <c r="G181" s="55" t="s">
        <v>244</v>
      </c>
      <c r="H181" s="8">
        <v>22083346.57</v>
      </c>
      <c r="I181" s="8">
        <v>1794720.19</v>
      </c>
      <c r="J181" s="8">
        <v>20288626.38</v>
      </c>
      <c r="K181" s="8">
        <v>20813921.23</v>
      </c>
      <c r="L181" s="8">
        <v>930976.78</v>
      </c>
      <c r="M181" s="8">
        <v>19882944.45</v>
      </c>
      <c r="N181" s="9">
        <v>94.25</v>
      </c>
      <c r="O181" s="9">
        <v>51.87</v>
      </c>
      <c r="P181" s="9">
        <v>98</v>
      </c>
      <c r="Q181" s="8">
        <v>23332845.45</v>
      </c>
      <c r="R181" s="8">
        <v>2812137.87</v>
      </c>
      <c r="S181" s="8">
        <v>20520707.58</v>
      </c>
      <c r="T181" s="8">
        <v>21115712.7</v>
      </c>
      <c r="U181" s="8">
        <v>2245966.41</v>
      </c>
      <c r="V181" s="8">
        <v>18869746.29</v>
      </c>
      <c r="W181" s="9">
        <v>90.49</v>
      </c>
      <c r="X181" s="9">
        <v>79.86</v>
      </c>
      <c r="Y181" s="9">
        <v>91.95</v>
      </c>
      <c r="Z181" s="8">
        <v>-232081.2</v>
      </c>
      <c r="AA181" s="8">
        <v>1013198.16</v>
      </c>
    </row>
    <row r="182" spans="1:27" ht="12.75">
      <c r="A182" s="35">
        <v>6</v>
      </c>
      <c r="B182" s="35">
        <v>3</v>
      </c>
      <c r="C182" s="35">
        <v>13</v>
      </c>
      <c r="D182" s="36">
        <v>2</v>
      </c>
      <c r="E182" s="37"/>
      <c r="F182" s="7" t="s">
        <v>86</v>
      </c>
      <c r="G182" s="55" t="s">
        <v>245</v>
      </c>
      <c r="H182" s="8">
        <v>12389499.65</v>
      </c>
      <c r="I182" s="8">
        <v>950525</v>
      </c>
      <c r="J182" s="8">
        <v>11438974.65</v>
      </c>
      <c r="K182" s="8">
        <v>11249057.84</v>
      </c>
      <c r="L182" s="8">
        <v>620353</v>
      </c>
      <c r="M182" s="8">
        <v>10628704.84</v>
      </c>
      <c r="N182" s="9">
        <v>90.79</v>
      </c>
      <c r="O182" s="9">
        <v>65.26</v>
      </c>
      <c r="P182" s="9">
        <v>92.91</v>
      </c>
      <c r="Q182" s="8">
        <v>13725190.68</v>
      </c>
      <c r="R182" s="8">
        <v>3950087.15</v>
      </c>
      <c r="S182" s="8">
        <v>9775103.53</v>
      </c>
      <c r="T182" s="8">
        <v>12281912.93</v>
      </c>
      <c r="U182" s="8">
        <v>2932625.75</v>
      </c>
      <c r="V182" s="8">
        <v>9349287.18</v>
      </c>
      <c r="W182" s="9">
        <v>89.48</v>
      </c>
      <c r="X182" s="9">
        <v>74.24</v>
      </c>
      <c r="Y182" s="9">
        <v>95.64</v>
      </c>
      <c r="Z182" s="8">
        <v>1663871.12</v>
      </c>
      <c r="AA182" s="8">
        <v>1279417.66</v>
      </c>
    </row>
    <row r="183" spans="1:27" ht="12.75">
      <c r="A183" s="35">
        <v>6</v>
      </c>
      <c r="B183" s="35">
        <v>11</v>
      </c>
      <c r="C183" s="35">
        <v>11</v>
      </c>
      <c r="D183" s="36">
        <v>2</v>
      </c>
      <c r="E183" s="37"/>
      <c r="F183" s="7" t="s">
        <v>86</v>
      </c>
      <c r="G183" s="55" t="s">
        <v>246</v>
      </c>
      <c r="H183" s="8">
        <v>13824029.4</v>
      </c>
      <c r="I183" s="8">
        <v>259252.03</v>
      </c>
      <c r="J183" s="8">
        <v>13564777.37</v>
      </c>
      <c r="K183" s="8">
        <v>13606199.23</v>
      </c>
      <c r="L183" s="8">
        <v>145800</v>
      </c>
      <c r="M183" s="8">
        <v>13460399.23</v>
      </c>
      <c r="N183" s="9">
        <v>98.42</v>
      </c>
      <c r="O183" s="9">
        <v>56.23</v>
      </c>
      <c r="P183" s="9">
        <v>99.23</v>
      </c>
      <c r="Q183" s="8">
        <v>15068804.4</v>
      </c>
      <c r="R183" s="8">
        <v>2440126.46</v>
      </c>
      <c r="S183" s="8">
        <v>12628677.94</v>
      </c>
      <c r="T183" s="8">
        <v>13182020.88</v>
      </c>
      <c r="U183" s="8">
        <v>1669063.41</v>
      </c>
      <c r="V183" s="8">
        <v>11512957.47</v>
      </c>
      <c r="W183" s="9">
        <v>87.47</v>
      </c>
      <c r="X183" s="9">
        <v>68.4</v>
      </c>
      <c r="Y183" s="9">
        <v>91.16</v>
      </c>
      <c r="Z183" s="8">
        <v>936099.43</v>
      </c>
      <c r="AA183" s="8">
        <v>1947441.76</v>
      </c>
    </row>
    <row r="184" spans="1:27" ht="12.75">
      <c r="A184" s="35">
        <v>6</v>
      </c>
      <c r="B184" s="35">
        <v>19</v>
      </c>
      <c r="C184" s="35">
        <v>7</v>
      </c>
      <c r="D184" s="36">
        <v>2</v>
      </c>
      <c r="E184" s="37"/>
      <c r="F184" s="7" t="s">
        <v>86</v>
      </c>
      <c r="G184" s="55" t="s">
        <v>247</v>
      </c>
      <c r="H184" s="8">
        <v>19869900.59</v>
      </c>
      <c r="I184" s="8">
        <v>5897201.72</v>
      </c>
      <c r="J184" s="8">
        <v>13972698.87</v>
      </c>
      <c r="K184" s="8">
        <v>18434501.75</v>
      </c>
      <c r="L184" s="8">
        <v>4740033.59</v>
      </c>
      <c r="M184" s="8">
        <v>13694468.16</v>
      </c>
      <c r="N184" s="9">
        <v>92.77</v>
      </c>
      <c r="O184" s="9">
        <v>80.37</v>
      </c>
      <c r="P184" s="9">
        <v>98</v>
      </c>
      <c r="Q184" s="8">
        <v>22214744.45</v>
      </c>
      <c r="R184" s="8">
        <v>10290399.48</v>
      </c>
      <c r="S184" s="8">
        <v>11924344.97</v>
      </c>
      <c r="T184" s="8">
        <v>19447481.67</v>
      </c>
      <c r="U184" s="8">
        <v>8283232.95</v>
      </c>
      <c r="V184" s="8">
        <v>11164248.72</v>
      </c>
      <c r="W184" s="9">
        <v>87.54</v>
      </c>
      <c r="X184" s="9">
        <v>80.49</v>
      </c>
      <c r="Y184" s="9">
        <v>93.62</v>
      </c>
      <c r="Z184" s="8">
        <v>2048353.9</v>
      </c>
      <c r="AA184" s="8">
        <v>2530219.44</v>
      </c>
    </row>
    <row r="185" spans="1:27" ht="12.75">
      <c r="A185" s="35">
        <v>6</v>
      </c>
      <c r="B185" s="35">
        <v>9</v>
      </c>
      <c r="C185" s="35">
        <v>14</v>
      </c>
      <c r="D185" s="36">
        <v>2</v>
      </c>
      <c r="E185" s="37"/>
      <c r="F185" s="7" t="s">
        <v>86</v>
      </c>
      <c r="G185" s="55" t="s">
        <v>248</v>
      </c>
      <c r="H185" s="8">
        <v>31349906.03</v>
      </c>
      <c r="I185" s="8">
        <v>2201713.67</v>
      </c>
      <c r="J185" s="8">
        <v>29148192.36</v>
      </c>
      <c r="K185" s="8">
        <v>29664605.44</v>
      </c>
      <c r="L185" s="8">
        <v>2195423.87</v>
      </c>
      <c r="M185" s="8">
        <v>27469181.57</v>
      </c>
      <c r="N185" s="9">
        <v>94.62</v>
      </c>
      <c r="O185" s="9">
        <v>99.71</v>
      </c>
      <c r="P185" s="9">
        <v>94.23</v>
      </c>
      <c r="Q185" s="8">
        <v>32779305.03</v>
      </c>
      <c r="R185" s="8">
        <v>4402605.53</v>
      </c>
      <c r="S185" s="8">
        <v>28376699.5</v>
      </c>
      <c r="T185" s="8">
        <v>30250751.76</v>
      </c>
      <c r="U185" s="8">
        <v>4177353.83</v>
      </c>
      <c r="V185" s="8">
        <v>26073397.93</v>
      </c>
      <c r="W185" s="9">
        <v>92.28</v>
      </c>
      <c r="X185" s="9">
        <v>94.88</v>
      </c>
      <c r="Y185" s="9">
        <v>91.88</v>
      </c>
      <c r="Z185" s="8">
        <v>771492.86</v>
      </c>
      <c r="AA185" s="8">
        <v>1395783.64</v>
      </c>
    </row>
    <row r="186" spans="1:27" ht="12.75">
      <c r="A186" s="35">
        <v>6</v>
      </c>
      <c r="B186" s="35">
        <v>19</v>
      </c>
      <c r="C186" s="35">
        <v>8</v>
      </c>
      <c r="D186" s="36">
        <v>2</v>
      </c>
      <c r="E186" s="37"/>
      <c r="F186" s="7" t="s">
        <v>86</v>
      </c>
      <c r="G186" s="55" t="s">
        <v>249</v>
      </c>
      <c r="H186" s="8">
        <v>9944343</v>
      </c>
      <c r="I186" s="8">
        <v>828667.74</v>
      </c>
      <c r="J186" s="8">
        <v>9115675.26</v>
      </c>
      <c r="K186" s="8">
        <v>9698405.42</v>
      </c>
      <c r="L186" s="8">
        <v>825612.9</v>
      </c>
      <c r="M186" s="8">
        <v>8872792.52</v>
      </c>
      <c r="N186" s="9">
        <v>97.52</v>
      </c>
      <c r="O186" s="9">
        <v>99.63</v>
      </c>
      <c r="P186" s="9">
        <v>97.33</v>
      </c>
      <c r="Q186" s="8">
        <v>10213342.14</v>
      </c>
      <c r="R186" s="8">
        <v>1413304.88</v>
      </c>
      <c r="S186" s="8">
        <v>8800037.26</v>
      </c>
      <c r="T186" s="8">
        <v>9672341.82</v>
      </c>
      <c r="U186" s="8">
        <v>1201412.57</v>
      </c>
      <c r="V186" s="8">
        <v>8470929.25</v>
      </c>
      <c r="W186" s="9">
        <v>94.7</v>
      </c>
      <c r="X186" s="9">
        <v>85</v>
      </c>
      <c r="Y186" s="9">
        <v>96.26</v>
      </c>
      <c r="Z186" s="8">
        <v>315638</v>
      </c>
      <c r="AA186" s="8">
        <v>401863.27</v>
      </c>
    </row>
    <row r="187" spans="1:27" ht="12.75">
      <c r="A187" s="35">
        <v>6</v>
      </c>
      <c r="B187" s="35">
        <v>9</v>
      </c>
      <c r="C187" s="35">
        <v>15</v>
      </c>
      <c r="D187" s="36">
        <v>2</v>
      </c>
      <c r="E187" s="37"/>
      <c r="F187" s="7" t="s">
        <v>86</v>
      </c>
      <c r="G187" s="55" t="s">
        <v>250</v>
      </c>
      <c r="H187" s="8">
        <v>12985608.25</v>
      </c>
      <c r="I187" s="8">
        <v>469286.18</v>
      </c>
      <c r="J187" s="8">
        <v>12516322.07</v>
      </c>
      <c r="K187" s="8">
        <v>12892871.5</v>
      </c>
      <c r="L187" s="8">
        <v>469302.2</v>
      </c>
      <c r="M187" s="8">
        <v>12423569.3</v>
      </c>
      <c r="N187" s="9">
        <v>99.28</v>
      </c>
      <c r="O187" s="9">
        <v>100</v>
      </c>
      <c r="P187" s="9">
        <v>99.25</v>
      </c>
      <c r="Q187" s="8">
        <v>13239109.36</v>
      </c>
      <c r="R187" s="8">
        <v>1149199.46</v>
      </c>
      <c r="S187" s="8">
        <v>12089909.9</v>
      </c>
      <c r="T187" s="8">
        <v>12925088.18</v>
      </c>
      <c r="U187" s="8">
        <v>1108847.56</v>
      </c>
      <c r="V187" s="8">
        <v>11816240.62</v>
      </c>
      <c r="W187" s="9">
        <v>97.62</v>
      </c>
      <c r="X187" s="9">
        <v>96.48</v>
      </c>
      <c r="Y187" s="9">
        <v>97.73</v>
      </c>
      <c r="Z187" s="8">
        <v>426412.17</v>
      </c>
      <c r="AA187" s="8">
        <v>607328.68</v>
      </c>
    </row>
    <row r="188" spans="1:27" ht="12.75">
      <c r="A188" s="35">
        <v>6</v>
      </c>
      <c r="B188" s="35">
        <v>9</v>
      </c>
      <c r="C188" s="35">
        <v>16</v>
      </c>
      <c r="D188" s="36">
        <v>2</v>
      </c>
      <c r="E188" s="37"/>
      <c r="F188" s="7" t="s">
        <v>86</v>
      </c>
      <c r="G188" s="55" t="s">
        <v>251</v>
      </c>
      <c r="H188" s="8">
        <v>8205984.26</v>
      </c>
      <c r="I188" s="8">
        <v>254457</v>
      </c>
      <c r="J188" s="8">
        <v>7951527.26</v>
      </c>
      <c r="K188" s="8">
        <v>8303551.45</v>
      </c>
      <c r="L188" s="8">
        <v>368600.8</v>
      </c>
      <c r="M188" s="8">
        <v>7934950.65</v>
      </c>
      <c r="N188" s="9">
        <v>101.18</v>
      </c>
      <c r="O188" s="9">
        <v>144.85</v>
      </c>
      <c r="P188" s="9">
        <v>99.79</v>
      </c>
      <c r="Q188" s="8">
        <v>8565475.26</v>
      </c>
      <c r="R188" s="8">
        <v>1357626.44</v>
      </c>
      <c r="S188" s="8">
        <v>7207848.82</v>
      </c>
      <c r="T188" s="8">
        <v>8209502.67</v>
      </c>
      <c r="U188" s="8">
        <v>1342267.55</v>
      </c>
      <c r="V188" s="8">
        <v>6867235.12</v>
      </c>
      <c r="W188" s="9">
        <v>95.84</v>
      </c>
      <c r="X188" s="9">
        <v>98.86</v>
      </c>
      <c r="Y188" s="9">
        <v>95.27</v>
      </c>
      <c r="Z188" s="8">
        <v>743678.44</v>
      </c>
      <c r="AA188" s="8">
        <v>1067715.53</v>
      </c>
    </row>
    <row r="189" spans="1:27" ht="12.75">
      <c r="A189" s="35">
        <v>6</v>
      </c>
      <c r="B189" s="35">
        <v>7</v>
      </c>
      <c r="C189" s="35">
        <v>10</v>
      </c>
      <c r="D189" s="36">
        <v>2</v>
      </c>
      <c r="E189" s="37"/>
      <c r="F189" s="7" t="s">
        <v>86</v>
      </c>
      <c r="G189" s="55" t="s">
        <v>252</v>
      </c>
      <c r="H189" s="8">
        <v>23858430.56</v>
      </c>
      <c r="I189" s="8">
        <v>5570333</v>
      </c>
      <c r="J189" s="8">
        <v>18288097.56</v>
      </c>
      <c r="K189" s="8">
        <v>19451349.16</v>
      </c>
      <c r="L189" s="8">
        <v>2085438.81</v>
      </c>
      <c r="M189" s="8">
        <v>17365910.35</v>
      </c>
      <c r="N189" s="9">
        <v>81.52</v>
      </c>
      <c r="O189" s="9">
        <v>37.43</v>
      </c>
      <c r="P189" s="9">
        <v>94.95</v>
      </c>
      <c r="Q189" s="8">
        <v>25262643.56</v>
      </c>
      <c r="R189" s="8">
        <v>7606925</v>
      </c>
      <c r="S189" s="8">
        <v>17655718.56</v>
      </c>
      <c r="T189" s="8">
        <v>20706066.89</v>
      </c>
      <c r="U189" s="8">
        <v>3951900.27</v>
      </c>
      <c r="V189" s="8">
        <v>16754166.62</v>
      </c>
      <c r="W189" s="9">
        <v>81.96</v>
      </c>
      <c r="X189" s="9">
        <v>51.95</v>
      </c>
      <c r="Y189" s="9">
        <v>94.89</v>
      </c>
      <c r="Z189" s="8">
        <v>632379</v>
      </c>
      <c r="AA189" s="8">
        <v>611743.73</v>
      </c>
    </row>
    <row r="190" spans="1:27" ht="12.75">
      <c r="A190" s="35">
        <v>6</v>
      </c>
      <c r="B190" s="35">
        <v>1</v>
      </c>
      <c r="C190" s="35">
        <v>19</v>
      </c>
      <c r="D190" s="36">
        <v>2</v>
      </c>
      <c r="E190" s="37"/>
      <c r="F190" s="7" t="s">
        <v>86</v>
      </c>
      <c r="G190" s="55" t="s">
        <v>253</v>
      </c>
      <c r="H190" s="8">
        <v>16252053</v>
      </c>
      <c r="I190" s="8">
        <v>1950421</v>
      </c>
      <c r="J190" s="8">
        <v>14301632</v>
      </c>
      <c r="K190" s="8">
        <v>15812798.42</v>
      </c>
      <c r="L190" s="8">
        <v>1814087.49</v>
      </c>
      <c r="M190" s="8">
        <v>13998710.93</v>
      </c>
      <c r="N190" s="9">
        <v>97.29</v>
      </c>
      <c r="O190" s="9">
        <v>93.01</v>
      </c>
      <c r="P190" s="9">
        <v>97.88</v>
      </c>
      <c r="Q190" s="8">
        <v>14629581</v>
      </c>
      <c r="R190" s="8">
        <v>1675910</v>
      </c>
      <c r="S190" s="8">
        <v>12953671</v>
      </c>
      <c r="T190" s="8">
        <v>13157454.47</v>
      </c>
      <c r="U190" s="8">
        <v>1387922.69</v>
      </c>
      <c r="V190" s="8">
        <v>11769531.78</v>
      </c>
      <c r="W190" s="9">
        <v>89.93</v>
      </c>
      <c r="X190" s="9">
        <v>82.81</v>
      </c>
      <c r="Y190" s="9">
        <v>90.85</v>
      </c>
      <c r="Z190" s="8">
        <v>1347961</v>
      </c>
      <c r="AA190" s="8">
        <v>2229179.15</v>
      </c>
    </row>
    <row r="191" spans="1:27" ht="12.75">
      <c r="A191" s="35">
        <v>6</v>
      </c>
      <c r="B191" s="35">
        <v>20</v>
      </c>
      <c r="C191" s="35">
        <v>14</v>
      </c>
      <c r="D191" s="36">
        <v>2</v>
      </c>
      <c r="E191" s="37"/>
      <c r="F191" s="7" t="s">
        <v>86</v>
      </c>
      <c r="G191" s="55" t="s">
        <v>254</v>
      </c>
      <c r="H191" s="8">
        <v>52039797.08</v>
      </c>
      <c r="I191" s="8">
        <v>958205.17</v>
      </c>
      <c r="J191" s="8">
        <v>51081591.91</v>
      </c>
      <c r="K191" s="8">
        <v>52088726.4</v>
      </c>
      <c r="L191" s="8">
        <v>873905.65</v>
      </c>
      <c r="M191" s="8">
        <v>51214820.75</v>
      </c>
      <c r="N191" s="9">
        <v>100.09</v>
      </c>
      <c r="O191" s="9">
        <v>91.2</v>
      </c>
      <c r="P191" s="9">
        <v>100.26</v>
      </c>
      <c r="Q191" s="8">
        <v>51636551.19</v>
      </c>
      <c r="R191" s="8">
        <v>5340991.33</v>
      </c>
      <c r="S191" s="8">
        <v>46295559.86</v>
      </c>
      <c r="T191" s="8">
        <v>49201326.78</v>
      </c>
      <c r="U191" s="8">
        <v>4742839.62</v>
      </c>
      <c r="V191" s="8">
        <v>44458487.16</v>
      </c>
      <c r="W191" s="9">
        <v>95.28</v>
      </c>
      <c r="X191" s="9">
        <v>88.8</v>
      </c>
      <c r="Y191" s="9">
        <v>96.03</v>
      </c>
      <c r="Z191" s="8">
        <v>4786032.05</v>
      </c>
      <c r="AA191" s="8">
        <v>6756333.59</v>
      </c>
    </row>
    <row r="192" spans="1:27" ht="12.75">
      <c r="A192" s="35">
        <v>6</v>
      </c>
      <c r="B192" s="35">
        <v>3</v>
      </c>
      <c r="C192" s="35">
        <v>14</v>
      </c>
      <c r="D192" s="36">
        <v>2</v>
      </c>
      <c r="E192" s="37"/>
      <c r="F192" s="7" t="s">
        <v>86</v>
      </c>
      <c r="G192" s="55" t="s">
        <v>255</v>
      </c>
      <c r="H192" s="8">
        <v>14007113.58</v>
      </c>
      <c r="I192" s="8">
        <v>2434387.41</v>
      </c>
      <c r="J192" s="8">
        <v>11572726.17</v>
      </c>
      <c r="K192" s="8">
        <v>12490950.59</v>
      </c>
      <c r="L192" s="8">
        <v>1549641.56</v>
      </c>
      <c r="M192" s="8">
        <v>10941309.03</v>
      </c>
      <c r="N192" s="9">
        <v>89.17</v>
      </c>
      <c r="O192" s="9">
        <v>63.65</v>
      </c>
      <c r="P192" s="9">
        <v>94.54</v>
      </c>
      <c r="Q192" s="8">
        <v>14035407.11</v>
      </c>
      <c r="R192" s="8">
        <v>3457170.8</v>
      </c>
      <c r="S192" s="8">
        <v>10578236.31</v>
      </c>
      <c r="T192" s="8">
        <v>12442725.63</v>
      </c>
      <c r="U192" s="8">
        <v>2461170.48</v>
      </c>
      <c r="V192" s="8">
        <v>9981555.15</v>
      </c>
      <c r="W192" s="9">
        <v>88.65</v>
      </c>
      <c r="X192" s="9">
        <v>71.19</v>
      </c>
      <c r="Y192" s="9">
        <v>94.35</v>
      </c>
      <c r="Z192" s="8">
        <v>994489.86</v>
      </c>
      <c r="AA192" s="8">
        <v>959753.88</v>
      </c>
    </row>
    <row r="193" spans="1:27" ht="12.75">
      <c r="A193" s="35">
        <v>6</v>
      </c>
      <c r="B193" s="35">
        <v>6</v>
      </c>
      <c r="C193" s="35">
        <v>11</v>
      </c>
      <c r="D193" s="36">
        <v>2</v>
      </c>
      <c r="E193" s="37"/>
      <c r="F193" s="7" t="s">
        <v>86</v>
      </c>
      <c r="G193" s="55" t="s">
        <v>256</v>
      </c>
      <c r="H193" s="8">
        <v>15001394.53</v>
      </c>
      <c r="I193" s="8">
        <v>1162135</v>
      </c>
      <c r="J193" s="8">
        <v>13839259.53</v>
      </c>
      <c r="K193" s="8">
        <v>14749524.08</v>
      </c>
      <c r="L193" s="8">
        <v>1173319.26</v>
      </c>
      <c r="M193" s="8">
        <v>13576204.82</v>
      </c>
      <c r="N193" s="9">
        <v>98.32</v>
      </c>
      <c r="O193" s="9">
        <v>100.96</v>
      </c>
      <c r="P193" s="9">
        <v>98.09</v>
      </c>
      <c r="Q193" s="8">
        <v>15496952.53</v>
      </c>
      <c r="R193" s="8">
        <v>1913300</v>
      </c>
      <c r="S193" s="8">
        <v>13583652.53</v>
      </c>
      <c r="T193" s="8">
        <v>14488408.49</v>
      </c>
      <c r="U193" s="8">
        <v>1839103.08</v>
      </c>
      <c r="V193" s="8">
        <v>12649305.41</v>
      </c>
      <c r="W193" s="9">
        <v>93.49</v>
      </c>
      <c r="X193" s="9">
        <v>96.12</v>
      </c>
      <c r="Y193" s="9">
        <v>93.12</v>
      </c>
      <c r="Z193" s="8">
        <v>255607</v>
      </c>
      <c r="AA193" s="8">
        <v>926899.41</v>
      </c>
    </row>
    <row r="194" spans="1:27" ht="12.75">
      <c r="A194" s="35">
        <v>6</v>
      </c>
      <c r="B194" s="35">
        <v>14</v>
      </c>
      <c r="C194" s="35">
        <v>11</v>
      </c>
      <c r="D194" s="36">
        <v>2</v>
      </c>
      <c r="E194" s="37"/>
      <c r="F194" s="7" t="s">
        <v>86</v>
      </c>
      <c r="G194" s="55" t="s">
        <v>257</v>
      </c>
      <c r="H194" s="8">
        <v>18931494.73</v>
      </c>
      <c r="I194" s="8">
        <v>642974</v>
      </c>
      <c r="J194" s="8">
        <v>18288520.73</v>
      </c>
      <c r="K194" s="8">
        <v>17758891.19</v>
      </c>
      <c r="L194" s="8">
        <v>210739.06</v>
      </c>
      <c r="M194" s="8">
        <v>17548152.13</v>
      </c>
      <c r="N194" s="9">
        <v>93.8</v>
      </c>
      <c r="O194" s="9">
        <v>32.77</v>
      </c>
      <c r="P194" s="9">
        <v>95.95</v>
      </c>
      <c r="Q194" s="8">
        <v>18592375.73</v>
      </c>
      <c r="R194" s="8">
        <v>2069528</v>
      </c>
      <c r="S194" s="8">
        <v>16522847.73</v>
      </c>
      <c r="T194" s="8">
        <v>17186980.39</v>
      </c>
      <c r="U194" s="8">
        <v>1590255.74</v>
      </c>
      <c r="V194" s="8">
        <v>15596724.65</v>
      </c>
      <c r="W194" s="9">
        <v>92.44</v>
      </c>
      <c r="X194" s="9">
        <v>76.84</v>
      </c>
      <c r="Y194" s="9">
        <v>94.39</v>
      </c>
      <c r="Z194" s="8">
        <v>1765673</v>
      </c>
      <c r="AA194" s="8">
        <v>1951427.48</v>
      </c>
    </row>
    <row r="195" spans="1:27" ht="12.75">
      <c r="A195" s="35">
        <v>6</v>
      </c>
      <c r="B195" s="35">
        <v>7</v>
      </c>
      <c r="C195" s="35">
        <v>2</v>
      </c>
      <c r="D195" s="36">
        <v>3</v>
      </c>
      <c r="E195" s="37"/>
      <c r="F195" s="7" t="s">
        <v>86</v>
      </c>
      <c r="G195" s="55" t="s">
        <v>258</v>
      </c>
      <c r="H195" s="8">
        <v>26200000</v>
      </c>
      <c r="I195" s="8">
        <v>1185744.63</v>
      </c>
      <c r="J195" s="8">
        <v>25014255.37</v>
      </c>
      <c r="K195" s="8">
        <v>25843480.65</v>
      </c>
      <c r="L195" s="8">
        <v>1065592.23</v>
      </c>
      <c r="M195" s="8">
        <v>24777888.42</v>
      </c>
      <c r="N195" s="9">
        <v>98.63</v>
      </c>
      <c r="O195" s="9">
        <v>89.86</v>
      </c>
      <c r="P195" s="9">
        <v>99.05</v>
      </c>
      <c r="Q195" s="8">
        <v>26390554</v>
      </c>
      <c r="R195" s="8">
        <v>3266349.09</v>
      </c>
      <c r="S195" s="8">
        <v>23124204.91</v>
      </c>
      <c r="T195" s="8">
        <v>25496067.71</v>
      </c>
      <c r="U195" s="8">
        <v>3155661.92</v>
      </c>
      <c r="V195" s="8">
        <v>22340405.79</v>
      </c>
      <c r="W195" s="9">
        <v>96.61</v>
      </c>
      <c r="X195" s="9">
        <v>96.61</v>
      </c>
      <c r="Y195" s="9">
        <v>96.61</v>
      </c>
      <c r="Z195" s="8">
        <v>1890050.46</v>
      </c>
      <c r="AA195" s="8">
        <v>2437482.63</v>
      </c>
    </row>
    <row r="196" spans="1:27" ht="12.75">
      <c r="A196" s="35">
        <v>6</v>
      </c>
      <c r="B196" s="35">
        <v>9</v>
      </c>
      <c r="C196" s="35">
        <v>1</v>
      </c>
      <c r="D196" s="36">
        <v>3</v>
      </c>
      <c r="E196" s="37"/>
      <c r="F196" s="7" t="s">
        <v>86</v>
      </c>
      <c r="G196" s="55" t="s">
        <v>259</v>
      </c>
      <c r="H196" s="8">
        <v>35411721.03</v>
      </c>
      <c r="I196" s="8">
        <v>2142287.96</v>
      </c>
      <c r="J196" s="8">
        <v>33269433.07</v>
      </c>
      <c r="K196" s="8">
        <v>32109249.87</v>
      </c>
      <c r="L196" s="8">
        <v>492463.42</v>
      </c>
      <c r="M196" s="8">
        <v>31616786.45</v>
      </c>
      <c r="N196" s="9">
        <v>90.67</v>
      </c>
      <c r="O196" s="9">
        <v>22.98</v>
      </c>
      <c r="P196" s="9">
        <v>95.03</v>
      </c>
      <c r="Q196" s="8">
        <v>37277321.03</v>
      </c>
      <c r="R196" s="8">
        <v>4863528.83</v>
      </c>
      <c r="S196" s="8">
        <v>32413792.2</v>
      </c>
      <c r="T196" s="8">
        <v>33478443.55</v>
      </c>
      <c r="U196" s="8">
        <v>2475997.47</v>
      </c>
      <c r="V196" s="8">
        <v>31002446.08</v>
      </c>
      <c r="W196" s="9">
        <v>89.8</v>
      </c>
      <c r="X196" s="9">
        <v>50.9</v>
      </c>
      <c r="Y196" s="9">
        <v>95.64</v>
      </c>
      <c r="Z196" s="8">
        <v>855640.87</v>
      </c>
      <c r="AA196" s="8">
        <v>614340.37</v>
      </c>
    </row>
    <row r="197" spans="1:27" ht="12.75">
      <c r="A197" s="35">
        <v>6</v>
      </c>
      <c r="B197" s="35">
        <v>9</v>
      </c>
      <c r="C197" s="35">
        <v>3</v>
      </c>
      <c r="D197" s="36">
        <v>3</v>
      </c>
      <c r="E197" s="37"/>
      <c r="F197" s="7" t="s">
        <v>86</v>
      </c>
      <c r="G197" s="55" t="s">
        <v>260</v>
      </c>
      <c r="H197" s="8">
        <v>29264223.04</v>
      </c>
      <c r="I197" s="8">
        <v>1465415.12</v>
      </c>
      <c r="J197" s="8">
        <v>27798807.92</v>
      </c>
      <c r="K197" s="8">
        <v>29241478.46</v>
      </c>
      <c r="L197" s="8">
        <v>1657711.36</v>
      </c>
      <c r="M197" s="8">
        <v>27583767.1</v>
      </c>
      <c r="N197" s="9">
        <v>99.92</v>
      </c>
      <c r="O197" s="9">
        <v>113.12</v>
      </c>
      <c r="P197" s="9">
        <v>99.22</v>
      </c>
      <c r="Q197" s="8">
        <v>30250798.04</v>
      </c>
      <c r="R197" s="8">
        <v>4966699.19</v>
      </c>
      <c r="S197" s="8">
        <v>25284098.85</v>
      </c>
      <c r="T197" s="8">
        <v>29759194.77</v>
      </c>
      <c r="U197" s="8">
        <v>4898633.17</v>
      </c>
      <c r="V197" s="8">
        <v>24860561.6</v>
      </c>
      <c r="W197" s="9">
        <v>98.37</v>
      </c>
      <c r="X197" s="9">
        <v>98.62</v>
      </c>
      <c r="Y197" s="9">
        <v>98.32</v>
      </c>
      <c r="Z197" s="8">
        <v>2514709.07</v>
      </c>
      <c r="AA197" s="8">
        <v>2723205.5</v>
      </c>
    </row>
    <row r="198" spans="1:27" ht="12.75">
      <c r="A198" s="35">
        <v>6</v>
      </c>
      <c r="B198" s="35">
        <v>2</v>
      </c>
      <c r="C198" s="35">
        <v>5</v>
      </c>
      <c r="D198" s="36">
        <v>3</v>
      </c>
      <c r="E198" s="37"/>
      <c r="F198" s="7" t="s">
        <v>86</v>
      </c>
      <c r="G198" s="55" t="s">
        <v>261</v>
      </c>
      <c r="H198" s="8">
        <v>19038235.82</v>
      </c>
      <c r="I198" s="8">
        <v>2976350.7</v>
      </c>
      <c r="J198" s="8">
        <v>16061885.12</v>
      </c>
      <c r="K198" s="8">
        <v>21909371.85</v>
      </c>
      <c r="L198" s="8">
        <v>6051054.46</v>
      </c>
      <c r="M198" s="8">
        <v>15858317.39</v>
      </c>
      <c r="N198" s="9">
        <v>115.08</v>
      </c>
      <c r="O198" s="9">
        <v>203.3</v>
      </c>
      <c r="P198" s="9">
        <v>98.73</v>
      </c>
      <c r="Q198" s="8">
        <v>20714887.75</v>
      </c>
      <c r="R198" s="8">
        <v>5003257</v>
      </c>
      <c r="S198" s="8">
        <v>15711630.75</v>
      </c>
      <c r="T198" s="8">
        <v>19342472.92</v>
      </c>
      <c r="U198" s="8">
        <v>4896147.99</v>
      </c>
      <c r="V198" s="8">
        <v>14446324.93</v>
      </c>
      <c r="W198" s="9">
        <v>93.37</v>
      </c>
      <c r="X198" s="9">
        <v>97.85</v>
      </c>
      <c r="Y198" s="9">
        <v>91.94</v>
      </c>
      <c r="Z198" s="8">
        <v>350254.37</v>
      </c>
      <c r="AA198" s="8">
        <v>1411992.46</v>
      </c>
    </row>
    <row r="199" spans="1:27" ht="12.75">
      <c r="A199" s="35">
        <v>6</v>
      </c>
      <c r="B199" s="35">
        <v>5</v>
      </c>
      <c r="C199" s="35">
        <v>5</v>
      </c>
      <c r="D199" s="36">
        <v>3</v>
      </c>
      <c r="E199" s="37"/>
      <c r="F199" s="7" t="s">
        <v>86</v>
      </c>
      <c r="G199" s="55" t="s">
        <v>262</v>
      </c>
      <c r="H199" s="8">
        <v>48641233.74</v>
      </c>
      <c r="I199" s="8">
        <v>8690856.47</v>
      </c>
      <c r="J199" s="8">
        <v>39950377.27</v>
      </c>
      <c r="K199" s="8">
        <v>46802908.86</v>
      </c>
      <c r="L199" s="8">
        <v>8191744.77</v>
      </c>
      <c r="M199" s="8">
        <v>38611164.09</v>
      </c>
      <c r="N199" s="9">
        <v>96.22</v>
      </c>
      <c r="O199" s="9">
        <v>94.25</v>
      </c>
      <c r="P199" s="9">
        <v>96.64</v>
      </c>
      <c r="Q199" s="8">
        <v>49884500.95</v>
      </c>
      <c r="R199" s="8">
        <v>13420284.34</v>
      </c>
      <c r="S199" s="8">
        <v>36464216.61</v>
      </c>
      <c r="T199" s="8">
        <v>47259424.96</v>
      </c>
      <c r="U199" s="8">
        <v>12193203.7</v>
      </c>
      <c r="V199" s="8">
        <v>35066221.26</v>
      </c>
      <c r="W199" s="9">
        <v>94.73</v>
      </c>
      <c r="X199" s="9">
        <v>90.85</v>
      </c>
      <c r="Y199" s="9">
        <v>96.16</v>
      </c>
      <c r="Z199" s="8">
        <v>3486160.66</v>
      </c>
      <c r="AA199" s="8">
        <v>3544942.83</v>
      </c>
    </row>
    <row r="200" spans="1:27" ht="12.75">
      <c r="A200" s="35">
        <v>6</v>
      </c>
      <c r="B200" s="35">
        <v>2</v>
      </c>
      <c r="C200" s="35">
        <v>7</v>
      </c>
      <c r="D200" s="36">
        <v>3</v>
      </c>
      <c r="E200" s="37"/>
      <c r="F200" s="7" t="s">
        <v>86</v>
      </c>
      <c r="G200" s="55" t="s">
        <v>263</v>
      </c>
      <c r="H200" s="8">
        <v>22689375.36</v>
      </c>
      <c r="I200" s="8">
        <v>2256029.5</v>
      </c>
      <c r="J200" s="8">
        <v>20433345.86</v>
      </c>
      <c r="K200" s="8">
        <v>20937476.31</v>
      </c>
      <c r="L200" s="8">
        <v>1160191.52</v>
      </c>
      <c r="M200" s="8">
        <v>19777284.79</v>
      </c>
      <c r="N200" s="9">
        <v>92.27</v>
      </c>
      <c r="O200" s="9">
        <v>51.42</v>
      </c>
      <c r="P200" s="9">
        <v>96.78</v>
      </c>
      <c r="Q200" s="8">
        <v>23971486.7</v>
      </c>
      <c r="R200" s="8">
        <v>5068612.21</v>
      </c>
      <c r="S200" s="8">
        <v>18902874.49</v>
      </c>
      <c r="T200" s="8">
        <v>22375222.52</v>
      </c>
      <c r="U200" s="8">
        <v>4476520.15</v>
      </c>
      <c r="V200" s="8">
        <v>17898702.37</v>
      </c>
      <c r="W200" s="9">
        <v>93.34</v>
      </c>
      <c r="X200" s="9">
        <v>88.31</v>
      </c>
      <c r="Y200" s="9">
        <v>94.68</v>
      </c>
      <c r="Z200" s="8">
        <v>1530471.37</v>
      </c>
      <c r="AA200" s="8">
        <v>1878582.42</v>
      </c>
    </row>
    <row r="201" spans="1:27" ht="12.75">
      <c r="A201" s="35">
        <v>6</v>
      </c>
      <c r="B201" s="35">
        <v>14</v>
      </c>
      <c r="C201" s="35">
        <v>4</v>
      </c>
      <c r="D201" s="36">
        <v>3</v>
      </c>
      <c r="E201" s="37"/>
      <c r="F201" s="7" t="s">
        <v>86</v>
      </c>
      <c r="G201" s="55" t="s">
        <v>264</v>
      </c>
      <c r="H201" s="8">
        <v>29903457.25</v>
      </c>
      <c r="I201" s="8">
        <v>10061438.09</v>
      </c>
      <c r="J201" s="8">
        <v>19842019.16</v>
      </c>
      <c r="K201" s="8">
        <v>25593600.53</v>
      </c>
      <c r="L201" s="8">
        <v>7575461.92</v>
      </c>
      <c r="M201" s="8">
        <v>18018138.61</v>
      </c>
      <c r="N201" s="9">
        <v>85.58</v>
      </c>
      <c r="O201" s="9">
        <v>75.29</v>
      </c>
      <c r="P201" s="9">
        <v>90.8</v>
      </c>
      <c r="Q201" s="8">
        <v>28966590.25</v>
      </c>
      <c r="R201" s="8">
        <v>9197411</v>
      </c>
      <c r="S201" s="8">
        <v>19769179.25</v>
      </c>
      <c r="T201" s="8">
        <v>24853613.74</v>
      </c>
      <c r="U201" s="8">
        <v>7220129.09</v>
      </c>
      <c r="V201" s="8">
        <v>17633484.65</v>
      </c>
      <c r="W201" s="9">
        <v>85.8</v>
      </c>
      <c r="X201" s="9">
        <v>78.5</v>
      </c>
      <c r="Y201" s="9">
        <v>89.19</v>
      </c>
      <c r="Z201" s="8">
        <v>72839.91</v>
      </c>
      <c r="AA201" s="8">
        <v>384653.96</v>
      </c>
    </row>
    <row r="202" spans="1:27" ht="12.75">
      <c r="A202" s="35">
        <v>6</v>
      </c>
      <c r="B202" s="35">
        <v>8</v>
      </c>
      <c r="C202" s="35">
        <v>6</v>
      </c>
      <c r="D202" s="36">
        <v>3</v>
      </c>
      <c r="E202" s="37"/>
      <c r="F202" s="7" t="s">
        <v>86</v>
      </c>
      <c r="G202" s="55" t="s">
        <v>265</v>
      </c>
      <c r="H202" s="8">
        <v>29213855.36</v>
      </c>
      <c r="I202" s="8">
        <v>7981093</v>
      </c>
      <c r="J202" s="8">
        <v>21232762.36</v>
      </c>
      <c r="K202" s="8">
        <v>28544254.52</v>
      </c>
      <c r="L202" s="8">
        <v>7635147.93</v>
      </c>
      <c r="M202" s="8">
        <v>20909106.59</v>
      </c>
      <c r="N202" s="9">
        <v>97.7</v>
      </c>
      <c r="O202" s="9">
        <v>95.66</v>
      </c>
      <c r="P202" s="9">
        <v>98.47</v>
      </c>
      <c r="Q202" s="8">
        <v>31818552.36</v>
      </c>
      <c r="R202" s="8">
        <v>13562864</v>
      </c>
      <c r="S202" s="8">
        <v>18255688.36</v>
      </c>
      <c r="T202" s="8">
        <v>28785233.18</v>
      </c>
      <c r="U202" s="8">
        <v>11651142.38</v>
      </c>
      <c r="V202" s="8">
        <v>17134090.8</v>
      </c>
      <c r="W202" s="9">
        <v>90.46</v>
      </c>
      <c r="X202" s="9">
        <v>85.9</v>
      </c>
      <c r="Y202" s="9">
        <v>93.85</v>
      </c>
      <c r="Z202" s="8">
        <v>2977074</v>
      </c>
      <c r="AA202" s="8">
        <v>3775015.79</v>
      </c>
    </row>
    <row r="203" spans="1:27" ht="12.75">
      <c r="A203" s="35">
        <v>6</v>
      </c>
      <c r="B203" s="35">
        <v>20</v>
      </c>
      <c r="C203" s="35">
        <v>4</v>
      </c>
      <c r="D203" s="36">
        <v>3</v>
      </c>
      <c r="E203" s="37"/>
      <c r="F203" s="7" t="s">
        <v>86</v>
      </c>
      <c r="G203" s="55" t="s">
        <v>266</v>
      </c>
      <c r="H203" s="8">
        <v>25120718.61</v>
      </c>
      <c r="I203" s="8">
        <v>2960570.05</v>
      </c>
      <c r="J203" s="8">
        <v>22160148.56</v>
      </c>
      <c r="K203" s="8">
        <v>23339569.33</v>
      </c>
      <c r="L203" s="8">
        <v>1589661.7</v>
      </c>
      <c r="M203" s="8">
        <v>21749907.63</v>
      </c>
      <c r="N203" s="9">
        <v>92.9</v>
      </c>
      <c r="O203" s="9">
        <v>53.69</v>
      </c>
      <c r="P203" s="9">
        <v>98.14</v>
      </c>
      <c r="Q203" s="8">
        <v>26692566.56</v>
      </c>
      <c r="R203" s="8">
        <v>5927985</v>
      </c>
      <c r="S203" s="8">
        <v>20764581.56</v>
      </c>
      <c r="T203" s="8">
        <v>24317005.67</v>
      </c>
      <c r="U203" s="8">
        <v>4209082.23</v>
      </c>
      <c r="V203" s="8">
        <v>20107923.44</v>
      </c>
      <c r="W203" s="9">
        <v>91.1</v>
      </c>
      <c r="X203" s="9">
        <v>71</v>
      </c>
      <c r="Y203" s="9">
        <v>96.83</v>
      </c>
      <c r="Z203" s="8">
        <v>1395567</v>
      </c>
      <c r="AA203" s="8">
        <v>1641984.19</v>
      </c>
    </row>
    <row r="204" spans="1:27" ht="12.75">
      <c r="A204" s="35">
        <v>6</v>
      </c>
      <c r="B204" s="35">
        <v>18</v>
      </c>
      <c r="C204" s="35">
        <v>6</v>
      </c>
      <c r="D204" s="36">
        <v>3</v>
      </c>
      <c r="E204" s="37"/>
      <c r="F204" s="7" t="s">
        <v>86</v>
      </c>
      <c r="G204" s="55" t="s">
        <v>267</v>
      </c>
      <c r="H204" s="8">
        <v>21429117.86</v>
      </c>
      <c r="I204" s="8">
        <v>434500</v>
      </c>
      <c r="J204" s="8">
        <v>20994617.86</v>
      </c>
      <c r="K204" s="8">
        <v>19959089.01</v>
      </c>
      <c r="L204" s="8">
        <v>316712.1</v>
      </c>
      <c r="M204" s="8">
        <v>19642376.91</v>
      </c>
      <c r="N204" s="9">
        <v>93.14</v>
      </c>
      <c r="O204" s="9">
        <v>72.89</v>
      </c>
      <c r="P204" s="9">
        <v>93.55</v>
      </c>
      <c r="Q204" s="8">
        <v>19498061.17</v>
      </c>
      <c r="R204" s="8">
        <v>153108.69</v>
      </c>
      <c r="S204" s="8">
        <v>19344952.48</v>
      </c>
      <c r="T204" s="8">
        <v>18682537.56</v>
      </c>
      <c r="U204" s="8">
        <v>25734.7</v>
      </c>
      <c r="V204" s="8">
        <v>18656802.86</v>
      </c>
      <c r="W204" s="9">
        <v>95.81</v>
      </c>
      <c r="X204" s="9">
        <v>16.8</v>
      </c>
      <c r="Y204" s="9">
        <v>96.44</v>
      </c>
      <c r="Z204" s="8">
        <v>1649665.38</v>
      </c>
      <c r="AA204" s="8">
        <v>985574.05</v>
      </c>
    </row>
    <row r="205" spans="1:27" ht="12.75">
      <c r="A205" s="35">
        <v>6</v>
      </c>
      <c r="B205" s="35">
        <v>10</v>
      </c>
      <c r="C205" s="35">
        <v>3</v>
      </c>
      <c r="D205" s="36">
        <v>3</v>
      </c>
      <c r="E205" s="37"/>
      <c r="F205" s="7" t="s">
        <v>86</v>
      </c>
      <c r="G205" s="55" t="s">
        <v>268</v>
      </c>
      <c r="H205" s="8">
        <v>59701317.31</v>
      </c>
      <c r="I205" s="8">
        <v>6058588.17</v>
      </c>
      <c r="J205" s="8">
        <v>53642729.14</v>
      </c>
      <c r="K205" s="8">
        <v>60833981.6</v>
      </c>
      <c r="L205" s="8">
        <v>6352795.05</v>
      </c>
      <c r="M205" s="8">
        <v>54481186.55</v>
      </c>
      <c r="N205" s="9">
        <v>101.89</v>
      </c>
      <c r="O205" s="9">
        <v>104.85</v>
      </c>
      <c r="P205" s="9">
        <v>101.56</v>
      </c>
      <c r="Q205" s="8">
        <v>60844252.93</v>
      </c>
      <c r="R205" s="8">
        <v>7682812</v>
      </c>
      <c r="S205" s="8">
        <v>53161440.93</v>
      </c>
      <c r="T205" s="8">
        <v>57553829.15</v>
      </c>
      <c r="U205" s="8">
        <v>6273989.17</v>
      </c>
      <c r="V205" s="8">
        <v>51279839.98</v>
      </c>
      <c r="W205" s="9">
        <v>94.59</v>
      </c>
      <c r="X205" s="9">
        <v>81.66</v>
      </c>
      <c r="Y205" s="9">
        <v>96.46</v>
      </c>
      <c r="Z205" s="8">
        <v>481288.21</v>
      </c>
      <c r="AA205" s="8">
        <v>3201346.57</v>
      </c>
    </row>
    <row r="206" spans="1:27" ht="12.75">
      <c r="A206" s="35">
        <v>6</v>
      </c>
      <c r="B206" s="35">
        <v>5</v>
      </c>
      <c r="C206" s="35">
        <v>6</v>
      </c>
      <c r="D206" s="36">
        <v>3</v>
      </c>
      <c r="E206" s="37"/>
      <c r="F206" s="7" t="s">
        <v>86</v>
      </c>
      <c r="G206" s="55" t="s">
        <v>269</v>
      </c>
      <c r="H206" s="8">
        <v>20446109.38</v>
      </c>
      <c r="I206" s="8">
        <v>2784733.19</v>
      </c>
      <c r="J206" s="8">
        <v>17661376.19</v>
      </c>
      <c r="K206" s="8">
        <v>19362865.97</v>
      </c>
      <c r="L206" s="8">
        <v>1765672.19</v>
      </c>
      <c r="M206" s="8">
        <v>17597193.78</v>
      </c>
      <c r="N206" s="9">
        <v>94.7</v>
      </c>
      <c r="O206" s="9">
        <v>63.4</v>
      </c>
      <c r="P206" s="9">
        <v>99.63</v>
      </c>
      <c r="Q206" s="8">
        <v>21497458.38</v>
      </c>
      <c r="R206" s="8">
        <v>4203756.23</v>
      </c>
      <c r="S206" s="8">
        <v>17293702.15</v>
      </c>
      <c r="T206" s="8">
        <v>20371722.43</v>
      </c>
      <c r="U206" s="8">
        <v>3921111.73</v>
      </c>
      <c r="V206" s="8">
        <v>16450610.7</v>
      </c>
      <c r="W206" s="9">
        <v>94.76</v>
      </c>
      <c r="X206" s="9">
        <v>93.27</v>
      </c>
      <c r="Y206" s="9">
        <v>95.12</v>
      </c>
      <c r="Z206" s="8">
        <v>367674.04</v>
      </c>
      <c r="AA206" s="8">
        <v>1146583.08</v>
      </c>
    </row>
    <row r="207" spans="1:27" ht="12.75">
      <c r="A207" s="35">
        <v>6</v>
      </c>
      <c r="B207" s="35">
        <v>14</v>
      </c>
      <c r="C207" s="35">
        <v>8</v>
      </c>
      <c r="D207" s="36">
        <v>3</v>
      </c>
      <c r="E207" s="37"/>
      <c r="F207" s="7" t="s">
        <v>86</v>
      </c>
      <c r="G207" s="55" t="s">
        <v>270</v>
      </c>
      <c r="H207" s="8">
        <v>36743208.75</v>
      </c>
      <c r="I207" s="8">
        <v>7904472</v>
      </c>
      <c r="J207" s="8">
        <v>28838736.75</v>
      </c>
      <c r="K207" s="8">
        <v>34283949.78</v>
      </c>
      <c r="L207" s="8">
        <v>5108260.1</v>
      </c>
      <c r="M207" s="8">
        <v>29175689.68</v>
      </c>
      <c r="N207" s="9">
        <v>93.3</v>
      </c>
      <c r="O207" s="9">
        <v>64.62</v>
      </c>
      <c r="P207" s="9">
        <v>101.16</v>
      </c>
      <c r="Q207" s="8">
        <v>46238944.75</v>
      </c>
      <c r="R207" s="8">
        <v>19239974</v>
      </c>
      <c r="S207" s="8">
        <v>26998970.75</v>
      </c>
      <c r="T207" s="8">
        <v>42355824.41</v>
      </c>
      <c r="U207" s="8">
        <v>16694882.6</v>
      </c>
      <c r="V207" s="8">
        <v>25660941.81</v>
      </c>
      <c r="W207" s="9">
        <v>91.6</v>
      </c>
      <c r="X207" s="9">
        <v>86.77</v>
      </c>
      <c r="Y207" s="9">
        <v>95.04</v>
      </c>
      <c r="Z207" s="8">
        <v>1839766</v>
      </c>
      <c r="AA207" s="8">
        <v>3514747.87</v>
      </c>
    </row>
    <row r="208" spans="1:27" ht="12.75">
      <c r="A208" s="35">
        <v>6</v>
      </c>
      <c r="B208" s="35">
        <v>12</v>
      </c>
      <c r="C208" s="35">
        <v>5</v>
      </c>
      <c r="D208" s="36">
        <v>3</v>
      </c>
      <c r="E208" s="37"/>
      <c r="F208" s="7" t="s">
        <v>86</v>
      </c>
      <c r="G208" s="55" t="s">
        <v>271</v>
      </c>
      <c r="H208" s="8">
        <v>50013070.97</v>
      </c>
      <c r="I208" s="8">
        <v>4163459</v>
      </c>
      <c r="J208" s="8">
        <v>45849611.97</v>
      </c>
      <c r="K208" s="8">
        <v>49475312.46</v>
      </c>
      <c r="L208" s="8">
        <v>3524121.26</v>
      </c>
      <c r="M208" s="8">
        <v>45951191.2</v>
      </c>
      <c r="N208" s="9">
        <v>98.92</v>
      </c>
      <c r="O208" s="9">
        <v>84.64</v>
      </c>
      <c r="P208" s="9">
        <v>100.22</v>
      </c>
      <c r="Q208" s="8">
        <v>52936587.97</v>
      </c>
      <c r="R208" s="8">
        <v>11156198</v>
      </c>
      <c r="S208" s="8">
        <v>41780389.97</v>
      </c>
      <c r="T208" s="8">
        <v>50297258.74</v>
      </c>
      <c r="U208" s="8">
        <v>10750188.5</v>
      </c>
      <c r="V208" s="8">
        <v>39547070.24</v>
      </c>
      <c r="W208" s="9">
        <v>95.01</v>
      </c>
      <c r="X208" s="9">
        <v>96.36</v>
      </c>
      <c r="Y208" s="9">
        <v>94.65</v>
      </c>
      <c r="Z208" s="8">
        <v>4069222</v>
      </c>
      <c r="AA208" s="8">
        <v>6404120.96</v>
      </c>
    </row>
    <row r="209" spans="1:27" ht="12.75">
      <c r="A209" s="35">
        <v>6</v>
      </c>
      <c r="B209" s="35">
        <v>8</v>
      </c>
      <c r="C209" s="35">
        <v>10</v>
      </c>
      <c r="D209" s="36">
        <v>3</v>
      </c>
      <c r="E209" s="37"/>
      <c r="F209" s="7" t="s">
        <v>86</v>
      </c>
      <c r="G209" s="55" t="s">
        <v>272</v>
      </c>
      <c r="H209" s="8">
        <v>16957888</v>
      </c>
      <c r="I209" s="8">
        <v>3141669</v>
      </c>
      <c r="J209" s="8">
        <v>13816219</v>
      </c>
      <c r="K209" s="8">
        <v>15797653.72</v>
      </c>
      <c r="L209" s="8">
        <v>1862913.58</v>
      </c>
      <c r="M209" s="8">
        <v>13934740.14</v>
      </c>
      <c r="N209" s="9">
        <v>93.15</v>
      </c>
      <c r="O209" s="9">
        <v>59.29</v>
      </c>
      <c r="P209" s="9">
        <v>100.85</v>
      </c>
      <c r="Q209" s="8">
        <v>16478493</v>
      </c>
      <c r="R209" s="8">
        <v>2865703</v>
      </c>
      <c r="S209" s="8">
        <v>13612790</v>
      </c>
      <c r="T209" s="8">
        <v>14214150.54</v>
      </c>
      <c r="U209" s="8">
        <v>1288649.38</v>
      </c>
      <c r="V209" s="8">
        <v>12925501.16</v>
      </c>
      <c r="W209" s="9">
        <v>86.25</v>
      </c>
      <c r="X209" s="9">
        <v>44.96</v>
      </c>
      <c r="Y209" s="9">
        <v>94.95</v>
      </c>
      <c r="Z209" s="8">
        <v>203429</v>
      </c>
      <c r="AA209" s="8">
        <v>1009238.98</v>
      </c>
    </row>
    <row r="210" spans="1:27" ht="12.75">
      <c r="A210" s="35">
        <v>6</v>
      </c>
      <c r="B210" s="35">
        <v>13</v>
      </c>
      <c r="C210" s="35">
        <v>4</v>
      </c>
      <c r="D210" s="36">
        <v>3</v>
      </c>
      <c r="E210" s="37"/>
      <c r="F210" s="7" t="s">
        <v>86</v>
      </c>
      <c r="G210" s="55" t="s">
        <v>273</v>
      </c>
      <c r="H210" s="8">
        <v>42093742.31</v>
      </c>
      <c r="I210" s="8">
        <v>4679725.8</v>
      </c>
      <c r="J210" s="8">
        <v>37414016.51</v>
      </c>
      <c r="K210" s="8">
        <v>43387141.66</v>
      </c>
      <c r="L210" s="8">
        <v>5713163.44</v>
      </c>
      <c r="M210" s="8">
        <v>37673978.22</v>
      </c>
      <c r="N210" s="9">
        <v>103.07</v>
      </c>
      <c r="O210" s="9">
        <v>122.08</v>
      </c>
      <c r="P210" s="9">
        <v>100.69</v>
      </c>
      <c r="Q210" s="8">
        <v>40277392.38</v>
      </c>
      <c r="R210" s="8">
        <v>4005213.37</v>
      </c>
      <c r="S210" s="8">
        <v>36272179.01</v>
      </c>
      <c r="T210" s="8">
        <v>38667805.93</v>
      </c>
      <c r="U210" s="8">
        <v>3713943.09</v>
      </c>
      <c r="V210" s="8">
        <v>34953862.84</v>
      </c>
      <c r="W210" s="9">
        <v>96</v>
      </c>
      <c r="X210" s="9">
        <v>92.72</v>
      </c>
      <c r="Y210" s="9">
        <v>96.36</v>
      </c>
      <c r="Z210" s="8">
        <v>1141837.5</v>
      </c>
      <c r="AA210" s="8">
        <v>2720115.38</v>
      </c>
    </row>
    <row r="211" spans="1:27" ht="12.75">
      <c r="A211" s="35">
        <v>6</v>
      </c>
      <c r="B211" s="35">
        <v>17</v>
      </c>
      <c r="C211" s="35">
        <v>3</v>
      </c>
      <c r="D211" s="36">
        <v>3</v>
      </c>
      <c r="E211" s="37"/>
      <c r="F211" s="7" t="s">
        <v>86</v>
      </c>
      <c r="G211" s="55" t="s">
        <v>274</v>
      </c>
      <c r="H211" s="8">
        <v>33459247.16</v>
      </c>
      <c r="I211" s="8">
        <v>2287926</v>
      </c>
      <c r="J211" s="8">
        <v>31171321.16</v>
      </c>
      <c r="K211" s="8">
        <v>32710503.27</v>
      </c>
      <c r="L211" s="8">
        <v>2287916.76</v>
      </c>
      <c r="M211" s="8">
        <v>30422586.51</v>
      </c>
      <c r="N211" s="9">
        <v>97.76</v>
      </c>
      <c r="O211" s="9">
        <v>99.99</v>
      </c>
      <c r="P211" s="9">
        <v>97.59</v>
      </c>
      <c r="Q211" s="8">
        <v>33661769.81</v>
      </c>
      <c r="R211" s="8">
        <v>5243032.51</v>
      </c>
      <c r="S211" s="8">
        <v>28418737.3</v>
      </c>
      <c r="T211" s="8">
        <v>31493971.63</v>
      </c>
      <c r="U211" s="8">
        <v>4680242.26</v>
      </c>
      <c r="V211" s="8">
        <v>26813729.37</v>
      </c>
      <c r="W211" s="9">
        <v>93.56</v>
      </c>
      <c r="X211" s="9">
        <v>89.26</v>
      </c>
      <c r="Y211" s="9">
        <v>94.35</v>
      </c>
      <c r="Z211" s="8">
        <v>2752583.86</v>
      </c>
      <c r="AA211" s="8">
        <v>3608857.14</v>
      </c>
    </row>
    <row r="212" spans="1:27" ht="12.75">
      <c r="A212" s="35">
        <v>6</v>
      </c>
      <c r="B212" s="35">
        <v>12</v>
      </c>
      <c r="C212" s="35">
        <v>6</v>
      </c>
      <c r="D212" s="36">
        <v>3</v>
      </c>
      <c r="E212" s="37"/>
      <c r="F212" s="7" t="s">
        <v>86</v>
      </c>
      <c r="G212" s="55" t="s">
        <v>275</v>
      </c>
      <c r="H212" s="8">
        <v>37233417.09</v>
      </c>
      <c r="I212" s="8">
        <v>3480193</v>
      </c>
      <c r="J212" s="8">
        <v>33753224.09</v>
      </c>
      <c r="K212" s="8">
        <v>35403812.54</v>
      </c>
      <c r="L212" s="8">
        <v>2839961.62</v>
      </c>
      <c r="M212" s="8">
        <v>32563850.92</v>
      </c>
      <c r="N212" s="9">
        <v>95.08</v>
      </c>
      <c r="O212" s="9">
        <v>81.6</v>
      </c>
      <c r="P212" s="9">
        <v>96.47</v>
      </c>
      <c r="Q212" s="8">
        <v>37225000.09</v>
      </c>
      <c r="R212" s="8">
        <v>3686209</v>
      </c>
      <c r="S212" s="8">
        <v>33538791.09</v>
      </c>
      <c r="T212" s="8">
        <v>33815050.58</v>
      </c>
      <c r="U212" s="8">
        <v>3640231.49</v>
      </c>
      <c r="V212" s="8">
        <v>30174819.09</v>
      </c>
      <c r="W212" s="9">
        <v>90.83</v>
      </c>
      <c r="X212" s="9">
        <v>98.75</v>
      </c>
      <c r="Y212" s="9">
        <v>89.96</v>
      </c>
      <c r="Z212" s="8">
        <v>214433</v>
      </c>
      <c r="AA212" s="8">
        <v>2389031.83</v>
      </c>
    </row>
    <row r="213" spans="1:27" ht="12.75">
      <c r="A213" s="35">
        <v>6</v>
      </c>
      <c r="B213" s="35">
        <v>16</v>
      </c>
      <c r="C213" s="35">
        <v>4</v>
      </c>
      <c r="D213" s="36">
        <v>3</v>
      </c>
      <c r="E213" s="37"/>
      <c r="F213" s="7" t="s">
        <v>86</v>
      </c>
      <c r="G213" s="55" t="s">
        <v>276</v>
      </c>
      <c r="H213" s="8">
        <v>53265620.39</v>
      </c>
      <c r="I213" s="8">
        <v>2720249.96</v>
      </c>
      <c r="J213" s="8">
        <v>50545370.43</v>
      </c>
      <c r="K213" s="8">
        <v>50928174.89</v>
      </c>
      <c r="L213" s="8">
        <v>560126.47</v>
      </c>
      <c r="M213" s="8">
        <v>50368048.42</v>
      </c>
      <c r="N213" s="9">
        <v>95.61</v>
      </c>
      <c r="O213" s="9">
        <v>20.59</v>
      </c>
      <c r="P213" s="9">
        <v>99.64</v>
      </c>
      <c r="Q213" s="8">
        <v>51424538.39</v>
      </c>
      <c r="R213" s="8">
        <v>1926015.64</v>
      </c>
      <c r="S213" s="8">
        <v>49498522.75</v>
      </c>
      <c r="T213" s="8">
        <v>49458114.62</v>
      </c>
      <c r="U213" s="8">
        <v>1035973.31</v>
      </c>
      <c r="V213" s="8">
        <v>48422141.31</v>
      </c>
      <c r="W213" s="9">
        <v>96.17</v>
      </c>
      <c r="X213" s="9">
        <v>53.78</v>
      </c>
      <c r="Y213" s="9">
        <v>97.82</v>
      </c>
      <c r="Z213" s="8">
        <v>1046847.68</v>
      </c>
      <c r="AA213" s="8">
        <v>1945907.11</v>
      </c>
    </row>
    <row r="214" spans="1:27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7" t="s">
        <v>86</v>
      </c>
      <c r="G214" s="55" t="s">
        <v>277</v>
      </c>
      <c r="H214" s="8">
        <v>27815996.6</v>
      </c>
      <c r="I214" s="8">
        <v>1437188.72</v>
      </c>
      <c r="J214" s="8">
        <v>26378807.88</v>
      </c>
      <c r="K214" s="8">
        <v>27922832.99</v>
      </c>
      <c r="L214" s="8">
        <v>1597160.6</v>
      </c>
      <c r="M214" s="8">
        <v>26325672.39</v>
      </c>
      <c r="N214" s="9">
        <v>100.38</v>
      </c>
      <c r="O214" s="9">
        <v>111.13</v>
      </c>
      <c r="P214" s="9">
        <v>99.79</v>
      </c>
      <c r="Q214" s="8">
        <v>29083157.7</v>
      </c>
      <c r="R214" s="8">
        <v>4099808.26</v>
      </c>
      <c r="S214" s="8">
        <v>24983349.44</v>
      </c>
      <c r="T214" s="8">
        <v>27933738.98</v>
      </c>
      <c r="U214" s="8">
        <v>3743150.12</v>
      </c>
      <c r="V214" s="8">
        <v>24190588.86</v>
      </c>
      <c r="W214" s="9">
        <v>96.04</v>
      </c>
      <c r="X214" s="9">
        <v>91.3</v>
      </c>
      <c r="Y214" s="9">
        <v>96.82</v>
      </c>
      <c r="Z214" s="8">
        <v>1395458.44</v>
      </c>
      <c r="AA214" s="8">
        <v>2135083.53</v>
      </c>
    </row>
    <row r="215" spans="1:27" ht="12.75">
      <c r="A215" s="35">
        <v>6</v>
      </c>
      <c r="B215" s="35">
        <v>2</v>
      </c>
      <c r="C215" s="35">
        <v>12</v>
      </c>
      <c r="D215" s="36">
        <v>3</v>
      </c>
      <c r="E215" s="37"/>
      <c r="F215" s="7" t="s">
        <v>86</v>
      </c>
      <c r="G215" s="55" t="s">
        <v>278</v>
      </c>
      <c r="H215" s="8">
        <v>20289381.1</v>
      </c>
      <c r="I215" s="8">
        <v>874695.51</v>
      </c>
      <c r="J215" s="8">
        <v>19414685.59</v>
      </c>
      <c r="K215" s="8">
        <v>20168351.69</v>
      </c>
      <c r="L215" s="8">
        <v>857702.47</v>
      </c>
      <c r="M215" s="8">
        <v>19310649.22</v>
      </c>
      <c r="N215" s="9">
        <v>99.4</v>
      </c>
      <c r="O215" s="9">
        <v>98.05</v>
      </c>
      <c r="P215" s="9">
        <v>99.46</v>
      </c>
      <c r="Q215" s="8">
        <v>19378900.18</v>
      </c>
      <c r="R215" s="8">
        <v>1493855.57</v>
      </c>
      <c r="S215" s="8">
        <v>17885044.61</v>
      </c>
      <c r="T215" s="8">
        <v>18738205.1</v>
      </c>
      <c r="U215" s="8">
        <v>1362562.17</v>
      </c>
      <c r="V215" s="8">
        <v>17375642.93</v>
      </c>
      <c r="W215" s="9">
        <v>96.69</v>
      </c>
      <c r="X215" s="9">
        <v>91.21</v>
      </c>
      <c r="Y215" s="9">
        <v>97.15</v>
      </c>
      <c r="Z215" s="8">
        <v>1529640.98</v>
      </c>
      <c r="AA215" s="8">
        <v>1935006.29</v>
      </c>
    </row>
    <row r="216" spans="1:27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7" t="s">
        <v>86</v>
      </c>
      <c r="G216" s="55" t="s">
        <v>279</v>
      </c>
      <c r="H216" s="8">
        <v>19340145.91</v>
      </c>
      <c r="I216" s="8">
        <v>2222492.35</v>
      </c>
      <c r="J216" s="8">
        <v>17117653.56</v>
      </c>
      <c r="K216" s="8">
        <v>18471306.49</v>
      </c>
      <c r="L216" s="8">
        <v>1774650.85</v>
      </c>
      <c r="M216" s="8">
        <v>16696655.64</v>
      </c>
      <c r="N216" s="9">
        <v>95.5</v>
      </c>
      <c r="O216" s="9">
        <v>79.84</v>
      </c>
      <c r="P216" s="9">
        <v>97.54</v>
      </c>
      <c r="Q216" s="8">
        <v>18245495.89</v>
      </c>
      <c r="R216" s="8">
        <v>2328311.97</v>
      </c>
      <c r="S216" s="8">
        <v>15917183.92</v>
      </c>
      <c r="T216" s="8">
        <v>17385802.39</v>
      </c>
      <c r="U216" s="8">
        <v>2221248.65</v>
      </c>
      <c r="V216" s="8">
        <v>15164553.74</v>
      </c>
      <c r="W216" s="9">
        <v>95.28</v>
      </c>
      <c r="X216" s="9">
        <v>95.4</v>
      </c>
      <c r="Y216" s="9">
        <v>95.27</v>
      </c>
      <c r="Z216" s="8">
        <v>1200469.64</v>
      </c>
      <c r="AA216" s="8">
        <v>1532101.9</v>
      </c>
    </row>
    <row r="217" spans="1:27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7" t="s">
        <v>86</v>
      </c>
      <c r="G217" s="55" t="s">
        <v>280</v>
      </c>
      <c r="H217" s="8">
        <v>24355167.14</v>
      </c>
      <c r="I217" s="8">
        <v>4827515.05</v>
      </c>
      <c r="J217" s="8">
        <v>19527652.09</v>
      </c>
      <c r="K217" s="8">
        <v>22344571.81</v>
      </c>
      <c r="L217" s="8">
        <v>3468858.15</v>
      </c>
      <c r="M217" s="8">
        <v>18875713.66</v>
      </c>
      <c r="N217" s="9">
        <v>91.74</v>
      </c>
      <c r="O217" s="9">
        <v>71.85</v>
      </c>
      <c r="P217" s="9">
        <v>96.66</v>
      </c>
      <c r="Q217" s="8">
        <v>26845239.2</v>
      </c>
      <c r="R217" s="8">
        <v>7318524.96</v>
      </c>
      <c r="S217" s="8">
        <v>19526714.24</v>
      </c>
      <c r="T217" s="8">
        <v>23176636.26</v>
      </c>
      <c r="U217" s="8">
        <v>6345788.71</v>
      </c>
      <c r="V217" s="8">
        <v>16830847.55</v>
      </c>
      <c r="W217" s="9">
        <v>86.33</v>
      </c>
      <c r="X217" s="9">
        <v>86.7</v>
      </c>
      <c r="Y217" s="9">
        <v>86.19</v>
      </c>
      <c r="Z217" s="8">
        <v>937.85</v>
      </c>
      <c r="AA217" s="8">
        <v>2044866.11</v>
      </c>
    </row>
    <row r="218" spans="1:27" ht="12.75">
      <c r="A218" s="35">
        <v>6</v>
      </c>
      <c r="B218" s="35">
        <v>61</v>
      </c>
      <c r="C218" s="35">
        <v>0</v>
      </c>
      <c r="D218" s="36">
        <v>0</v>
      </c>
      <c r="E218" s="37"/>
      <c r="F218" s="7" t="s">
        <v>281</v>
      </c>
      <c r="G218" s="55" t="s">
        <v>282</v>
      </c>
      <c r="H218" s="8">
        <v>234086973</v>
      </c>
      <c r="I218" s="8">
        <v>14701066</v>
      </c>
      <c r="J218" s="8">
        <v>219385907</v>
      </c>
      <c r="K218" s="8">
        <v>225265464.22</v>
      </c>
      <c r="L218" s="8">
        <v>8654275.04</v>
      </c>
      <c r="M218" s="8">
        <v>216611189.18</v>
      </c>
      <c r="N218" s="9">
        <v>96.23</v>
      </c>
      <c r="O218" s="9">
        <v>58.86</v>
      </c>
      <c r="P218" s="9">
        <v>98.73</v>
      </c>
      <c r="Q218" s="8">
        <v>227595700</v>
      </c>
      <c r="R218" s="8">
        <v>15782853</v>
      </c>
      <c r="S218" s="8">
        <v>211812847</v>
      </c>
      <c r="T218" s="8">
        <v>217631156.43</v>
      </c>
      <c r="U218" s="8">
        <v>12098045.14</v>
      </c>
      <c r="V218" s="8">
        <v>205533111.29</v>
      </c>
      <c r="W218" s="9">
        <v>95.62</v>
      </c>
      <c r="X218" s="9">
        <v>76.65</v>
      </c>
      <c r="Y218" s="9">
        <v>97.03</v>
      </c>
      <c r="Z218" s="8">
        <v>7573060</v>
      </c>
      <c r="AA218" s="8">
        <v>11078077.89</v>
      </c>
    </row>
    <row r="219" spans="1:27" ht="12.75">
      <c r="A219" s="35">
        <v>6</v>
      </c>
      <c r="B219" s="35">
        <v>62</v>
      </c>
      <c r="C219" s="35">
        <v>0</v>
      </c>
      <c r="D219" s="36">
        <v>0</v>
      </c>
      <c r="E219" s="37"/>
      <c r="F219" s="7" t="s">
        <v>281</v>
      </c>
      <c r="G219" s="55" t="s">
        <v>283</v>
      </c>
      <c r="H219" s="8">
        <v>269049722.07</v>
      </c>
      <c r="I219" s="8">
        <v>15133506.93</v>
      </c>
      <c r="J219" s="8">
        <v>253916215.14</v>
      </c>
      <c r="K219" s="8">
        <v>249176046.27</v>
      </c>
      <c r="L219" s="8">
        <v>7683439.4</v>
      </c>
      <c r="M219" s="8">
        <v>241492606.87</v>
      </c>
      <c r="N219" s="9">
        <v>92.61</v>
      </c>
      <c r="O219" s="9">
        <v>50.77</v>
      </c>
      <c r="P219" s="9">
        <v>95.1</v>
      </c>
      <c r="Q219" s="8">
        <v>271049722.07</v>
      </c>
      <c r="R219" s="8">
        <v>20110316.17</v>
      </c>
      <c r="S219" s="8">
        <v>250939405.9</v>
      </c>
      <c r="T219" s="8">
        <v>255964322.6</v>
      </c>
      <c r="U219" s="8">
        <v>18818881.88</v>
      </c>
      <c r="V219" s="8">
        <v>237145440.72</v>
      </c>
      <c r="W219" s="9">
        <v>94.43</v>
      </c>
      <c r="X219" s="9">
        <v>93.57</v>
      </c>
      <c r="Y219" s="9">
        <v>94.5</v>
      </c>
      <c r="Z219" s="8">
        <v>2976809.24</v>
      </c>
      <c r="AA219" s="8">
        <v>4347166.15</v>
      </c>
    </row>
    <row r="220" spans="1:27" ht="12.75">
      <c r="A220" s="35">
        <v>6</v>
      </c>
      <c r="B220" s="35">
        <v>63</v>
      </c>
      <c r="C220" s="35">
        <v>0</v>
      </c>
      <c r="D220" s="36">
        <v>0</v>
      </c>
      <c r="E220" s="37"/>
      <c r="F220" s="7" t="s">
        <v>281</v>
      </c>
      <c r="G220" s="55" t="s">
        <v>284</v>
      </c>
      <c r="H220" s="8">
        <v>2007745739</v>
      </c>
      <c r="I220" s="8">
        <v>560944992</v>
      </c>
      <c r="J220" s="8">
        <v>1446800747</v>
      </c>
      <c r="K220" s="8">
        <v>1791599659.25</v>
      </c>
      <c r="L220" s="8">
        <v>417816228.22</v>
      </c>
      <c r="M220" s="8">
        <v>1373783431.03</v>
      </c>
      <c r="N220" s="9">
        <v>89.23</v>
      </c>
      <c r="O220" s="9">
        <v>74.48</v>
      </c>
      <c r="P220" s="9">
        <v>94.95</v>
      </c>
      <c r="Q220" s="8">
        <v>2107127280</v>
      </c>
      <c r="R220" s="8">
        <v>755242317</v>
      </c>
      <c r="S220" s="8">
        <v>1351884963</v>
      </c>
      <c r="T220" s="8">
        <v>1865280395.17</v>
      </c>
      <c r="U220" s="8">
        <v>562566430.99</v>
      </c>
      <c r="V220" s="8">
        <v>1302713964.18</v>
      </c>
      <c r="W220" s="9">
        <v>88.52</v>
      </c>
      <c r="X220" s="9">
        <v>74.48</v>
      </c>
      <c r="Y220" s="9">
        <v>96.36</v>
      </c>
      <c r="Z220" s="8">
        <v>94915784</v>
      </c>
      <c r="AA220" s="8">
        <v>71069466.85</v>
      </c>
    </row>
    <row r="221" spans="1:27" ht="12.75">
      <c r="A221" s="35">
        <v>6</v>
      </c>
      <c r="B221" s="35">
        <v>64</v>
      </c>
      <c r="C221" s="35">
        <v>0</v>
      </c>
      <c r="D221" s="36">
        <v>0</v>
      </c>
      <c r="E221" s="37"/>
      <c r="F221" s="7" t="s">
        <v>281</v>
      </c>
      <c r="G221" s="55" t="s">
        <v>285</v>
      </c>
      <c r="H221" s="8">
        <v>293196700.46</v>
      </c>
      <c r="I221" s="8">
        <v>7659971</v>
      </c>
      <c r="J221" s="8">
        <v>285536729.46</v>
      </c>
      <c r="K221" s="8">
        <v>296193872.39</v>
      </c>
      <c r="L221" s="8">
        <v>13209648.39</v>
      </c>
      <c r="M221" s="8">
        <v>282984224</v>
      </c>
      <c r="N221" s="9">
        <v>101.02</v>
      </c>
      <c r="O221" s="9">
        <v>172.45</v>
      </c>
      <c r="P221" s="9">
        <v>99.1</v>
      </c>
      <c r="Q221" s="8">
        <v>304502700.46</v>
      </c>
      <c r="R221" s="8">
        <v>24833813</v>
      </c>
      <c r="S221" s="8">
        <v>279668887.46</v>
      </c>
      <c r="T221" s="8">
        <v>289709008.57</v>
      </c>
      <c r="U221" s="8">
        <v>21946196.09</v>
      </c>
      <c r="V221" s="8">
        <v>267762812.48</v>
      </c>
      <c r="W221" s="9">
        <v>95.14</v>
      </c>
      <c r="X221" s="9">
        <v>88.37</v>
      </c>
      <c r="Y221" s="9">
        <v>95.74</v>
      </c>
      <c r="Z221" s="8">
        <v>5867842</v>
      </c>
      <c r="AA221" s="8">
        <v>15221411.52</v>
      </c>
    </row>
    <row r="222" spans="1:27" ht="12.75">
      <c r="A222" s="35">
        <v>6</v>
      </c>
      <c r="B222" s="35">
        <v>1</v>
      </c>
      <c r="C222" s="35">
        <v>0</v>
      </c>
      <c r="D222" s="36">
        <v>0</v>
      </c>
      <c r="E222" s="37"/>
      <c r="F222" s="7" t="s">
        <v>286</v>
      </c>
      <c r="G222" s="55" t="s">
        <v>287</v>
      </c>
      <c r="H222" s="8">
        <v>82026761.87</v>
      </c>
      <c r="I222" s="8">
        <v>3813723.4</v>
      </c>
      <c r="J222" s="8">
        <v>78213038.47</v>
      </c>
      <c r="K222" s="8">
        <v>79894018.35</v>
      </c>
      <c r="L222" s="8">
        <v>1895916.92</v>
      </c>
      <c r="M222" s="8">
        <v>77998101.43</v>
      </c>
      <c r="N222" s="9">
        <v>97.39</v>
      </c>
      <c r="O222" s="9">
        <v>49.71</v>
      </c>
      <c r="P222" s="9">
        <v>99.72</v>
      </c>
      <c r="Q222" s="8">
        <v>82675185.52</v>
      </c>
      <c r="R222" s="8">
        <v>6143581.66</v>
      </c>
      <c r="S222" s="8">
        <v>76531603.86</v>
      </c>
      <c r="T222" s="8">
        <v>77822219.58</v>
      </c>
      <c r="U222" s="8">
        <v>4250334.77</v>
      </c>
      <c r="V222" s="8">
        <v>73571884.81</v>
      </c>
      <c r="W222" s="9">
        <v>94.13</v>
      </c>
      <c r="X222" s="9">
        <v>69.18</v>
      </c>
      <c r="Y222" s="9">
        <v>96.13</v>
      </c>
      <c r="Z222" s="8">
        <v>1681434.61</v>
      </c>
      <c r="AA222" s="8">
        <v>4426216.62</v>
      </c>
    </row>
    <row r="223" spans="1:27" ht="12.75">
      <c r="A223" s="35">
        <v>6</v>
      </c>
      <c r="B223" s="35">
        <v>2</v>
      </c>
      <c r="C223" s="35">
        <v>0</v>
      </c>
      <c r="D223" s="36">
        <v>0</v>
      </c>
      <c r="E223" s="37"/>
      <c r="F223" s="7" t="s">
        <v>286</v>
      </c>
      <c r="G223" s="55" t="s">
        <v>288</v>
      </c>
      <c r="H223" s="8">
        <v>98985051</v>
      </c>
      <c r="I223" s="8">
        <v>5442884</v>
      </c>
      <c r="J223" s="8">
        <v>93542167</v>
      </c>
      <c r="K223" s="8">
        <v>98651447.6</v>
      </c>
      <c r="L223" s="8">
        <v>4877076.62</v>
      </c>
      <c r="M223" s="8">
        <v>93774370.98</v>
      </c>
      <c r="N223" s="9">
        <v>99.66</v>
      </c>
      <c r="O223" s="9">
        <v>89.6</v>
      </c>
      <c r="P223" s="9">
        <v>100.24</v>
      </c>
      <c r="Q223" s="8">
        <v>98473931</v>
      </c>
      <c r="R223" s="8">
        <v>11544768</v>
      </c>
      <c r="S223" s="8">
        <v>86929163</v>
      </c>
      <c r="T223" s="8">
        <v>91543589.16</v>
      </c>
      <c r="U223" s="8">
        <v>9696856.45</v>
      </c>
      <c r="V223" s="8">
        <v>81846732.71</v>
      </c>
      <c r="W223" s="9">
        <v>92.96</v>
      </c>
      <c r="X223" s="9">
        <v>83.99</v>
      </c>
      <c r="Y223" s="9">
        <v>94.15</v>
      </c>
      <c r="Z223" s="8">
        <v>6613004</v>
      </c>
      <c r="AA223" s="8">
        <v>11927638.27</v>
      </c>
    </row>
    <row r="224" spans="1:27" ht="12.75">
      <c r="A224" s="35">
        <v>6</v>
      </c>
      <c r="B224" s="35">
        <v>3</v>
      </c>
      <c r="C224" s="35">
        <v>0</v>
      </c>
      <c r="D224" s="36">
        <v>0</v>
      </c>
      <c r="E224" s="37"/>
      <c r="F224" s="7" t="s">
        <v>286</v>
      </c>
      <c r="G224" s="55" t="s">
        <v>289</v>
      </c>
      <c r="H224" s="8">
        <v>66830961.38</v>
      </c>
      <c r="I224" s="8">
        <v>12333893.91</v>
      </c>
      <c r="J224" s="8">
        <v>54497067.47</v>
      </c>
      <c r="K224" s="8">
        <v>66230430.78</v>
      </c>
      <c r="L224" s="8">
        <v>11834141.39</v>
      </c>
      <c r="M224" s="8">
        <v>54396289.39</v>
      </c>
      <c r="N224" s="9">
        <v>99.1</v>
      </c>
      <c r="O224" s="9">
        <v>95.94</v>
      </c>
      <c r="P224" s="9">
        <v>99.81</v>
      </c>
      <c r="Q224" s="8">
        <v>71725199.38</v>
      </c>
      <c r="R224" s="8">
        <v>19254703.24</v>
      </c>
      <c r="S224" s="8">
        <v>52470496.14</v>
      </c>
      <c r="T224" s="8">
        <v>68232578.64</v>
      </c>
      <c r="U224" s="8">
        <v>18487756.84</v>
      </c>
      <c r="V224" s="8">
        <v>49744821.8</v>
      </c>
      <c r="W224" s="9">
        <v>95.13</v>
      </c>
      <c r="X224" s="9">
        <v>96.01</v>
      </c>
      <c r="Y224" s="9">
        <v>94.8</v>
      </c>
      <c r="Z224" s="8">
        <v>2026571.33</v>
      </c>
      <c r="AA224" s="8">
        <v>4651467.59</v>
      </c>
    </row>
    <row r="225" spans="1:27" ht="12.75">
      <c r="A225" s="35">
        <v>6</v>
      </c>
      <c r="B225" s="35">
        <v>4</v>
      </c>
      <c r="C225" s="35">
        <v>0</v>
      </c>
      <c r="D225" s="36">
        <v>0</v>
      </c>
      <c r="E225" s="37"/>
      <c r="F225" s="7" t="s">
        <v>286</v>
      </c>
      <c r="G225" s="55" t="s">
        <v>290</v>
      </c>
      <c r="H225" s="8">
        <v>51434456.51</v>
      </c>
      <c r="I225" s="8">
        <v>1204719</v>
      </c>
      <c r="J225" s="8">
        <v>50229737.51</v>
      </c>
      <c r="K225" s="8">
        <v>50453653.58</v>
      </c>
      <c r="L225" s="8">
        <v>913950.83</v>
      </c>
      <c r="M225" s="8">
        <v>49539702.75</v>
      </c>
      <c r="N225" s="9">
        <v>98.09</v>
      </c>
      <c r="O225" s="9">
        <v>75.86</v>
      </c>
      <c r="P225" s="9">
        <v>98.62</v>
      </c>
      <c r="Q225" s="8">
        <v>54178989.51</v>
      </c>
      <c r="R225" s="8">
        <v>4165172.94</v>
      </c>
      <c r="S225" s="8">
        <v>50013816.57</v>
      </c>
      <c r="T225" s="8">
        <v>53159715.7</v>
      </c>
      <c r="U225" s="8">
        <v>4033008.04</v>
      </c>
      <c r="V225" s="8">
        <v>49126707.66</v>
      </c>
      <c r="W225" s="9">
        <v>98.11</v>
      </c>
      <c r="X225" s="9">
        <v>96.82</v>
      </c>
      <c r="Y225" s="9">
        <v>98.22</v>
      </c>
      <c r="Z225" s="8">
        <v>215920.94</v>
      </c>
      <c r="AA225" s="8">
        <v>412995.09</v>
      </c>
    </row>
    <row r="226" spans="1:27" ht="12.75">
      <c r="A226" s="35">
        <v>6</v>
      </c>
      <c r="B226" s="35">
        <v>5</v>
      </c>
      <c r="C226" s="35">
        <v>0</v>
      </c>
      <c r="D226" s="36">
        <v>0</v>
      </c>
      <c r="E226" s="37"/>
      <c r="F226" s="7" t="s">
        <v>286</v>
      </c>
      <c r="G226" s="55" t="s">
        <v>291</v>
      </c>
      <c r="H226" s="8">
        <v>41031249.85</v>
      </c>
      <c r="I226" s="8">
        <v>2764232.51</v>
      </c>
      <c r="J226" s="8">
        <v>38267017.34</v>
      </c>
      <c r="K226" s="8">
        <v>40971280.99</v>
      </c>
      <c r="L226" s="8">
        <v>2748568.67</v>
      </c>
      <c r="M226" s="8">
        <v>38222712.32</v>
      </c>
      <c r="N226" s="9">
        <v>99.85</v>
      </c>
      <c r="O226" s="9">
        <v>99.43</v>
      </c>
      <c r="P226" s="9">
        <v>99.88</v>
      </c>
      <c r="Q226" s="8">
        <v>42595236.26</v>
      </c>
      <c r="R226" s="8">
        <v>6459440.74</v>
      </c>
      <c r="S226" s="8">
        <v>36135795.52</v>
      </c>
      <c r="T226" s="8">
        <v>40750338.69</v>
      </c>
      <c r="U226" s="8">
        <v>5153305.37</v>
      </c>
      <c r="V226" s="8">
        <v>35597033.32</v>
      </c>
      <c r="W226" s="9">
        <v>95.66</v>
      </c>
      <c r="X226" s="9">
        <v>79.77</v>
      </c>
      <c r="Y226" s="9">
        <v>98.5</v>
      </c>
      <c r="Z226" s="8">
        <v>2131221.82</v>
      </c>
      <c r="AA226" s="8">
        <v>2625679</v>
      </c>
    </row>
    <row r="227" spans="1:27" ht="12.75">
      <c r="A227" s="35">
        <v>6</v>
      </c>
      <c r="B227" s="35">
        <v>6</v>
      </c>
      <c r="C227" s="35">
        <v>0</v>
      </c>
      <c r="D227" s="36">
        <v>0</v>
      </c>
      <c r="E227" s="37"/>
      <c r="F227" s="7" t="s">
        <v>286</v>
      </c>
      <c r="G227" s="55" t="s">
        <v>292</v>
      </c>
      <c r="H227" s="8">
        <v>76294020</v>
      </c>
      <c r="I227" s="8">
        <v>8160904</v>
      </c>
      <c r="J227" s="8">
        <v>68133116</v>
      </c>
      <c r="K227" s="8">
        <v>74343306.99</v>
      </c>
      <c r="L227" s="8">
        <v>6440072.85</v>
      </c>
      <c r="M227" s="8">
        <v>67903234.14</v>
      </c>
      <c r="N227" s="9">
        <v>97.44</v>
      </c>
      <c r="O227" s="9">
        <v>78.91</v>
      </c>
      <c r="P227" s="9">
        <v>99.66</v>
      </c>
      <c r="Q227" s="8">
        <v>75276777</v>
      </c>
      <c r="R227" s="8">
        <v>11652686</v>
      </c>
      <c r="S227" s="8">
        <v>63624091</v>
      </c>
      <c r="T227" s="8">
        <v>74732021.65</v>
      </c>
      <c r="U227" s="8">
        <v>11556142.24</v>
      </c>
      <c r="V227" s="8">
        <v>63175879.41</v>
      </c>
      <c r="W227" s="9">
        <v>99.27</v>
      </c>
      <c r="X227" s="9">
        <v>99.17</v>
      </c>
      <c r="Y227" s="9">
        <v>99.29</v>
      </c>
      <c r="Z227" s="8">
        <v>4509025</v>
      </c>
      <c r="AA227" s="8">
        <v>4727354.73</v>
      </c>
    </row>
    <row r="228" spans="1:27" ht="12.75">
      <c r="A228" s="35">
        <v>6</v>
      </c>
      <c r="B228" s="35">
        <v>7</v>
      </c>
      <c r="C228" s="35">
        <v>0</v>
      </c>
      <c r="D228" s="36">
        <v>0</v>
      </c>
      <c r="E228" s="37"/>
      <c r="F228" s="7" t="s">
        <v>286</v>
      </c>
      <c r="G228" s="55" t="s">
        <v>293</v>
      </c>
      <c r="H228" s="8">
        <v>92543838.03</v>
      </c>
      <c r="I228" s="8">
        <v>6504761.95</v>
      </c>
      <c r="J228" s="8">
        <v>86039076.08</v>
      </c>
      <c r="K228" s="8">
        <v>88798247.34</v>
      </c>
      <c r="L228" s="8">
        <v>3059958.52</v>
      </c>
      <c r="M228" s="8">
        <v>85738288.82</v>
      </c>
      <c r="N228" s="9">
        <v>95.95</v>
      </c>
      <c r="O228" s="9">
        <v>47.04</v>
      </c>
      <c r="P228" s="9">
        <v>99.65</v>
      </c>
      <c r="Q228" s="8">
        <v>90983294.94</v>
      </c>
      <c r="R228" s="8">
        <v>8942687.67</v>
      </c>
      <c r="S228" s="8">
        <v>82040607.27</v>
      </c>
      <c r="T228" s="8">
        <v>83431796.75</v>
      </c>
      <c r="U228" s="8">
        <v>4318113.88</v>
      </c>
      <c r="V228" s="8">
        <v>79113682.87</v>
      </c>
      <c r="W228" s="9">
        <v>91.7</v>
      </c>
      <c r="X228" s="9">
        <v>48.28</v>
      </c>
      <c r="Y228" s="9">
        <v>96.43</v>
      </c>
      <c r="Z228" s="8">
        <v>3998468.81</v>
      </c>
      <c r="AA228" s="8">
        <v>6624605.95</v>
      </c>
    </row>
    <row r="229" spans="1:27" ht="12.75">
      <c r="A229" s="35">
        <v>6</v>
      </c>
      <c r="B229" s="35">
        <v>8</v>
      </c>
      <c r="C229" s="35">
        <v>0</v>
      </c>
      <c r="D229" s="36">
        <v>0</v>
      </c>
      <c r="E229" s="37"/>
      <c r="F229" s="7" t="s">
        <v>286</v>
      </c>
      <c r="G229" s="55" t="s">
        <v>294</v>
      </c>
      <c r="H229" s="8">
        <v>84353096</v>
      </c>
      <c r="I229" s="8">
        <v>13252178</v>
      </c>
      <c r="J229" s="8">
        <v>71100918</v>
      </c>
      <c r="K229" s="8">
        <v>84205407.32</v>
      </c>
      <c r="L229" s="8">
        <v>13348511.25</v>
      </c>
      <c r="M229" s="8">
        <v>70856896.07</v>
      </c>
      <c r="N229" s="9">
        <v>99.82</v>
      </c>
      <c r="O229" s="9">
        <v>100.72</v>
      </c>
      <c r="P229" s="9">
        <v>99.65</v>
      </c>
      <c r="Q229" s="8">
        <v>102340740</v>
      </c>
      <c r="R229" s="8">
        <v>29142234</v>
      </c>
      <c r="S229" s="8">
        <v>73198506</v>
      </c>
      <c r="T229" s="8">
        <v>97152007.72</v>
      </c>
      <c r="U229" s="8">
        <v>28386769.48</v>
      </c>
      <c r="V229" s="8">
        <v>68765238.24</v>
      </c>
      <c r="W229" s="9">
        <v>94.92</v>
      </c>
      <c r="X229" s="9">
        <v>97.4</v>
      </c>
      <c r="Y229" s="9">
        <v>93.94</v>
      </c>
      <c r="Z229" s="8">
        <v>-2097588</v>
      </c>
      <c r="AA229" s="8">
        <v>2091657.83</v>
      </c>
    </row>
    <row r="230" spans="1:27" ht="12.75">
      <c r="A230" s="35">
        <v>6</v>
      </c>
      <c r="B230" s="35">
        <v>9</v>
      </c>
      <c r="C230" s="35">
        <v>0</v>
      </c>
      <c r="D230" s="36">
        <v>0</v>
      </c>
      <c r="E230" s="37"/>
      <c r="F230" s="7" t="s">
        <v>286</v>
      </c>
      <c r="G230" s="55" t="s">
        <v>295</v>
      </c>
      <c r="H230" s="8">
        <v>117938778.74</v>
      </c>
      <c r="I230" s="8">
        <v>18620354.75</v>
      </c>
      <c r="J230" s="8">
        <v>99318423.99</v>
      </c>
      <c r="K230" s="8">
        <v>111587424.91</v>
      </c>
      <c r="L230" s="8">
        <v>15767607.11</v>
      </c>
      <c r="M230" s="8">
        <v>95819817.8</v>
      </c>
      <c r="N230" s="9">
        <v>94.61</v>
      </c>
      <c r="O230" s="9">
        <v>84.67</v>
      </c>
      <c r="P230" s="9">
        <v>96.47</v>
      </c>
      <c r="Q230" s="8">
        <v>124443046.69</v>
      </c>
      <c r="R230" s="8">
        <v>29869909.28</v>
      </c>
      <c r="S230" s="8">
        <v>94573137.41</v>
      </c>
      <c r="T230" s="8">
        <v>117282812.66</v>
      </c>
      <c r="U230" s="8">
        <v>26711674.02</v>
      </c>
      <c r="V230" s="8">
        <v>90571138.64</v>
      </c>
      <c r="W230" s="9">
        <v>94.24</v>
      </c>
      <c r="X230" s="9">
        <v>89.42</v>
      </c>
      <c r="Y230" s="9">
        <v>95.76</v>
      </c>
      <c r="Z230" s="8">
        <v>4745286.58</v>
      </c>
      <c r="AA230" s="8">
        <v>5248679.16</v>
      </c>
    </row>
    <row r="231" spans="1:27" ht="12.75">
      <c r="A231" s="35">
        <v>6</v>
      </c>
      <c r="B231" s="35">
        <v>10</v>
      </c>
      <c r="C231" s="35">
        <v>0</v>
      </c>
      <c r="D231" s="36">
        <v>0</v>
      </c>
      <c r="E231" s="37"/>
      <c r="F231" s="7" t="s">
        <v>286</v>
      </c>
      <c r="G231" s="55" t="s">
        <v>296</v>
      </c>
      <c r="H231" s="8">
        <v>60857347</v>
      </c>
      <c r="I231" s="8">
        <v>12297677</v>
      </c>
      <c r="J231" s="8">
        <v>48559670</v>
      </c>
      <c r="K231" s="8">
        <v>55291601.99</v>
      </c>
      <c r="L231" s="8">
        <v>8872596.28</v>
      </c>
      <c r="M231" s="8">
        <v>46419005.71</v>
      </c>
      <c r="N231" s="9">
        <v>90.85</v>
      </c>
      <c r="O231" s="9">
        <v>72.14</v>
      </c>
      <c r="P231" s="9">
        <v>95.59</v>
      </c>
      <c r="Q231" s="8">
        <v>59512900</v>
      </c>
      <c r="R231" s="8">
        <v>12146784</v>
      </c>
      <c r="S231" s="8">
        <v>47366116</v>
      </c>
      <c r="T231" s="8">
        <v>54385583.81</v>
      </c>
      <c r="U231" s="8">
        <v>10119079.29</v>
      </c>
      <c r="V231" s="8">
        <v>44266504.52</v>
      </c>
      <c r="W231" s="9">
        <v>91.38</v>
      </c>
      <c r="X231" s="9">
        <v>83.3</v>
      </c>
      <c r="Y231" s="9">
        <v>93.45</v>
      </c>
      <c r="Z231" s="8">
        <v>1193554</v>
      </c>
      <c r="AA231" s="8">
        <v>2152501.19</v>
      </c>
    </row>
    <row r="232" spans="1:27" ht="12.75">
      <c r="A232" s="35">
        <v>6</v>
      </c>
      <c r="B232" s="35">
        <v>11</v>
      </c>
      <c r="C232" s="35">
        <v>0</v>
      </c>
      <c r="D232" s="36">
        <v>0</v>
      </c>
      <c r="E232" s="37"/>
      <c r="F232" s="7" t="s">
        <v>286</v>
      </c>
      <c r="G232" s="55" t="s">
        <v>297</v>
      </c>
      <c r="H232" s="8">
        <v>96165675.67</v>
      </c>
      <c r="I232" s="8">
        <v>6035006.65</v>
      </c>
      <c r="J232" s="8">
        <v>90130669.02</v>
      </c>
      <c r="K232" s="8">
        <v>94688000.46</v>
      </c>
      <c r="L232" s="8">
        <v>5693084.79</v>
      </c>
      <c r="M232" s="8">
        <v>88994915.67</v>
      </c>
      <c r="N232" s="9">
        <v>98.46</v>
      </c>
      <c r="O232" s="9">
        <v>94.33</v>
      </c>
      <c r="P232" s="9">
        <v>98.73</v>
      </c>
      <c r="Q232" s="8">
        <v>94710221.07</v>
      </c>
      <c r="R232" s="8">
        <v>8103551.23</v>
      </c>
      <c r="S232" s="8">
        <v>86606669.84</v>
      </c>
      <c r="T232" s="8">
        <v>91155098.77</v>
      </c>
      <c r="U232" s="8">
        <v>7351325.46</v>
      </c>
      <c r="V232" s="8">
        <v>83803773.31</v>
      </c>
      <c r="W232" s="9">
        <v>96.24</v>
      </c>
      <c r="X232" s="9">
        <v>90.71</v>
      </c>
      <c r="Y232" s="9">
        <v>96.76</v>
      </c>
      <c r="Z232" s="8">
        <v>3523999.18</v>
      </c>
      <c r="AA232" s="8">
        <v>5191142.36</v>
      </c>
    </row>
    <row r="233" spans="1:27" ht="12.75">
      <c r="A233" s="35">
        <v>6</v>
      </c>
      <c r="B233" s="35">
        <v>12</v>
      </c>
      <c r="C233" s="35">
        <v>0</v>
      </c>
      <c r="D233" s="36">
        <v>0</v>
      </c>
      <c r="E233" s="37"/>
      <c r="F233" s="7" t="s">
        <v>286</v>
      </c>
      <c r="G233" s="55" t="s">
        <v>298</v>
      </c>
      <c r="H233" s="8">
        <v>46205428</v>
      </c>
      <c r="I233" s="8">
        <v>3857543</v>
      </c>
      <c r="J233" s="8">
        <v>42347885</v>
      </c>
      <c r="K233" s="8">
        <v>45883568.32</v>
      </c>
      <c r="L233" s="8">
        <v>3850206.53</v>
      </c>
      <c r="M233" s="8">
        <v>42033361.79</v>
      </c>
      <c r="N233" s="9">
        <v>99.3</v>
      </c>
      <c r="O233" s="9">
        <v>99.8</v>
      </c>
      <c r="P233" s="9">
        <v>99.25</v>
      </c>
      <c r="Q233" s="8">
        <v>47552037</v>
      </c>
      <c r="R233" s="8">
        <v>7626190</v>
      </c>
      <c r="S233" s="8">
        <v>39925847</v>
      </c>
      <c r="T233" s="8">
        <v>46533340.55</v>
      </c>
      <c r="U233" s="8">
        <v>7558378.95</v>
      </c>
      <c r="V233" s="8">
        <v>38974961.6</v>
      </c>
      <c r="W233" s="9">
        <v>97.85</v>
      </c>
      <c r="X233" s="9">
        <v>99.11</v>
      </c>
      <c r="Y233" s="9">
        <v>97.61</v>
      </c>
      <c r="Z233" s="8">
        <v>2422038</v>
      </c>
      <c r="AA233" s="8">
        <v>3058400.19</v>
      </c>
    </row>
    <row r="234" spans="1:27" ht="12.75">
      <c r="A234" s="35">
        <v>6</v>
      </c>
      <c r="B234" s="35">
        <v>13</v>
      </c>
      <c r="C234" s="35">
        <v>0</v>
      </c>
      <c r="D234" s="36">
        <v>0</v>
      </c>
      <c r="E234" s="37"/>
      <c r="F234" s="7" t="s">
        <v>286</v>
      </c>
      <c r="G234" s="55" t="s">
        <v>299</v>
      </c>
      <c r="H234" s="8">
        <v>37284485.3</v>
      </c>
      <c r="I234" s="8">
        <v>7742512.82</v>
      </c>
      <c r="J234" s="8">
        <v>29541972.48</v>
      </c>
      <c r="K234" s="8">
        <v>36273923.98</v>
      </c>
      <c r="L234" s="8">
        <v>6940178.93</v>
      </c>
      <c r="M234" s="8">
        <v>29333745.05</v>
      </c>
      <c r="N234" s="9">
        <v>97.28</v>
      </c>
      <c r="O234" s="9">
        <v>89.63</v>
      </c>
      <c r="P234" s="9">
        <v>99.29</v>
      </c>
      <c r="Q234" s="8">
        <v>37726378.86</v>
      </c>
      <c r="R234" s="8">
        <v>8586855.44</v>
      </c>
      <c r="S234" s="8">
        <v>29139523.42</v>
      </c>
      <c r="T234" s="8">
        <v>36366628.78</v>
      </c>
      <c r="U234" s="8">
        <v>8284877.21</v>
      </c>
      <c r="V234" s="8">
        <v>28081751.57</v>
      </c>
      <c r="W234" s="9">
        <v>96.39</v>
      </c>
      <c r="X234" s="9">
        <v>96.48</v>
      </c>
      <c r="Y234" s="9">
        <v>96.36</v>
      </c>
      <c r="Z234" s="8">
        <v>402449.06</v>
      </c>
      <c r="AA234" s="8">
        <v>1251993.48</v>
      </c>
    </row>
    <row r="235" spans="1:27" ht="12.75">
      <c r="A235" s="35">
        <v>6</v>
      </c>
      <c r="B235" s="35">
        <v>14</v>
      </c>
      <c r="C235" s="35">
        <v>0</v>
      </c>
      <c r="D235" s="36">
        <v>0</v>
      </c>
      <c r="E235" s="37"/>
      <c r="F235" s="7" t="s">
        <v>286</v>
      </c>
      <c r="G235" s="55" t="s">
        <v>300</v>
      </c>
      <c r="H235" s="8">
        <v>118507245.73</v>
      </c>
      <c r="I235" s="8">
        <v>7038532</v>
      </c>
      <c r="J235" s="8">
        <v>111468713.73</v>
      </c>
      <c r="K235" s="8">
        <v>112170919.64</v>
      </c>
      <c r="L235" s="8">
        <v>4211629.96</v>
      </c>
      <c r="M235" s="8">
        <v>107959289.68</v>
      </c>
      <c r="N235" s="9">
        <v>94.65</v>
      </c>
      <c r="O235" s="9">
        <v>59.83</v>
      </c>
      <c r="P235" s="9">
        <v>96.85</v>
      </c>
      <c r="Q235" s="8">
        <v>124595902.73</v>
      </c>
      <c r="R235" s="8">
        <v>14142161</v>
      </c>
      <c r="S235" s="8">
        <v>110453741.73</v>
      </c>
      <c r="T235" s="8">
        <v>114950431.9</v>
      </c>
      <c r="U235" s="8">
        <v>11882633.49</v>
      </c>
      <c r="V235" s="8">
        <v>103067798.41</v>
      </c>
      <c r="W235" s="9">
        <v>92.25</v>
      </c>
      <c r="X235" s="9">
        <v>84.02</v>
      </c>
      <c r="Y235" s="9">
        <v>93.31</v>
      </c>
      <c r="Z235" s="8">
        <v>1014972</v>
      </c>
      <c r="AA235" s="8">
        <v>4891491.27</v>
      </c>
    </row>
    <row r="236" spans="1:27" ht="12.75">
      <c r="A236" s="35">
        <v>6</v>
      </c>
      <c r="B236" s="35">
        <v>15</v>
      </c>
      <c r="C236" s="35">
        <v>0</v>
      </c>
      <c r="D236" s="36">
        <v>0</v>
      </c>
      <c r="E236" s="37"/>
      <c r="F236" s="7" t="s">
        <v>286</v>
      </c>
      <c r="G236" s="55" t="s">
        <v>301</v>
      </c>
      <c r="H236" s="8">
        <v>46611234.4</v>
      </c>
      <c r="I236" s="8">
        <v>1439722</v>
      </c>
      <c r="J236" s="8">
        <v>45171512.4</v>
      </c>
      <c r="K236" s="8">
        <v>45049407.84</v>
      </c>
      <c r="L236" s="8">
        <v>747206.36</v>
      </c>
      <c r="M236" s="8">
        <v>44302201.48</v>
      </c>
      <c r="N236" s="9">
        <v>96.64</v>
      </c>
      <c r="O236" s="9">
        <v>51.89</v>
      </c>
      <c r="P236" s="9">
        <v>98.07</v>
      </c>
      <c r="Q236" s="8">
        <v>45878652.89</v>
      </c>
      <c r="R236" s="8">
        <v>1376323.01</v>
      </c>
      <c r="S236" s="8">
        <v>44502329.88</v>
      </c>
      <c r="T236" s="8">
        <v>42581849.04</v>
      </c>
      <c r="U236" s="8">
        <v>1093468.22</v>
      </c>
      <c r="V236" s="8">
        <v>41488380.82</v>
      </c>
      <c r="W236" s="9">
        <v>92.81</v>
      </c>
      <c r="X236" s="9">
        <v>79.44</v>
      </c>
      <c r="Y236" s="9">
        <v>93.22</v>
      </c>
      <c r="Z236" s="8">
        <v>669182.52</v>
      </c>
      <c r="AA236" s="8">
        <v>2813820.66</v>
      </c>
    </row>
    <row r="237" spans="1:27" ht="12.75">
      <c r="A237" s="35">
        <v>6</v>
      </c>
      <c r="B237" s="35">
        <v>16</v>
      </c>
      <c r="C237" s="35">
        <v>0</v>
      </c>
      <c r="D237" s="36">
        <v>0</v>
      </c>
      <c r="E237" s="37"/>
      <c r="F237" s="7" t="s">
        <v>286</v>
      </c>
      <c r="G237" s="55" t="s">
        <v>302</v>
      </c>
      <c r="H237" s="8">
        <v>53718633.61</v>
      </c>
      <c r="I237" s="8">
        <v>4364963</v>
      </c>
      <c r="J237" s="8">
        <v>49353670.61</v>
      </c>
      <c r="K237" s="8">
        <v>53286680.55</v>
      </c>
      <c r="L237" s="8">
        <v>4213027.97</v>
      </c>
      <c r="M237" s="8">
        <v>49073652.58</v>
      </c>
      <c r="N237" s="9">
        <v>99.19</v>
      </c>
      <c r="O237" s="9">
        <v>96.51</v>
      </c>
      <c r="P237" s="9">
        <v>99.43</v>
      </c>
      <c r="Q237" s="8">
        <v>52982772.61</v>
      </c>
      <c r="R237" s="8">
        <v>4901988</v>
      </c>
      <c r="S237" s="8">
        <v>48080784.61</v>
      </c>
      <c r="T237" s="8">
        <v>50777087.14</v>
      </c>
      <c r="U237" s="8">
        <v>3893276.92</v>
      </c>
      <c r="V237" s="8">
        <v>46883810.22</v>
      </c>
      <c r="W237" s="9">
        <v>95.83</v>
      </c>
      <c r="X237" s="9">
        <v>79.42</v>
      </c>
      <c r="Y237" s="9">
        <v>97.51</v>
      </c>
      <c r="Z237" s="8">
        <v>1272886</v>
      </c>
      <c r="AA237" s="8">
        <v>2189842.36</v>
      </c>
    </row>
    <row r="238" spans="1:27" ht="12.75">
      <c r="A238" s="35">
        <v>6</v>
      </c>
      <c r="B238" s="35">
        <v>17</v>
      </c>
      <c r="C238" s="35">
        <v>0</v>
      </c>
      <c r="D238" s="36">
        <v>0</v>
      </c>
      <c r="E238" s="37"/>
      <c r="F238" s="7" t="s">
        <v>286</v>
      </c>
      <c r="G238" s="55" t="s">
        <v>303</v>
      </c>
      <c r="H238" s="8">
        <v>64457480</v>
      </c>
      <c r="I238" s="8">
        <v>4255545</v>
      </c>
      <c r="J238" s="8">
        <v>60201935</v>
      </c>
      <c r="K238" s="8">
        <v>64559922.72</v>
      </c>
      <c r="L238" s="8">
        <v>4480236.35</v>
      </c>
      <c r="M238" s="8">
        <v>60079686.37</v>
      </c>
      <c r="N238" s="9">
        <v>100.15</v>
      </c>
      <c r="O238" s="9">
        <v>105.27</v>
      </c>
      <c r="P238" s="9">
        <v>99.79</v>
      </c>
      <c r="Q238" s="8">
        <v>63957480</v>
      </c>
      <c r="R238" s="8">
        <v>5819954</v>
      </c>
      <c r="S238" s="8">
        <v>58137526</v>
      </c>
      <c r="T238" s="8">
        <v>61621085.27</v>
      </c>
      <c r="U238" s="8">
        <v>5738486.59</v>
      </c>
      <c r="V238" s="8">
        <v>55882598.68</v>
      </c>
      <c r="W238" s="9">
        <v>96.34</v>
      </c>
      <c r="X238" s="9">
        <v>98.6</v>
      </c>
      <c r="Y238" s="9">
        <v>96.12</v>
      </c>
      <c r="Z238" s="8">
        <v>2064409</v>
      </c>
      <c r="AA238" s="8">
        <v>4197087.69</v>
      </c>
    </row>
    <row r="239" spans="1:27" ht="12.75">
      <c r="A239" s="35">
        <v>6</v>
      </c>
      <c r="B239" s="35">
        <v>18</v>
      </c>
      <c r="C239" s="35">
        <v>0</v>
      </c>
      <c r="D239" s="36">
        <v>0</v>
      </c>
      <c r="E239" s="37"/>
      <c r="F239" s="7" t="s">
        <v>286</v>
      </c>
      <c r="G239" s="55" t="s">
        <v>304</v>
      </c>
      <c r="H239" s="8">
        <v>80226993.8</v>
      </c>
      <c r="I239" s="8">
        <v>9051389.3</v>
      </c>
      <c r="J239" s="8">
        <v>71175604.5</v>
      </c>
      <c r="K239" s="8">
        <v>78062566.48</v>
      </c>
      <c r="L239" s="8">
        <v>7254547.55</v>
      </c>
      <c r="M239" s="8">
        <v>70808018.93</v>
      </c>
      <c r="N239" s="9">
        <v>97.3</v>
      </c>
      <c r="O239" s="9">
        <v>80.14</v>
      </c>
      <c r="P239" s="9">
        <v>99.48</v>
      </c>
      <c r="Q239" s="8">
        <v>76233348.45</v>
      </c>
      <c r="R239" s="8">
        <v>6303397.67</v>
      </c>
      <c r="S239" s="8">
        <v>69929950.78</v>
      </c>
      <c r="T239" s="8">
        <v>71857602.72</v>
      </c>
      <c r="U239" s="8">
        <v>5230837.5</v>
      </c>
      <c r="V239" s="8">
        <v>66626765.22</v>
      </c>
      <c r="W239" s="9">
        <v>94.26</v>
      </c>
      <c r="X239" s="9">
        <v>82.98</v>
      </c>
      <c r="Y239" s="9">
        <v>95.27</v>
      </c>
      <c r="Z239" s="8">
        <v>1245653.72</v>
      </c>
      <c r="AA239" s="8">
        <v>4181253.71</v>
      </c>
    </row>
    <row r="240" spans="1:27" ht="12.75">
      <c r="A240" s="35">
        <v>6</v>
      </c>
      <c r="B240" s="35">
        <v>19</v>
      </c>
      <c r="C240" s="35">
        <v>0</v>
      </c>
      <c r="D240" s="36">
        <v>0</v>
      </c>
      <c r="E240" s="37"/>
      <c r="F240" s="7" t="s">
        <v>286</v>
      </c>
      <c r="G240" s="55" t="s">
        <v>305</v>
      </c>
      <c r="H240" s="8">
        <v>54021702.99</v>
      </c>
      <c r="I240" s="8">
        <v>6557259.8</v>
      </c>
      <c r="J240" s="8">
        <v>47464443.19</v>
      </c>
      <c r="K240" s="8">
        <v>53901912.06</v>
      </c>
      <c r="L240" s="8">
        <v>6270512.83</v>
      </c>
      <c r="M240" s="8">
        <v>47631399.23</v>
      </c>
      <c r="N240" s="9">
        <v>99.77</v>
      </c>
      <c r="O240" s="9">
        <v>95.62</v>
      </c>
      <c r="P240" s="9">
        <v>100.35</v>
      </c>
      <c r="Q240" s="8">
        <v>52899136.65</v>
      </c>
      <c r="R240" s="8">
        <v>6198562.55</v>
      </c>
      <c r="S240" s="8">
        <v>46700574.1</v>
      </c>
      <c r="T240" s="8">
        <v>51443739.93</v>
      </c>
      <c r="U240" s="8">
        <v>5388453.53</v>
      </c>
      <c r="V240" s="8">
        <v>46055286.4</v>
      </c>
      <c r="W240" s="9">
        <v>97.24</v>
      </c>
      <c r="X240" s="9">
        <v>86.93</v>
      </c>
      <c r="Y240" s="9">
        <v>98.61</v>
      </c>
      <c r="Z240" s="8">
        <v>763869.09</v>
      </c>
      <c r="AA240" s="8">
        <v>1576112.83</v>
      </c>
    </row>
    <row r="241" spans="1:27" ht="12.75">
      <c r="A241" s="35">
        <v>6</v>
      </c>
      <c r="B241" s="35">
        <v>20</v>
      </c>
      <c r="C241" s="35">
        <v>0</v>
      </c>
      <c r="D241" s="36">
        <v>0</v>
      </c>
      <c r="E241" s="37"/>
      <c r="F241" s="7" t="s">
        <v>286</v>
      </c>
      <c r="G241" s="55" t="s">
        <v>306</v>
      </c>
      <c r="H241" s="8">
        <v>59587125</v>
      </c>
      <c r="I241" s="8">
        <v>7666519</v>
      </c>
      <c r="J241" s="8">
        <v>51920606</v>
      </c>
      <c r="K241" s="8">
        <v>59677706.87</v>
      </c>
      <c r="L241" s="8">
        <v>7539319.24</v>
      </c>
      <c r="M241" s="8">
        <v>52138387.63</v>
      </c>
      <c r="N241" s="9">
        <v>100.15</v>
      </c>
      <c r="O241" s="9">
        <v>98.34</v>
      </c>
      <c r="P241" s="9">
        <v>100.41</v>
      </c>
      <c r="Q241" s="8">
        <v>58054300</v>
      </c>
      <c r="R241" s="8">
        <v>9746167</v>
      </c>
      <c r="S241" s="8">
        <v>48308133</v>
      </c>
      <c r="T241" s="8">
        <v>56294859.13</v>
      </c>
      <c r="U241" s="8">
        <v>8990128.82</v>
      </c>
      <c r="V241" s="8">
        <v>47304730.31</v>
      </c>
      <c r="W241" s="9">
        <v>96.96</v>
      </c>
      <c r="X241" s="9">
        <v>92.24</v>
      </c>
      <c r="Y241" s="9">
        <v>97.92</v>
      </c>
      <c r="Z241" s="8">
        <v>3612473</v>
      </c>
      <c r="AA241" s="8">
        <v>4833657.32</v>
      </c>
    </row>
    <row r="242" spans="1:27" ht="12.75">
      <c r="A242" s="35">
        <v>6</v>
      </c>
      <c r="B242" s="35">
        <v>0</v>
      </c>
      <c r="C242" s="35">
        <v>0</v>
      </c>
      <c r="D242" s="36">
        <v>0</v>
      </c>
      <c r="E242" s="37"/>
      <c r="F242" s="7" t="s">
        <v>307</v>
      </c>
      <c r="G242" s="55" t="s">
        <v>308</v>
      </c>
      <c r="H242" s="8">
        <v>1016865962.84</v>
      </c>
      <c r="I242" s="8">
        <v>353746960.33</v>
      </c>
      <c r="J242" s="8">
        <v>663119002.51</v>
      </c>
      <c r="K242" s="8">
        <v>1000002233.68</v>
      </c>
      <c r="L242" s="8">
        <v>360578398.33</v>
      </c>
      <c r="M242" s="8">
        <v>639423835.35</v>
      </c>
      <c r="N242" s="9">
        <v>98.34</v>
      </c>
      <c r="O242" s="9">
        <v>101.93</v>
      </c>
      <c r="P242" s="9">
        <v>96.42</v>
      </c>
      <c r="Q242" s="8">
        <v>1121990252.25</v>
      </c>
      <c r="R242" s="8">
        <v>543396092.21</v>
      </c>
      <c r="S242" s="8">
        <v>578594160.04</v>
      </c>
      <c r="T242" s="8">
        <v>1039809399.75</v>
      </c>
      <c r="U242" s="8">
        <v>503328799.13</v>
      </c>
      <c r="V242" s="8">
        <v>536480600.62</v>
      </c>
      <c r="W242" s="9">
        <v>92.67</v>
      </c>
      <c r="X242" s="9">
        <v>92.62</v>
      </c>
      <c r="Y242" s="9">
        <v>92.72</v>
      </c>
      <c r="Z242" s="8">
        <v>84524842.47</v>
      </c>
      <c r="AA242" s="8">
        <v>102943234.73</v>
      </c>
    </row>
    <row r="243" spans="1:27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7" t="s">
        <v>309</v>
      </c>
      <c r="G243" s="55" t="s">
        <v>310</v>
      </c>
      <c r="H243" s="8">
        <v>35180862.09</v>
      </c>
      <c r="I243" s="8">
        <v>34817362.09</v>
      </c>
      <c r="J243" s="8">
        <v>363500</v>
      </c>
      <c r="K243" s="8">
        <v>30828457.68</v>
      </c>
      <c r="L243" s="8">
        <v>30465191.82</v>
      </c>
      <c r="M243" s="8">
        <v>363265.86</v>
      </c>
      <c r="N243" s="9">
        <v>87.62</v>
      </c>
      <c r="O243" s="9">
        <v>87.49</v>
      </c>
      <c r="P243" s="9">
        <v>99.93</v>
      </c>
      <c r="Q243" s="8">
        <v>45167727.21</v>
      </c>
      <c r="R243" s="8">
        <v>44841227.21</v>
      </c>
      <c r="S243" s="8">
        <v>326500</v>
      </c>
      <c r="T243" s="8">
        <v>32134410.99</v>
      </c>
      <c r="U243" s="8">
        <v>31863479.38</v>
      </c>
      <c r="V243" s="8">
        <v>270931.61</v>
      </c>
      <c r="W243" s="9">
        <v>71.14</v>
      </c>
      <c r="X243" s="9">
        <v>71.05</v>
      </c>
      <c r="Y243" s="9">
        <v>82.98</v>
      </c>
      <c r="Z243" s="8">
        <v>37000</v>
      </c>
      <c r="AA243" s="8">
        <v>92334.25</v>
      </c>
    </row>
    <row r="244" spans="1:27" ht="12.75">
      <c r="A244" s="35">
        <v>6</v>
      </c>
      <c r="B244" s="35">
        <v>11</v>
      </c>
      <c r="C244" s="35">
        <v>8</v>
      </c>
      <c r="D244" s="36" t="s">
        <v>309</v>
      </c>
      <c r="E244" s="37">
        <v>247</v>
      </c>
      <c r="F244" s="7" t="s">
        <v>309</v>
      </c>
      <c r="G244" s="55" t="s">
        <v>311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9"/>
      <c r="O244" s="9"/>
      <c r="P244" s="9"/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9"/>
      <c r="X244" s="9"/>
      <c r="Y244" s="9"/>
      <c r="Z244" s="8">
        <v>0</v>
      </c>
      <c r="AA244" s="8">
        <v>0</v>
      </c>
    </row>
    <row r="245" spans="1:27" ht="24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7" t="s">
        <v>309</v>
      </c>
      <c r="G245" s="55" t="s">
        <v>312</v>
      </c>
      <c r="H245" s="8">
        <v>8852668.44</v>
      </c>
      <c r="I245" s="8">
        <v>6679230.94</v>
      </c>
      <c r="J245" s="8">
        <v>2173437.5</v>
      </c>
      <c r="K245" s="8">
        <v>7909192.66</v>
      </c>
      <c r="L245" s="8">
        <v>6604843.37</v>
      </c>
      <c r="M245" s="8">
        <v>1304349.29</v>
      </c>
      <c r="N245" s="9">
        <v>89.34</v>
      </c>
      <c r="O245" s="9">
        <v>98.88</v>
      </c>
      <c r="P245" s="9">
        <v>60.01</v>
      </c>
      <c r="Q245" s="8">
        <v>13005136.31</v>
      </c>
      <c r="R245" s="8">
        <v>10837241.31</v>
      </c>
      <c r="S245" s="8">
        <v>2167895</v>
      </c>
      <c r="T245" s="8">
        <v>10027156.07</v>
      </c>
      <c r="U245" s="8">
        <v>8556688.23</v>
      </c>
      <c r="V245" s="8">
        <v>1470467.84</v>
      </c>
      <c r="W245" s="9">
        <v>77.1</v>
      </c>
      <c r="X245" s="9">
        <v>78.95</v>
      </c>
      <c r="Y245" s="9">
        <v>67.82</v>
      </c>
      <c r="Z245" s="8">
        <v>5542.5</v>
      </c>
      <c r="AA245" s="8">
        <v>-166118.55</v>
      </c>
    </row>
    <row r="246" spans="1:27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7" t="s">
        <v>309</v>
      </c>
      <c r="G246" s="55" t="s">
        <v>313</v>
      </c>
      <c r="H246" s="8">
        <v>2160363</v>
      </c>
      <c r="I246" s="8">
        <v>0</v>
      </c>
      <c r="J246" s="8">
        <v>2160363</v>
      </c>
      <c r="K246" s="8">
        <v>2095026.07</v>
      </c>
      <c r="L246" s="8">
        <v>0</v>
      </c>
      <c r="M246" s="8">
        <v>2095026.07</v>
      </c>
      <c r="N246" s="9">
        <v>96.97</v>
      </c>
      <c r="O246" s="9"/>
      <c r="P246" s="9">
        <v>96.97</v>
      </c>
      <c r="Q246" s="8">
        <v>1880363</v>
      </c>
      <c r="R246" s="8">
        <v>0</v>
      </c>
      <c r="S246" s="8">
        <v>1880363</v>
      </c>
      <c r="T246" s="8">
        <v>1316341.74</v>
      </c>
      <c r="U246" s="8">
        <v>0</v>
      </c>
      <c r="V246" s="8">
        <v>1316341.74</v>
      </c>
      <c r="W246" s="9">
        <v>70</v>
      </c>
      <c r="X246" s="9"/>
      <c r="Y246" s="9">
        <v>70</v>
      </c>
      <c r="Z246" s="8">
        <v>280000</v>
      </c>
      <c r="AA246" s="8">
        <v>778684.33</v>
      </c>
    </row>
    <row r="247" spans="1:27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7" t="s">
        <v>309</v>
      </c>
      <c r="G247" s="55" t="s">
        <v>313</v>
      </c>
      <c r="H247" s="8">
        <v>140150</v>
      </c>
      <c r="I247" s="8">
        <v>0</v>
      </c>
      <c r="J247" s="8">
        <v>140150</v>
      </c>
      <c r="K247" s="8">
        <v>140524.79</v>
      </c>
      <c r="L247" s="8">
        <v>0</v>
      </c>
      <c r="M247" s="8">
        <v>140524.79</v>
      </c>
      <c r="N247" s="9">
        <v>100.26</v>
      </c>
      <c r="O247" s="9"/>
      <c r="P247" s="9">
        <v>100.26</v>
      </c>
      <c r="Q247" s="8">
        <v>218548.33</v>
      </c>
      <c r="R247" s="8">
        <v>0</v>
      </c>
      <c r="S247" s="8">
        <v>218548.33</v>
      </c>
      <c r="T247" s="8">
        <v>203642.21</v>
      </c>
      <c r="U247" s="8">
        <v>0</v>
      </c>
      <c r="V247" s="8">
        <v>203642.21</v>
      </c>
      <c r="W247" s="9">
        <v>93.17</v>
      </c>
      <c r="X247" s="9"/>
      <c r="Y247" s="9">
        <v>93.17</v>
      </c>
      <c r="Z247" s="8">
        <v>-78398.33</v>
      </c>
      <c r="AA247" s="8">
        <v>-63117.42</v>
      </c>
    </row>
    <row r="248" spans="1:27" ht="24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7" t="s">
        <v>309</v>
      </c>
      <c r="G248" s="55" t="s">
        <v>314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9"/>
      <c r="O248" s="9"/>
      <c r="P248" s="9"/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9"/>
      <c r="X248" s="9"/>
      <c r="Y248" s="9"/>
      <c r="Z248" s="8">
        <v>0</v>
      </c>
      <c r="AA248" s="8">
        <v>0</v>
      </c>
    </row>
    <row r="249" spans="1:27" ht="12.7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7" t="s">
        <v>309</v>
      </c>
      <c r="G249" s="55" t="s">
        <v>315</v>
      </c>
      <c r="H249" s="8">
        <v>2800</v>
      </c>
      <c r="I249" s="8">
        <v>0</v>
      </c>
      <c r="J249" s="8">
        <v>2800</v>
      </c>
      <c r="K249" s="8">
        <v>2577.66</v>
      </c>
      <c r="L249" s="8">
        <v>0</v>
      </c>
      <c r="M249" s="8">
        <v>2577.66</v>
      </c>
      <c r="N249" s="9">
        <v>92.05</v>
      </c>
      <c r="O249" s="9"/>
      <c r="P249" s="9">
        <v>92.05</v>
      </c>
      <c r="Q249" s="8">
        <v>2800</v>
      </c>
      <c r="R249" s="8">
        <v>0</v>
      </c>
      <c r="S249" s="8">
        <v>2800</v>
      </c>
      <c r="T249" s="8">
        <v>2226</v>
      </c>
      <c r="U249" s="8">
        <v>0</v>
      </c>
      <c r="V249" s="8">
        <v>2226</v>
      </c>
      <c r="W249" s="9">
        <v>79.5</v>
      </c>
      <c r="X249" s="9"/>
      <c r="Y249" s="9">
        <v>79.5</v>
      </c>
      <c r="Z249" s="8">
        <v>0</v>
      </c>
      <c r="AA249" s="8">
        <v>351.66</v>
      </c>
    </row>
    <row r="250" spans="1:27" ht="24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7" t="s">
        <v>309</v>
      </c>
      <c r="G250" s="55" t="s">
        <v>316</v>
      </c>
      <c r="H250" s="8">
        <v>20462</v>
      </c>
      <c r="I250" s="8">
        <v>0</v>
      </c>
      <c r="J250" s="8">
        <v>20462</v>
      </c>
      <c r="K250" s="8">
        <v>18780</v>
      </c>
      <c r="L250" s="8">
        <v>0</v>
      </c>
      <c r="M250" s="8">
        <v>18780</v>
      </c>
      <c r="N250" s="9">
        <v>91.77</v>
      </c>
      <c r="O250" s="9"/>
      <c r="P250" s="9">
        <v>91.77</v>
      </c>
      <c r="Q250" s="8">
        <v>26134</v>
      </c>
      <c r="R250" s="8">
        <v>0</v>
      </c>
      <c r="S250" s="8">
        <v>26134</v>
      </c>
      <c r="T250" s="8">
        <v>13248.55</v>
      </c>
      <c r="U250" s="8">
        <v>0</v>
      </c>
      <c r="V250" s="8">
        <v>13248.55</v>
      </c>
      <c r="W250" s="9">
        <v>50.69</v>
      </c>
      <c r="X250" s="9"/>
      <c r="Y250" s="9">
        <v>50.69</v>
      </c>
      <c r="Z250" s="8">
        <v>-5672</v>
      </c>
      <c r="AA250" s="8">
        <v>5531.45</v>
      </c>
    </row>
    <row r="251" spans="1:27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7" t="s">
        <v>309</v>
      </c>
      <c r="G251" s="55" t="s">
        <v>317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9"/>
      <c r="O251" s="9"/>
      <c r="P251" s="9"/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9"/>
      <c r="X251" s="9"/>
      <c r="Y251" s="9"/>
      <c r="Z251" s="8">
        <v>0</v>
      </c>
      <c r="AA251" s="8">
        <v>0</v>
      </c>
    </row>
    <row r="252" spans="1:27" ht="24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7" t="s">
        <v>309</v>
      </c>
      <c r="G252" s="55" t="s">
        <v>318</v>
      </c>
      <c r="H252" s="8">
        <v>3690033</v>
      </c>
      <c r="I252" s="8">
        <v>3154418</v>
      </c>
      <c r="J252" s="8">
        <v>535615</v>
      </c>
      <c r="K252" s="8">
        <v>3650779.94</v>
      </c>
      <c r="L252" s="8">
        <v>3110815.47</v>
      </c>
      <c r="M252" s="8">
        <v>539964.47</v>
      </c>
      <c r="N252" s="9">
        <v>98.93</v>
      </c>
      <c r="O252" s="9">
        <v>98.61</v>
      </c>
      <c r="P252" s="9">
        <v>100.81</v>
      </c>
      <c r="Q252" s="8">
        <v>1054048</v>
      </c>
      <c r="R252" s="8">
        <v>510000</v>
      </c>
      <c r="S252" s="8">
        <v>544048</v>
      </c>
      <c r="T252" s="8">
        <v>891646.7</v>
      </c>
      <c r="U252" s="8">
        <v>449793.75</v>
      </c>
      <c r="V252" s="8">
        <v>441852.95</v>
      </c>
      <c r="W252" s="9">
        <v>84.59</v>
      </c>
      <c r="X252" s="9">
        <v>88.19</v>
      </c>
      <c r="Y252" s="9">
        <v>81.21</v>
      </c>
      <c r="Z252" s="8">
        <v>-8433</v>
      </c>
      <c r="AA252" s="8">
        <v>98111.52</v>
      </c>
    </row>
    <row r="253" spans="1:27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7" t="s">
        <v>309</v>
      </c>
      <c r="G253" s="55" t="s">
        <v>319</v>
      </c>
      <c r="H253" s="8">
        <v>55020</v>
      </c>
      <c r="I253" s="8">
        <v>0</v>
      </c>
      <c r="J253" s="8">
        <v>55020</v>
      </c>
      <c r="K253" s="8">
        <v>55014.03</v>
      </c>
      <c r="L253" s="8">
        <v>0</v>
      </c>
      <c r="M253" s="8">
        <v>55014.03</v>
      </c>
      <c r="N253" s="9">
        <v>99.98</v>
      </c>
      <c r="O253" s="9"/>
      <c r="P253" s="9">
        <v>99.98</v>
      </c>
      <c r="Q253" s="8">
        <v>59953.37</v>
      </c>
      <c r="R253" s="8">
        <v>0</v>
      </c>
      <c r="S253" s="8">
        <v>59953.37</v>
      </c>
      <c r="T253" s="8">
        <v>58072.37</v>
      </c>
      <c r="U253" s="8">
        <v>0</v>
      </c>
      <c r="V253" s="8">
        <v>58072.37</v>
      </c>
      <c r="W253" s="9">
        <v>96.86</v>
      </c>
      <c r="X253" s="9"/>
      <c r="Y253" s="9">
        <v>96.86</v>
      </c>
      <c r="Z253" s="8">
        <v>-4933.37</v>
      </c>
      <c r="AA253" s="8">
        <v>-3058.34</v>
      </c>
    </row>
    <row r="254" spans="1:27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7" t="s">
        <v>309</v>
      </c>
      <c r="G254" s="55" t="s">
        <v>320</v>
      </c>
      <c r="H254" s="8">
        <v>116200</v>
      </c>
      <c r="I254" s="8">
        <v>0</v>
      </c>
      <c r="J254" s="8">
        <v>116200</v>
      </c>
      <c r="K254" s="8">
        <v>118181.49</v>
      </c>
      <c r="L254" s="8">
        <v>0</v>
      </c>
      <c r="M254" s="8">
        <v>118181.49</v>
      </c>
      <c r="N254" s="9">
        <v>101.7</v>
      </c>
      <c r="O254" s="9"/>
      <c r="P254" s="9">
        <v>101.7</v>
      </c>
      <c r="Q254" s="8">
        <v>285200</v>
      </c>
      <c r="R254" s="8">
        <v>0</v>
      </c>
      <c r="S254" s="8">
        <v>285200</v>
      </c>
      <c r="T254" s="8">
        <v>114087.05</v>
      </c>
      <c r="U254" s="8">
        <v>0</v>
      </c>
      <c r="V254" s="8">
        <v>114087.05</v>
      </c>
      <c r="W254" s="9">
        <v>40</v>
      </c>
      <c r="X254" s="9"/>
      <c r="Y254" s="9">
        <v>40</v>
      </c>
      <c r="Z254" s="8">
        <v>-169000</v>
      </c>
      <c r="AA254" s="8">
        <v>4094.44</v>
      </c>
    </row>
    <row r="255" spans="1:27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7" t="s">
        <v>309</v>
      </c>
      <c r="G255" s="55" t="s">
        <v>321</v>
      </c>
      <c r="H255" s="8">
        <v>3093351</v>
      </c>
      <c r="I255" s="8">
        <v>1237894</v>
      </c>
      <c r="J255" s="8">
        <v>1855457</v>
      </c>
      <c r="K255" s="8">
        <v>3212427.34</v>
      </c>
      <c r="L255" s="8">
        <v>1237888.39</v>
      </c>
      <c r="M255" s="8">
        <v>1974538.95</v>
      </c>
      <c r="N255" s="9">
        <v>103.84</v>
      </c>
      <c r="O255" s="9">
        <v>99.99</v>
      </c>
      <c r="P255" s="9">
        <v>106.41</v>
      </c>
      <c r="Q255" s="8">
        <v>4020128</v>
      </c>
      <c r="R255" s="8">
        <v>1226000</v>
      </c>
      <c r="S255" s="8">
        <v>2794128</v>
      </c>
      <c r="T255" s="8">
        <v>3489902.78</v>
      </c>
      <c r="U255" s="8">
        <v>951119.58</v>
      </c>
      <c r="V255" s="8">
        <v>2538783.2</v>
      </c>
      <c r="W255" s="9">
        <v>86.81</v>
      </c>
      <c r="X255" s="9">
        <v>77.57</v>
      </c>
      <c r="Y255" s="9">
        <v>90.86</v>
      </c>
      <c r="Z255" s="8">
        <v>-938671</v>
      </c>
      <c r="AA255" s="8">
        <v>-564244.25</v>
      </c>
    </row>
    <row r="256" spans="1:27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7" t="s">
        <v>309</v>
      </c>
      <c r="G256" s="55" t="s">
        <v>322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9"/>
      <c r="O256" s="9"/>
      <c r="P256" s="9"/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9"/>
      <c r="X256" s="9"/>
      <c r="Y256" s="9"/>
      <c r="Z256" s="8">
        <v>0</v>
      </c>
      <c r="AA256" s="8">
        <v>0</v>
      </c>
    </row>
    <row r="257" spans="1:27" ht="12.75">
      <c r="A257" s="35">
        <v>6</v>
      </c>
      <c r="B257" s="35">
        <v>9</v>
      </c>
      <c r="C257" s="35">
        <v>11</v>
      </c>
      <c r="D257" s="36" t="s">
        <v>309</v>
      </c>
      <c r="E257" s="37">
        <v>252</v>
      </c>
      <c r="F257" s="7" t="s">
        <v>309</v>
      </c>
      <c r="G257" s="55" t="s">
        <v>323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9"/>
      <c r="O257" s="9"/>
      <c r="P257" s="9"/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9"/>
      <c r="X257" s="9"/>
      <c r="Y257" s="9"/>
      <c r="Z257" s="8">
        <v>0</v>
      </c>
      <c r="AA257" s="8">
        <v>0</v>
      </c>
    </row>
  </sheetData>
  <sheetProtection/>
  <mergeCells count="33"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  <mergeCell ref="O5:P5"/>
    <mergeCell ref="Q5:Q6"/>
    <mergeCell ref="Z7:AA7"/>
    <mergeCell ref="R5:S5"/>
    <mergeCell ref="T5:T6"/>
    <mergeCell ref="U5:V5"/>
    <mergeCell ref="W5:W6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A4:A7"/>
    <mergeCell ref="B4:B7"/>
    <mergeCell ref="C4:C7"/>
    <mergeCell ref="D4:D7"/>
    <mergeCell ref="E4:E7"/>
    <mergeCell ref="F4:G7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G258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:G7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4" width="14.57421875" style="17" customWidth="1"/>
    <col min="15" max="19" width="8.7109375" style="17" customWidth="1"/>
    <col min="20" max="21" width="14.28125" style="17" customWidth="1"/>
    <col min="22" max="16384" width="9.140625" style="17" customWidth="1"/>
  </cols>
  <sheetData>
    <row r="1" spans="1:33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17" s="19" customFormat="1" ht="18">
      <c r="A2" s="18" t="str">
        <f>'Spis tabel'!B5</f>
        <v>Tabela 3. Zadłużenie budżetów jst wg stanu na koniec  4 kwartału 2013 roku.</v>
      </c>
      <c r="L2" s="18"/>
      <c r="M2" s="18"/>
      <c r="N2" s="18"/>
      <c r="O2" s="18"/>
      <c r="P2" s="18"/>
      <c r="Q2" s="18"/>
    </row>
    <row r="3" spans="1:2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19" ht="31.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90" t="s">
        <v>59</v>
      </c>
      <c r="G4" s="90"/>
      <c r="H4" s="90" t="s">
        <v>12</v>
      </c>
      <c r="I4" s="90"/>
      <c r="J4" s="90" t="s">
        <v>62</v>
      </c>
      <c r="K4" s="90"/>
      <c r="L4" s="90"/>
      <c r="M4" s="90"/>
      <c r="N4" s="90"/>
      <c r="O4" s="90" t="s">
        <v>23</v>
      </c>
      <c r="P4" s="90"/>
      <c r="Q4" s="90"/>
      <c r="R4" s="88" t="s">
        <v>27</v>
      </c>
      <c r="S4" s="88"/>
    </row>
    <row r="5" spans="1:19" ht="12.75">
      <c r="A5" s="90"/>
      <c r="B5" s="90"/>
      <c r="C5" s="90"/>
      <c r="D5" s="90"/>
      <c r="E5" s="90"/>
      <c r="F5" s="90"/>
      <c r="G5" s="90"/>
      <c r="H5" s="90" t="s">
        <v>4</v>
      </c>
      <c r="I5" s="90" t="s">
        <v>5</v>
      </c>
      <c r="J5" s="89" t="s">
        <v>24</v>
      </c>
      <c r="K5" s="89" t="s">
        <v>63</v>
      </c>
      <c r="L5" s="89"/>
      <c r="M5" s="89"/>
      <c r="N5" s="89"/>
      <c r="O5" s="92" t="s">
        <v>28</v>
      </c>
      <c r="P5" s="92" t="s">
        <v>26</v>
      </c>
      <c r="Q5" s="92" t="s">
        <v>29</v>
      </c>
      <c r="R5" s="92" t="s">
        <v>30</v>
      </c>
      <c r="S5" s="92" t="s">
        <v>31</v>
      </c>
    </row>
    <row r="6" spans="1:19" ht="12.75">
      <c r="A6" s="90"/>
      <c r="B6" s="90"/>
      <c r="C6" s="90"/>
      <c r="D6" s="90"/>
      <c r="E6" s="90"/>
      <c r="F6" s="90"/>
      <c r="G6" s="90"/>
      <c r="H6" s="90"/>
      <c r="I6" s="90"/>
      <c r="J6" s="89"/>
      <c r="K6" s="91" t="s">
        <v>64</v>
      </c>
      <c r="L6" s="91" t="s">
        <v>65</v>
      </c>
      <c r="M6" s="21" t="s">
        <v>25</v>
      </c>
      <c r="N6" s="91" t="s">
        <v>66</v>
      </c>
      <c r="O6" s="92"/>
      <c r="P6" s="92"/>
      <c r="Q6" s="92"/>
      <c r="R6" s="92"/>
      <c r="S6" s="92"/>
    </row>
    <row r="7" spans="1:19" ht="66.75" customHeight="1">
      <c r="A7" s="90"/>
      <c r="B7" s="90"/>
      <c r="C7" s="90"/>
      <c r="D7" s="90"/>
      <c r="E7" s="90"/>
      <c r="F7" s="90"/>
      <c r="G7" s="90"/>
      <c r="H7" s="90"/>
      <c r="I7" s="90"/>
      <c r="J7" s="89"/>
      <c r="K7" s="91"/>
      <c r="L7" s="91"/>
      <c r="M7" s="45" t="s">
        <v>85</v>
      </c>
      <c r="N7" s="91"/>
      <c r="O7" s="92"/>
      <c r="P7" s="92"/>
      <c r="Q7" s="92"/>
      <c r="R7" s="92"/>
      <c r="S7" s="92"/>
    </row>
    <row r="8" spans="1:19" s="22" customFormat="1" ht="15">
      <c r="A8" s="93"/>
      <c r="B8" s="93"/>
      <c r="C8" s="93"/>
      <c r="D8" s="93"/>
      <c r="E8" s="93"/>
      <c r="F8" s="93"/>
      <c r="G8" s="93"/>
      <c r="H8" s="93" t="s">
        <v>10</v>
      </c>
      <c r="I8" s="93"/>
      <c r="J8" s="93"/>
      <c r="K8" s="93"/>
      <c r="L8" s="93"/>
      <c r="M8" s="93"/>
      <c r="N8" s="93"/>
      <c r="O8" s="94" t="s">
        <v>11</v>
      </c>
      <c r="P8" s="94"/>
      <c r="Q8" s="94"/>
      <c r="R8" s="94"/>
      <c r="S8" s="94"/>
    </row>
    <row r="9" spans="1:19" ht="15" customHeight="1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87">
        <v>6</v>
      </c>
      <c r="G9" s="87"/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  <c r="N9" s="44">
        <v>13</v>
      </c>
      <c r="O9" s="44">
        <v>14</v>
      </c>
      <c r="P9" s="44">
        <v>15</v>
      </c>
      <c r="Q9" s="44">
        <v>16</v>
      </c>
      <c r="R9" s="44">
        <v>17</v>
      </c>
      <c r="S9" s="44">
        <v>18</v>
      </c>
    </row>
    <row r="10" spans="1:19" s="28" customFormat="1" ht="12.75">
      <c r="A10" s="35">
        <v>6</v>
      </c>
      <c r="B10" s="35">
        <v>2</v>
      </c>
      <c r="C10" s="35">
        <v>1</v>
      </c>
      <c r="D10" s="36">
        <v>1</v>
      </c>
      <c r="E10" s="37"/>
      <c r="F10" s="29" t="s">
        <v>86</v>
      </c>
      <c r="G10" s="57" t="s">
        <v>87</v>
      </c>
      <c r="H10" s="30">
        <v>91771192.59</v>
      </c>
      <c r="I10" s="30">
        <v>90953039.58</v>
      </c>
      <c r="J10" s="30">
        <v>26635575</v>
      </c>
      <c r="K10" s="30">
        <v>0</v>
      </c>
      <c r="L10" s="30">
        <v>26635575</v>
      </c>
      <c r="M10" s="30">
        <v>0</v>
      </c>
      <c r="N10" s="30">
        <v>0</v>
      </c>
      <c r="O10" s="31">
        <v>0</v>
      </c>
      <c r="P10" s="31">
        <v>100</v>
      </c>
      <c r="Q10" s="31">
        <v>0</v>
      </c>
      <c r="R10" s="31">
        <v>29.28</v>
      </c>
      <c r="S10" s="31">
        <v>29.28</v>
      </c>
    </row>
    <row r="11" spans="1:19" ht="12.75">
      <c r="A11" s="35">
        <v>6</v>
      </c>
      <c r="B11" s="35">
        <v>16</v>
      </c>
      <c r="C11" s="35">
        <v>1</v>
      </c>
      <c r="D11" s="36">
        <v>1</v>
      </c>
      <c r="E11" s="37"/>
      <c r="F11" s="29" t="s">
        <v>86</v>
      </c>
      <c r="G11" s="57" t="s">
        <v>88</v>
      </c>
      <c r="H11" s="30">
        <v>51562811</v>
      </c>
      <c r="I11" s="30">
        <v>48448527.8</v>
      </c>
      <c r="J11" s="30">
        <v>21760000</v>
      </c>
      <c r="K11" s="30">
        <v>0</v>
      </c>
      <c r="L11" s="30">
        <v>21760000</v>
      </c>
      <c r="M11" s="30">
        <v>0</v>
      </c>
      <c r="N11" s="30">
        <v>0</v>
      </c>
      <c r="O11" s="31">
        <v>0</v>
      </c>
      <c r="P11" s="31">
        <v>100</v>
      </c>
      <c r="Q11" s="31">
        <v>0</v>
      </c>
      <c r="R11" s="31">
        <v>44.91</v>
      </c>
      <c r="S11" s="31">
        <v>44.91</v>
      </c>
    </row>
    <row r="12" spans="1:19" ht="12.75">
      <c r="A12" s="35">
        <v>6</v>
      </c>
      <c r="B12" s="35">
        <v>4</v>
      </c>
      <c r="C12" s="35">
        <v>1</v>
      </c>
      <c r="D12" s="36">
        <v>1</v>
      </c>
      <c r="E12" s="37"/>
      <c r="F12" s="29" t="s">
        <v>86</v>
      </c>
      <c r="G12" s="57" t="s">
        <v>89</v>
      </c>
      <c r="H12" s="30">
        <v>53217115.68</v>
      </c>
      <c r="I12" s="30">
        <v>56135713.61</v>
      </c>
      <c r="J12" s="30">
        <v>21087952.07</v>
      </c>
      <c r="K12" s="30">
        <v>0</v>
      </c>
      <c r="L12" s="30">
        <v>20888400</v>
      </c>
      <c r="M12" s="30">
        <v>0</v>
      </c>
      <c r="N12" s="30">
        <v>199552.07</v>
      </c>
      <c r="O12" s="31">
        <v>0</v>
      </c>
      <c r="P12" s="31">
        <v>99.05</v>
      </c>
      <c r="Q12" s="31">
        <v>0.94</v>
      </c>
      <c r="R12" s="31">
        <v>37.56</v>
      </c>
      <c r="S12" s="31">
        <v>37.56</v>
      </c>
    </row>
    <row r="13" spans="1:19" ht="12.75">
      <c r="A13" s="35">
        <v>6</v>
      </c>
      <c r="B13" s="35">
        <v>6</v>
      </c>
      <c r="C13" s="35">
        <v>1</v>
      </c>
      <c r="D13" s="36">
        <v>1</v>
      </c>
      <c r="E13" s="37"/>
      <c r="F13" s="29" t="s">
        <v>86</v>
      </c>
      <c r="G13" s="57" t="s">
        <v>90</v>
      </c>
      <c r="H13" s="30">
        <v>56219116.58</v>
      </c>
      <c r="I13" s="30">
        <v>55881883</v>
      </c>
      <c r="J13" s="30">
        <v>11565692</v>
      </c>
      <c r="K13" s="30">
        <v>0</v>
      </c>
      <c r="L13" s="30">
        <v>11565692</v>
      </c>
      <c r="M13" s="30">
        <v>1600000</v>
      </c>
      <c r="N13" s="30">
        <v>0</v>
      </c>
      <c r="O13" s="31">
        <v>0</v>
      </c>
      <c r="P13" s="31">
        <v>100</v>
      </c>
      <c r="Q13" s="31">
        <v>0</v>
      </c>
      <c r="R13" s="31">
        <v>20.69</v>
      </c>
      <c r="S13" s="31">
        <v>17.83</v>
      </c>
    </row>
    <row r="14" spans="1:19" ht="12.75">
      <c r="A14" s="35">
        <v>6</v>
      </c>
      <c r="B14" s="35">
        <v>7</v>
      </c>
      <c r="C14" s="35">
        <v>1</v>
      </c>
      <c r="D14" s="36">
        <v>1</v>
      </c>
      <c r="E14" s="37"/>
      <c r="F14" s="29" t="s">
        <v>86</v>
      </c>
      <c r="G14" s="57" t="s">
        <v>91</v>
      </c>
      <c r="H14" s="30">
        <v>93795151.94</v>
      </c>
      <c r="I14" s="30">
        <v>87973143.86</v>
      </c>
      <c r="J14" s="30">
        <v>29753362.84</v>
      </c>
      <c r="K14" s="30">
        <v>0</v>
      </c>
      <c r="L14" s="30">
        <v>29753362.84</v>
      </c>
      <c r="M14" s="30">
        <v>0</v>
      </c>
      <c r="N14" s="30">
        <v>0</v>
      </c>
      <c r="O14" s="31">
        <v>0</v>
      </c>
      <c r="P14" s="31">
        <v>100</v>
      </c>
      <c r="Q14" s="31">
        <v>0</v>
      </c>
      <c r="R14" s="31">
        <v>33.82</v>
      </c>
      <c r="S14" s="31">
        <v>33.82</v>
      </c>
    </row>
    <row r="15" spans="1:19" ht="12.75">
      <c r="A15" s="35">
        <v>6</v>
      </c>
      <c r="B15" s="35">
        <v>8</v>
      </c>
      <c r="C15" s="35">
        <v>1</v>
      </c>
      <c r="D15" s="36">
        <v>1</v>
      </c>
      <c r="E15" s="37"/>
      <c r="F15" s="29" t="s">
        <v>86</v>
      </c>
      <c r="G15" s="57" t="s">
        <v>92</v>
      </c>
      <c r="H15" s="30">
        <v>65900206.03</v>
      </c>
      <c r="I15" s="30">
        <v>62897284.5</v>
      </c>
      <c r="J15" s="30">
        <v>18933059.79</v>
      </c>
      <c r="K15" s="30">
        <v>0</v>
      </c>
      <c r="L15" s="30">
        <v>18933059.79</v>
      </c>
      <c r="M15" s="30">
        <v>0</v>
      </c>
      <c r="N15" s="30">
        <v>0</v>
      </c>
      <c r="O15" s="31">
        <v>0</v>
      </c>
      <c r="P15" s="31">
        <v>100</v>
      </c>
      <c r="Q15" s="31">
        <v>0</v>
      </c>
      <c r="R15" s="31">
        <v>30.1</v>
      </c>
      <c r="S15" s="31">
        <v>30.1</v>
      </c>
    </row>
    <row r="16" spans="1:19" ht="12.75">
      <c r="A16" s="35">
        <v>6</v>
      </c>
      <c r="B16" s="35">
        <v>11</v>
      </c>
      <c r="C16" s="35">
        <v>1</v>
      </c>
      <c r="D16" s="36">
        <v>1</v>
      </c>
      <c r="E16" s="37"/>
      <c r="F16" s="29" t="s">
        <v>86</v>
      </c>
      <c r="G16" s="57" t="s">
        <v>93</v>
      </c>
      <c r="H16" s="30">
        <v>78764522</v>
      </c>
      <c r="I16" s="30">
        <v>77321711.5</v>
      </c>
      <c r="J16" s="30">
        <v>34625239.72</v>
      </c>
      <c r="K16" s="30">
        <v>0</v>
      </c>
      <c r="L16" s="30">
        <v>34584000</v>
      </c>
      <c r="M16" s="30">
        <v>0</v>
      </c>
      <c r="N16" s="30">
        <v>41239.72</v>
      </c>
      <c r="O16" s="31">
        <v>0</v>
      </c>
      <c r="P16" s="31">
        <v>99.88</v>
      </c>
      <c r="Q16" s="31">
        <v>0.11</v>
      </c>
      <c r="R16" s="31">
        <v>44.78</v>
      </c>
      <c r="S16" s="31">
        <v>44.78</v>
      </c>
    </row>
    <row r="17" spans="1:19" ht="12.75">
      <c r="A17" s="35">
        <v>6</v>
      </c>
      <c r="B17" s="35">
        <v>1</v>
      </c>
      <c r="C17" s="35">
        <v>1</v>
      </c>
      <c r="D17" s="36">
        <v>1</v>
      </c>
      <c r="E17" s="37"/>
      <c r="F17" s="29" t="s">
        <v>86</v>
      </c>
      <c r="G17" s="57" t="s">
        <v>94</v>
      </c>
      <c r="H17" s="30">
        <v>49959585.32</v>
      </c>
      <c r="I17" s="30">
        <v>49229365.45</v>
      </c>
      <c r="J17" s="30">
        <v>15700000</v>
      </c>
      <c r="K17" s="30">
        <v>0</v>
      </c>
      <c r="L17" s="30">
        <v>15700000</v>
      </c>
      <c r="M17" s="30">
        <v>0</v>
      </c>
      <c r="N17" s="30">
        <v>0</v>
      </c>
      <c r="O17" s="31">
        <v>0</v>
      </c>
      <c r="P17" s="31">
        <v>100</v>
      </c>
      <c r="Q17" s="31">
        <v>0</v>
      </c>
      <c r="R17" s="31">
        <v>31.89</v>
      </c>
      <c r="S17" s="31">
        <v>31.89</v>
      </c>
    </row>
    <row r="18" spans="1:19" ht="12.75">
      <c r="A18" s="35">
        <v>6</v>
      </c>
      <c r="B18" s="35">
        <v>14</v>
      </c>
      <c r="C18" s="35">
        <v>1</v>
      </c>
      <c r="D18" s="36">
        <v>1</v>
      </c>
      <c r="E18" s="37"/>
      <c r="F18" s="29" t="s">
        <v>86</v>
      </c>
      <c r="G18" s="57" t="s">
        <v>95</v>
      </c>
      <c r="H18" s="30">
        <v>189404671.66</v>
      </c>
      <c r="I18" s="30">
        <v>188084391.02</v>
      </c>
      <c r="J18" s="30">
        <v>81645854.3</v>
      </c>
      <c r="K18" s="30">
        <v>0</v>
      </c>
      <c r="L18" s="30">
        <v>81645854.3</v>
      </c>
      <c r="M18" s="30">
        <v>0</v>
      </c>
      <c r="N18" s="30">
        <v>0</v>
      </c>
      <c r="O18" s="31">
        <v>0</v>
      </c>
      <c r="P18" s="31">
        <v>100</v>
      </c>
      <c r="Q18" s="31">
        <v>0</v>
      </c>
      <c r="R18" s="31">
        <v>43.4</v>
      </c>
      <c r="S18" s="31">
        <v>43.4</v>
      </c>
    </row>
    <row r="19" spans="1:19" ht="12.75">
      <c r="A19" s="35">
        <v>6</v>
      </c>
      <c r="B19" s="35">
        <v>15</v>
      </c>
      <c r="C19" s="35">
        <v>1</v>
      </c>
      <c r="D19" s="36">
        <v>1</v>
      </c>
      <c r="E19" s="37"/>
      <c r="F19" s="29" t="s">
        <v>86</v>
      </c>
      <c r="G19" s="57" t="s">
        <v>96</v>
      </c>
      <c r="H19" s="30">
        <v>44867234.56</v>
      </c>
      <c r="I19" s="30">
        <v>43934204.94</v>
      </c>
      <c r="J19" s="30">
        <v>14443336.03</v>
      </c>
      <c r="K19" s="30">
        <v>0</v>
      </c>
      <c r="L19" s="30">
        <v>14427850</v>
      </c>
      <c r="M19" s="30">
        <v>0</v>
      </c>
      <c r="N19" s="30">
        <v>15486.03</v>
      </c>
      <c r="O19" s="31">
        <v>0</v>
      </c>
      <c r="P19" s="31">
        <v>99.89</v>
      </c>
      <c r="Q19" s="31">
        <v>0.1</v>
      </c>
      <c r="R19" s="31">
        <v>32.87</v>
      </c>
      <c r="S19" s="31">
        <v>32.87</v>
      </c>
    </row>
    <row r="20" spans="1:19" ht="12.75">
      <c r="A20" s="35">
        <v>6</v>
      </c>
      <c r="B20" s="35">
        <v>3</v>
      </c>
      <c r="C20" s="35">
        <v>1</v>
      </c>
      <c r="D20" s="36">
        <v>1</v>
      </c>
      <c r="E20" s="37"/>
      <c r="F20" s="29" t="s">
        <v>86</v>
      </c>
      <c r="G20" s="57" t="s">
        <v>97</v>
      </c>
      <c r="H20" s="30">
        <v>15355322.64</v>
      </c>
      <c r="I20" s="30">
        <v>14882689.64</v>
      </c>
      <c r="J20" s="30">
        <v>9792838</v>
      </c>
      <c r="K20" s="30">
        <v>0</v>
      </c>
      <c r="L20" s="30">
        <v>9724930.44</v>
      </c>
      <c r="M20" s="30">
        <v>1884452.39</v>
      </c>
      <c r="N20" s="30">
        <v>67907.56</v>
      </c>
      <c r="O20" s="31">
        <v>0</v>
      </c>
      <c r="P20" s="31">
        <v>99.3</v>
      </c>
      <c r="Q20" s="31">
        <v>0.69</v>
      </c>
      <c r="R20" s="31">
        <v>65.8</v>
      </c>
      <c r="S20" s="31">
        <v>53.13</v>
      </c>
    </row>
    <row r="21" spans="1:19" ht="12.75">
      <c r="A21" s="35">
        <v>6</v>
      </c>
      <c r="B21" s="35">
        <v>11</v>
      </c>
      <c r="C21" s="35">
        <v>2</v>
      </c>
      <c r="D21" s="36">
        <v>1</v>
      </c>
      <c r="E21" s="37"/>
      <c r="F21" s="29" t="s">
        <v>86</v>
      </c>
      <c r="G21" s="57" t="s">
        <v>98</v>
      </c>
      <c r="H21" s="30">
        <v>8419794</v>
      </c>
      <c r="I21" s="30">
        <v>7932692.09</v>
      </c>
      <c r="J21" s="30">
        <v>1950765.07</v>
      </c>
      <c r="K21" s="30">
        <v>0</v>
      </c>
      <c r="L21" s="30">
        <v>1950765.07</v>
      </c>
      <c r="M21" s="30">
        <v>0</v>
      </c>
      <c r="N21" s="30">
        <v>0</v>
      </c>
      <c r="O21" s="31">
        <v>0</v>
      </c>
      <c r="P21" s="31">
        <v>100</v>
      </c>
      <c r="Q21" s="31">
        <v>0</v>
      </c>
      <c r="R21" s="31">
        <v>24.59</v>
      </c>
      <c r="S21" s="31">
        <v>24.59</v>
      </c>
    </row>
    <row r="22" spans="1:19" ht="12.75">
      <c r="A22" s="35">
        <v>6</v>
      </c>
      <c r="B22" s="35">
        <v>17</v>
      </c>
      <c r="C22" s="35">
        <v>1</v>
      </c>
      <c r="D22" s="36">
        <v>1</v>
      </c>
      <c r="E22" s="37"/>
      <c r="F22" s="29" t="s">
        <v>86</v>
      </c>
      <c r="G22" s="57" t="s">
        <v>99</v>
      </c>
      <c r="H22" s="30">
        <v>106108483.32</v>
      </c>
      <c r="I22" s="30">
        <v>104694884.88</v>
      </c>
      <c r="J22" s="30">
        <v>227658.58</v>
      </c>
      <c r="K22" s="30">
        <v>0</v>
      </c>
      <c r="L22" s="30">
        <v>227658.58</v>
      </c>
      <c r="M22" s="30">
        <v>0</v>
      </c>
      <c r="N22" s="30">
        <v>0</v>
      </c>
      <c r="O22" s="31">
        <v>0</v>
      </c>
      <c r="P22" s="31">
        <v>100</v>
      </c>
      <c r="Q22" s="31">
        <v>0</v>
      </c>
      <c r="R22" s="31">
        <v>0.21</v>
      </c>
      <c r="S22" s="31">
        <v>0.21</v>
      </c>
    </row>
    <row r="23" spans="1:19" ht="12.75">
      <c r="A23" s="35">
        <v>6</v>
      </c>
      <c r="B23" s="35">
        <v>1</v>
      </c>
      <c r="C23" s="35">
        <v>2</v>
      </c>
      <c r="D23" s="36">
        <v>1</v>
      </c>
      <c r="E23" s="37"/>
      <c r="F23" s="29" t="s">
        <v>86</v>
      </c>
      <c r="G23" s="57" t="s">
        <v>100</v>
      </c>
      <c r="H23" s="30">
        <v>14374213.71</v>
      </c>
      <c r="I23" s="30">
        <v>13991872.86</v>
      </c>
      <c r="J23" s="30">
        <v>3987000</v>
      </c>
      <c r="K23" s="30">
        <v>0</v>
      </c>
      <c r="L23" s="30">
        <v>3987000</v>
      </c>
      <c r="M23" s="30">
        <v>0</v>
      </c>
      <c r="N23" s="30">
        <v>0</v>
      </c>
      <c r="O23" s="31">
        <v>0</v>
      </c>
      <c r="P23" s="31">
        <v>100</v>
      </c>
      <c r="Q23" s="31">
        <v>0</v>
      </c>
      <c r="R23" s="31">
        <v>28.49</v>
      </c>
      <c r="S23" s="31">
        <v>28.49</v>
      </c>
    </row>
    <row r="24" spans="1:19" ht="12.75">
      <c r="A24" s="35">
        <v>6</v>
      </c>
      <c r="B24" s="35">
        <v>18</v>
      </c>
      <c r="C24" s="35">
        <v>1</v>
      </c>
      <c r="D24" s="36">
        <v>1</v>
      </c>
      <c r="E24" s="37"/>
      <c r="F24" s="29" t="s">
        <v>86</v>
      </c>
      <c r="G24" s="57" t="s">
        <v>101</v>
      </c>
      <c r="H24" s="30">
        <v>55963292.33</v>
      </c>
      <c r="I24" s="30">
        <v>53997743.5</v>
      </c>
      <c r="J24" s="30">
        <v>18224486.88</v>
      </c>
      <c r="K24" s="30">
        <v>0</v>
      </c>
      <c r="L24" s="30">
        <v>18223865</v>
      </c>
      <c r="M24" s="30">
        <v>0</v>
      </c>
      <c r="N24" s="30">
        <v>621.88</v>
      </c>
      <c r="O24" s="31">
        <v>0</v>
      </c>
      <c r="P24" s="31">
        <v>99.99</v>
      </c>
      <c r="Q24" s="31">
        <v>0</v>
      </c>
      <c r="R24" s="31">
        <v>33.75</v>
      </c>
      <c r="S24" s="31">
        <v>33.75</v>
      </c>
    </row>
    <row r="25" spans="1:19" ht="12.75">
      <c r="A25" s="35">
        <v>6</v>
      </c>
      <c r="B25" s="35">
        <v>19</v>
      </c>
      <c r="C25" s="35">
        <v>1</v>
      </c>
      <c r="D25" s="36">
        <v>1</v>
      </c>
      <c r="E25" s="37"/>
      <c r="F25" s="29" t="s">
        <v>86</v>
      </c>
      <c r="G25" s="57" t="s">
        <v>102</v>
      </c>
      <c r="H25" s="30">
        <v>38830212.7</v>
      </c>
      <c r="I25" s="30">
        <v>36356598.45</v>
      </c>
      <c r="J25" s="30">
        <v>22544532.53</v>
      </c>
      <c r="K25" s="30">
        <v>0</v>
      </c>
      <c r="L25" s="30">
        <v>22544532.53</v>
      </c>
      <c r="M25" s="30">
        <v>1081776.07</v>
      </c>
      <c r="N25" s="30">
        <v>0</v>
      </c>
      <c r="O25" s="31">
        <v>0</v>
      </c>
      <c r="P25" s="31">
        <v>100</v>
      </c>
      <c r="Q25" s="31">
        <v>0</v>
      </c>
      <c r="R25" s="31">
        <v>62</v>
      </c>
      <c r="S25" s="31">
        <v>59.03</v>
      </c>
    </row>
    <row r="26" spans="1:19" ht="12.75">
      <c r="A26" s="35">
        <v>6</v>
      </c>
      <c r="B26" s="35">
        <v>8</v>
      </c>
      <c r="C26" s="35">
        <v>2</v>
      </c>
      <c r="D26" s="36">
        <v>2</v>
      </c>
      <c r="E26" s="37"/>
      <c r="F26" s="29" t="s">
        <v>86</v>
      </c>
      <c r="G26" s="57" t="s">
        <v>103</v>
      </c>
      <c r="H26" s="30">
        <v>13587084.41</v>
      </c>
      <c r="I26" s="30">
        <v>12792691</v>
      </c>
      <c r="J26" s="30">
        <v>425333</v>
      </c>
      <c r="K26" s="30">
        <v>0</v>
      </c>
      <c r="L26" s="30">
        <v>425333</v>
      </c>
      <c r="M26" s="30">
        <v>365000</v>
      </c>
      <c r="N26" s="30">
        <v>0</v>
      </c>
      <c r="O26" s="31">
        <v>0</v>
      </c>
      <c r="P26" s="31">
        <v>100</v>
      </c>
      <c r="Q26" s="31">
        <v>0</v>
      </c>
      <c r="R26" s="31">
        <v>3.32</v>
      </c>
      <c r="S26" s="31">
        <v>0.47</v>
      </c>
    </row>
    <row r="27" spans="1:19" ht="12.75">
      <c r="A27" s="35">
        <v>6</v>
      </c>
      <c r="B27" s="35">
        <v>11</v>
      </c>
      <c r="C27" s="35">
        <v>3</v>
      </c>
      <c r="D27" s="36">
        <v>2</v>
      </c>
      <c r="E27" s="37"/>
      <c r="F27" s="29" t="s">
        <v>86</v>
      </c>
      <c r="G27" s="57" t="s">
        <v>104</v>
      </c>
      <c r="H27" s="30">
        <v>17361132.58</v>
      </c>
      <c r="I27" s="30">
        <v>16970333.73</v>
      </c>
      <c r="J27" s="30">
        <v>1580144</v>
      </c>
      <c r="K27" s="30">
        <v>0</v>
      </c>
      <c r="L27" s="30">
        <v>1580144</v>
      </c>
      <c r="M27" s="30">
        <v>0</v>
      </c>
      <c r="N27" s="30">
        <v>0</v>
      </c>
      <c r="O27" s="31">
        <v>0</v>
      </c>
      <c r="P27" s="31">
        <v>100</v>
      </c>
      <c r="Q27" s="31">
        <v>0</v>
      </c>
      <c r="R27" s="31">
        <v>9.31</v>
      </c>
      <c r="S27" s="31">
        <v>9.31</v>
      </c>
    </row>
    <row r="28" spans="1:19" ht="12.75">
      <c r="A28" s="35">
        <v>6</v>
      </c>
      <c r="B28" s="35">
        <v>20</v>
      </c>
      <c r="C28" s="35">
        <v>1</v>
      </c>
      <c r="D28" s="36">
        <v>2</v>
      </c>
      <c r="E28" s="37"/>
      <c r="F28" s="29" t="s">
        <v>86</v>
      </c>
      <c r="G28" s="57" t="s">
        <v>104</v>
      </c>
      <c r="H28" s="30">
        <v>13768746.38</v>
      </c>
      <c r="I28" s="30">
        <v>13358964.19</v>
      </c>
      <c r="J28" s="30">
        <v>100380</v>
      </c>
      <c r="K28" s="30">
        <v>0</v>
      </c>
      <c r="L28" s="30">
        <v>100326</v>
      </c>
      <c r="M28" s="30">
        <v>0</v>
      </c>
      <c r="N28" s="30">
        <v>54</v>
      </c>
      <c r="O28" s="31">
        <v>0</v>
      </c>
      <c r="P28" s="31">
        <v>99.94</v>
      </c>
      <c r="Q28" s="31">
        <v>0.05</v>
      </c>
      <c r="R28" s="31">
        <v>0.75</v>
      </c>
      <c r="S28" s="31">
        <v>0.75</v>
      </c>
    </row>
    <row r="29" spans="1:19" ht="12.75">
      <c r="A29" s="35">
        <v>6</v>
      </c>
      <c r="B29" s="35">
        <v>2</v>
      </c>
      <c r="C29" s="35">
        <v>2</v>
      </c>
      <c r="D29" s="36">
        <v>2</v>
      </c>
      <c r="E29" s="37"/>
      <c r="F29" s="29" t="s">
        <v>86</v>
      </c>
      <c r="G29" s="57" t="s">
        <v>105</v>
      </c>
      <c r="H29" s="30">
        <v>10427130.31</v>
      </c>
      <c r="I29" s="30">
        <v>10331698.21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1"/>
      <c r="P29" s="31"/>
      <c r="Q29" s="31"/>
      <c r="R29" s="31">
        <v>0</v>
      </c>
      <c r="S29" s="31">
        <v>0</v>
      </c>
    </row>
    <row r="30" spans="1:19" ht="12.75">
      <c r="A30" s="35">
        <v>6</v>
      </c>
      <c r="B30" s="35">
        <v>14</v>
      </c>
      <c r="C30" s="35">
        <v>2</v>
      </c>
      <c r="D30" s="36">
        <v>2</v>
      </c>
      <c r="E30" s="37"/>
      <c r="F30" s="29" t="s">
        <v>86</v>
      </c>
      <c r="G30" s="57" t="s">
        <v>106</v>
      </c>
      <c r="H30" s="30">
        <v>15144967.53</v>
      </c>
      <c r="I30" s="30">
        <v>15096713.81</v>
      </c>
      <c r="J30" s="30">
        <v>908035.88</v>
      </c>
      <c r="K30" s="30">
        <v>0</v>
      </c>
      <c r="L30" s="30">
        <v>908035.88</v>
      </c>
      <c r="M30" s="30">
        <v>0</v>
      </c>
      <c r="N30" s="30">
        <v>0</v>
      </c>
      <c r="O30" s="31">
        <v>0</v>
      </c>
      <c r="P30" s="31">
        <v>100</v>
      </c>
      <c r="Q30" s="31">
        <v>0</v>
      </c>
      <c r="R30" s="31">
        <v>6.01</v>
      </c>
      <c r="S30" s="31">
        <v>6.01</v>
      </c>
    </row>
    <row r="31" spans="1:19" ht="12.75">
      <c r="A31" s="35">
        <v>6</v>
      </c>
      <c r="B31" s="35">
        <v>5</v>
      </c>
      <c r="C31" s="35">
        <v>1</v>
      </c>
      <c r="D31" s="36">
        <v>2</v>
      </c>
      <c r="E31" s="37"/>
      <c r="F31" s="29" t="s">
        <v>86</v>
      </c>
      <c r="G31" s="57" t="s">
        <v>107</v>
      </c>
      <c r="H31" s="30">
        <v>12299002.19</v>
      </c>
      <c r="I31" s="30">
        <v>11825121.81</v>
      </c>
      <c r="J31" s="30">
        <v>3626549.91</v>
      </c>
      <c r="K31" s="30">
        <v>0</v>
      </c>
      <c r="L31" s="30">
        <v>3626549.91</v>
      </c>
      <c r="M31" s="30">
        <v>97693.13</v>
      </c>
      <c r="N31" s="30">
        <v>0</v>
      </c>
      <c r="O31" s="31">
        <v>0</v>
      </c>
      <c r="P31" s="31">
        <v>100</v>
      </c>
      <c r="Q31" s="31">
        <v>0</v>
      </c>
      <c r="R31" s="31">
        <v>30.66</v>
      </c>
      <c r="S31" s="31">
        <v>29.84</v>
      </c>
    </row>
    <row r="32" spans="1:19" ht="12.75">
      <c r="A32" s="35">
        <v>6</v>
      </c>
      <c r="B32" s="35">
        <v>18</v>
      </c>
      <c r="C32" s="35">
        <v>2</v>
      </c>
      <c r="D32" s="36">
        <v>2</v>
      </c>
      <c r="E32" s="37"/>
      <c r="F32" s="29" t="s">
        <v>86</v>
      </c>
      <c r="G32" s="57" t="s">
        <v>108</v>
      </c>
      <c r="H32" s="30">
        <v>9920717.28</v>
      </c>
      <c r="I32" s="30">
        <v>9618301.38</v>
      </c>
      <c r="J32" s="30">
        <v>2543357.98</v>
      </c>
      <c r="K32" s="30">
        <v>0</v>
      </c>
      <c r="L32" s="30">
        <v>2543357.98</v>
      </c>
      <c r="M32" s="30">
        <v>1555089.98</v>
      </c>
      <c r="N32" s="30">
        <v>0</v>
      </c>
      <c r="O32" s="31">
        <v>0</v>
      </c>
      <c r="P32" s="31">
        <v>100</v>
      </c>
      <c r="Q32" s="31">
        <v>0</v>
      </c>
      <c r="R32" s="31">
        <v>26.44</v>
      </c>
      <c r="S32" s="31">
        <v>10.27</v>
      </c>
    </row>
    <row r="33" spans="1:19" ht="12.75">
      <c r="A33" s="35">
        <v>6</v>
      </c>
      <c r="B33" s="35">
        <v>1</v>
      </c>
      <c r="C33" s="35">
        <v>3</v>
      </c>
      <c r="D33" s="36">
        <v>2</v>
      </c>
      <c r="E33" s="37"/>
      <c r="F33" s="29" t="s">
        <v>86</v>
      </c>
      <c r="G33" s="57" t="s">
        <v>109</v>
      </c>
      <c r="H33" s="30">
        <v>35826330.78</v>
      </c>
      <c r="I33" s="30">
        <v>35765371.62</v>
      </c>
      <c r="J33" s="30">
        <v>9100000</v>
      </c>
      <c r="K33" s="30">
        <v>0</v>
      </c>
      <c r="L33" s="30">
        <v>9100000</v>
      </c>
      <c r="M33" s="30">
        <v>0</v>
      </c>
      <c r="N33" s="30">
        <v>0</v>
      </c>
      <c r="O33" s="31">
        <v>0</v>
      </c>
      <c r="P33" s="31">
        <v>100</v>
      </c>
      <c r="Q33" s="31">
        <v>0</v>
      </c>
      <c r="R33" s="31">
        <v>25.44</v>
      </c>
      <c r="S33" s="31">
        <v>25.44</v>
      </c>
    </row>
    <row r="34" spans="1:19" ht="12.75">
      <c r="A34" s="35">
        <v>6</v>
      </c>
      <c r="B34" s="35">
        <v>3</v>
      </c>
      <c r="C34" s="35">
        <v>2</v>
      </c>
      <c r="D34" s="36">
        <v>2</v>
      </c>
      <c r="E34" s="37"/>
      <c r="F34" s="29" t="s">
        <v>86</v>
      </c>
      <c r="G34" s="57" t="s">
        <v>110</v>
      </c>
      <c r="H34" s="30">
        <v>10058670.3</v>
      </c>
      <c r="I34" s="30">
        <v>10004873.09</v>
      </c>
      <c r="J34" s="30">
        <v>2157550</v>
      </c>
      <c r="K34" s="30">
        <v>0</v>
      </c>
      <c r="L34" s="30">
        <v>2157550</v>
      </c>
      <c r="M34" s="30">
        <v>0</v>
      </c>
      <c r="N34" s="30">
        <v>0</v>
      </c>
      <c r="O34" s="31">
        <v>0</v>
      </c>
      <c r="P34" s="31">
        <v>100</v>
      </c>
      <c r="Q34" s="31">
        <v>0</v>
      </c>
      <c r="R34" s="31">
        <v>21.56</v>
      </c>
      <c r="S34" s="31">
        <v>21.56</v>
      </c>
    </row>
    <row r="35" spans="1:19" ht="12.75">
      <c r="A35" s="35">
        <v>6</v>
      </c>
      <c r="B35" s="35">
        <v>2</v>
      </c>
      <c r="C35" s="35">
        <v>3</v>
      </c>
      <c r="D35" s="36">
        <v>2</v>
      </c>
      <c r="E35" s="37"/>
      <c r="F35" s="29" t="s">
        <v>86</v>
      </c>
      <c r="G35" s="57" t="s">
        <v>87</v>
      </c>
      <c r="H35" s="30">
        <v>47040368.71</v>
      </c>
      <c r="I35" s="30">
        <v>40030655.68</v>
      </c>
      <c r="J35" s="30">
        <v>7478000</v>
      </c>
      <c r="K35" s="30">
        <v>0</v>
      </c>
      <c r="L35" s="30">
        <v>7478000</v>
      </c>
      <c r="M35" s="30">
        <v>0</v>
      </c>
      <c r="N35" s="30">
        <v>0</v>
      </c>
      <c r="O35" s="31">
        <v>0</v>
      </c>
      <c r="P35" s="31">
        <v>100</v>
      </c>
      <c r="Q35" s="31">
        <v>0</v>
      </c>
      <c r="R35" s="31">
        <v>18.68</v>
      </c>
      <c r="S35" s="31">
        <v>18.68</v>
      </c>
    </row>
    <row r="36" spans="1:19" ht="12.75">
      <c r="A36" s="35">
        <v>6</v>
      </c>
      <c r="B36" s="35">
        <v>2</v>
      </c>
      <c r="C36" s="35">
        <v>4</v>
      </c>
      <c r="D36" s="36">
        <v>2</v>
      </c>
      <c r="E36" s="37"/>
      <c r="F36" s="29" t="s">
        <v>86</v>
      </c>
      <c r="G36" s="57" t="s">
        <v>111</v>
      </c>
      <c r="H36" s="30">
        <v>21402145.03</v>
      </c>
      <c r="I36" s="30">
        <v>14861147.64</v>
      </c>
      <c r="J36" s="30">
        <v>7032851.27</v>
      </c>
      <c r="K36" s="30">
        <v>0</v>
      </c>
      <c r="L36" s="30">
        <v>7022590.67</v>
      </c>
      <c r="M36" s="30">
        <v>4352499.67</v>
      </c>
      <c r="N36" s="30">
        <v>10260.6</v>
      </c>
      <c r="O36" s="31">
        <v>0</v>
      </c>
      <c r="P36" s="31">
        <v>99.85</v>
      </c>
      <c r="Q36" s="31">
        <v>0.14</v>
      </c>
      <c r="R36" s="31">
        <v>47.32</v>
      </c>
      <c r="S36" s="31">
        <v>18.03</v>
      </c>
    </row>
    <row r="37" spans="1:19" ht="12.75">
      <c r="A37" s="35">
        <v>6</v>
      </c>
      <c r="B37" s="35">
        <v>15</v>
      </c>
      <c r="C37" s="35">
        <v>2</v>
      </c>
      <c r="D37" s="36">
        <v>2</v>
      </c>
      <c r="E37" s="37"/>
      <c r="F37" s="29" t="s">
        <v>86</v>
      </c>
      <c r="G37" s="57" t="s">
        <v>112</v>
      </c>
      <c r="H37" s="30">
        <v>21198092.94</v>
      </c>
      <c r="I37" s="30">
        <v>20830146.27</v>
      </c>
      <c r="J37" s="30">
        <v>4140731.19</v>
      </c>
      <c r="K37" s="30">
        <v>0</v>
      </c>
      <c r="L37" s="30">
        <v>4103000</v>
      </c>
      <c r="M37" s="30">
        <v>1250000</v>
      </c>
      <c r="N37" s="30">
        <v>37731.19</v>
      </c>
      <c r="O37" s="31">
        <v>0</v>
      </c>
      <c r="P37" s="31">
        <v>99.08</v>
      </c>
      <c r="Q37" s="31">
        <v>0.91</v>
      </c>
      <c r="R37" s="31">
        <v>19.87</v>
      </c>
      <c r="S37" s="31">
        <v>13.87</v>
      </c>
    </row>
    <row r="38" spans="1:19" ht="12.75">
      <c r="A38" s="35">
        <v>6</v>
      </c>
      <c r="B38" s="35">
        <v>9</v>
      </c>
      <c r="C38" s="35">
        <v>2</v>
      </c>
      <c r="D38" s="36">
        <v>2</v>
      </c>
      <c r="E38" s="37"/>
      <c r="F38" s="29" t="s">
        <v>86</v>
      </c>
      <c r="G38" s="57" t="s">
        <v>113</v>
      </c>
      <c r="H38" s="30">
        <v>11405448.01</v>
      </c>
      <c r="I38" s="30">
        <v>10570253.43</v>
      </c>
      <c r="J38" s="30">
        <v>3449614</v>
      </c>
      <c r="K38" s="30">
        <v>0</v>
      </c>
      <c r="L38" s="30">
        <v>3449614</v>
      </c>
      <c r="M38" s="30">
        <v>111294</v>
      </c>
      <c r="N38" s="30">
        <v>0</v>
      </c>
      <c r="O38" s="31">
        <v>0</v>
      </c>
      <c r="P38" s="31">
        <v>100</v>
      </c>
      <c r="Q38" s="31">
        <v>0</v>
      </c>
      <c r="R38" s="31">
        <v>32.63</v>
      </c>
      <c r="S38" s="31">
        <v>31.58</v>
      </c>
    </row>
    <row r="39" spans="1:19" ht="12.75">
      <c r="A39" s="35">
        <v>6</v>
      </c>
      <c r="B39" s="35">
        <v>3</v>
      </c>
      <c r="C39" s="35">
        <v>3</v>
      </c>
      <c r="D39" s="36">
        <v>2</v>
      </c>
      <c r="E39" s="37"/>
      <c r="F39" s="29" t="s">
        <v>86</v>
      </c>
      <c r="G39" s="57" t="s">
        <v>114</v>
      </c>
      <c r="H39" s="30">
        <v>39272505.3</v>
      </c>
      <c r="I39" s="30">
        <v>38487310.85</v>
      </c>
      <c r="J39" s="30">
        <v>11930291</v>
      </c>
      <c r="K39" s="30">
        <v>0</v>
      </c>
      <c r="L39" s="30">
        <v>11930291</v>
      </c>
      <c r="M39" s="30">
        <v>0</v>
      </c>
      <c r="N39" s="30">
        <v>0</v>
      </c>
      <c r="O39" s="31">
        <v>0</v>
      </c>
      <c r="P39" s="31">
        <v>100</v>
      </c>
      <c r="Q39" s="31">
        <v>0</v>
      </c>
      <c r="R39" s="31">
        <v>30.99</v>
      </c>
      <c r="S39" s="31">
        <v>30.99</v>
      </c>
    </row>
    <row r="40" spans="1:19" ht="12.75">
      <c r="A40" s="35">
        <v>6</v>
      </c>
      <c r="B40" s="35">
        <v>12</v>
      </c>
      <c r="C40" s="35">
        <v>1</v>
      </c>
      <c r="D40" s="36">
        <v>2</v>
      </c>
      <c r="E40" s="37"/>
      <c r="F40" s="29" t="s">
        <v>86</v>
      </c>
      <c r="G40" s="57" t="s">
        <v>115</v>
      </c>
      <c r="H40" s="30">
        <v>20726782.61</v>
      </c>
      <c r="I40" s="30">
        <v>19752946.16</v>
      </c>
      <c r="J40" s="30">
        <v>1336611.33</v>
      </c>
      <c r="K40" s="30">
        <v>0</v>
      </c>
      <c r="L40" s="30">
        <v>1336611.33</v>
      </c>
      <c r="M40" s="30">
        <v>0</v>
      </c>
      <c r="N40" s="30">
        <v>0</v>
      </c>
      <c r="O40" s="31">
        <v>0</v>
      </c>
      <c r="P40" s="31">
        <v>100</v>
      </c>
      <c r="Q40" s="31">
        <v>0</v>
      </c>
      <c r="R40" s="31">
        <v>6.76</v>
      </c>
      <c r="S40" s="31">
        <v>6.76</v>
      </c>
    </row>
    <row r="41" spans="1:19" ht="12.75">
      <c r="A41" s="35">
        <v>6</v>
      </c>
      <c r="B41" s="35">
        <v>5</v>
      </c>
      <c r="C41" s="35">
        <v>2</v>
      </c>
      <c r="D41" s="36">
        <v>2</v>
      </c>
      <c r="E41" s="37"/>
      <c r="F41" s="29" t="s">
        <v>86</v>
      </c>
      <c r="G41" s="57" t="s">
        <v>116</v>
      </c>
      <c r="H41" s="30">
        <v>9783869.38</v>
      </c>
      <c r="I41" s="30">
        <v>8933711.35</v>
      </c>
      <c r="J41" s="30">
        <v>970789.89</v>
      </c>
      <c r="K41" s="30">
        <v>0</v>
      </c>
      <c r="L41" s="30">
        <v>970789.89</v>
      </c>
      <c r="M41" s="30">
        <v>0</v>
      </c>
      <c r="N41" s="30">
        <v>0</v>
      </c>
      <c r="O41" s="31">
        <v>0</v>
      </c>
      <c r="P41" s="31">
        <v>100</v>
      </c>
      <c r="Q41" s="31">
        <v>0</v>
      </c>
      <c r="R41" s="31">
        <v>10.86</v>
      </c>
      <c r="S41" s="31">
        <v>10.86</v>
      </c>
    </row>
    <row r="42" spans="1:19" ht="12.75">
      <c r="A42" s="35">
        <v>6</v>
      </c>
      <c r="B42" s="35">
        <v>10</v>
      </c>
      <c r="C42" s="35">
        <v>1</v>
      </c>
      <c r="D42" s="36">
        <v>2</v>
      </c>
      <c r="E42" s="37"/>
      <c r="F42" s="29" t="s">
        <v>86</v>
      </c>
      <c r="G42" s="57" t="s">
        <v>117</v>
      </c>
      <c r="H42" s="30">
        <v>27002230.86</v>
      </c>
      <c r="I42" s="30">
        <v>25615874.97</v>
      </c>
      <c r="J42" s="30">
        <v>6000600</v>
      </c>
      <c r="K42" s="30">
        <v>0</v>
      </c>
      <c r="L42" s="30">
        <v>6000600</v>
      </c>
      <c r="M42" s="30">
        <v>0</v>
      </c>
      <c r="N42" s="30">
        <v>0</v>
      </c>
      <c r="O42" s="31">
        <v>0</v>
      </c>
      <c r="P42" s="31">
        <v>100</v>
      </c>
      <c r="Q42" s="31">
        <v>0</v>
      </c>
      <c r="R42" s="31">
        <v>23.42</v>
      </c>
      <c r="S42" s="31">
        <v>23.42</v>
      </c>
    </row>
    <row r="43" spans="1:19" ht="12.75">
      <c r="A43" s="35">
        <v>6</v>
      </c>
      <c r="B43" s="35">
        <v>15</v>
      </c>
      <c r="C43" s="35">
        <v>3</v>
      </c>
      <c r="D43" s="36">
        <v>2</v>
      </c>
      <c r="E43" s="37"/>
      <c r="F43" s="29" t="s">
        <v>86</v>
      </c>
      <c r="G43" s="57" t="s">
        <v>118</v>
      </c>
      <c r="H43" s="30">
        <v>14650600</v>
      </c>
      <c r="I43" s="30">
        <v>14677926.02</v>
      </c>
      <c r="J43" s="30">
        <v>1624600</v>
      </c>
      <c r="K43" s="30">
        <v>0</v>
      </c>
      <c r="L43" s="30">
        <v>1624600</v>
      </c>
      <c r="M43" s="30">
        <v>1470934</v>
      </c>
      <c r="N43" s="30">
        <v>0</v>
      </c>
      <c r="O43" s="31">
        <v>0</v>
      </c>
      <c r="P43" s="31">
        <v>100</v>
      </c>
      <c r="Q43" s="31">
        <v>0</v>
      </c>
      <c r="R43" s="31">
        <v>11.06</v>
      </c>
      <c r="S43" s="31">
        <v>1.04</v>
      </c>
    </row>
    <row r="44" spans="1:19" ht="12.75">
      <c r="A44" s="35">
        <v>6</v>
      </c>
      <c r="B44" s="35">
        <v>13</v>
      </c>
      <c r="C44" s="35">
        <v>1</v>
      </c>
      <c r="D44" s="36">
        <v>2</v>
      </c>
      <c r="E44" s="37"/>
      <c r="F44" s="29" t="s">
        <v>86</v>
      </c>
      <c r="G44" s="57" t="s">
        <v>119</v>
      </c>
      <c r="H44" s="30">
        <v>14074634.02</v>
      </c>
      <c r="I44" s="30">
        <v>13736966.6</v>
      </c>
      <c r="J44" s="30">
        <v>1175176.25</v>
      </c>
      <c r="K44" s="30">
        <v>0</v>
      </c>
      <c r="L44" s="30">
        <v>1174968.24</v>
      </c>
      <c r="M44" s="30">
        <v>874968.24</v>
      </c>
      <c r="N44" s="30">
        <v>208.01</v>
      </c>
      <c r="O44" s="31">
        <v>0</v>
      </c>
      <c r="P44" s="31">
        <v>99.98</v>
      </c>
      <c r="Q44" s="31">
        <v>0.01</v>
      </c>
      <c r="R44" s="31">
        <v>8.55</v>
      </c>
      <c r="S44" s="31">
        <v>2.18</v>
      </c>
    </row>
    <row r="45" spans="1:19" ht="12.75">
      <c r="A45" s="35">
        <v>6</v>
      </c>
      <c r="B45" s="35">
        <v>4</v>
      </c>
      <c r="C45" s="35">
        <v>2</v>
      </c>
      <c r="D45" s="36">
        <v>2</v>
      </c>
      <c r="E45" s="37"/>
      <c r="F45" s="29" t="s">
        <v>86</v>
      </c>
      <c r="G45" s="57" t="s">
        <v>120</v>
      </c>
      <c r="H45" s="30">
        <v>17164175.44</v>
      </c>
      <c r="I45" s="30">
        <v>16698780.66</v>
      </c>
      <c r="J45" s="30">
        <v>3332847.74</v>
      </c>
      <c r="K45" s="30">
        <v>0</v>
      </c>
      <c r="L45" s="30">
        <v>2675428.99</v>
      </c>
      <c r="M45" s="30">
        <v>1268668.99</v>
      </c>
      <c r="N45" s="30">
        <v>657418.75</v>
      </c>
      <c r="O45" s="31">
        <v>0</v>
      </c>
      <c r="P45" s="31">
        <v>80.27</v>
      </c>
      <c r="Q45" s="31">
        <v>19.72</v>
      </c>
      <c r="R45" s="31">
        <v>19.95</v>
      </c>
      <c r="S45" s="31">
        <v>12.36</v>
      </c>
    </row>
    <row r="46" spans="1:19" ht="12.75">
      <c r="A46" s="35">
        <v>6</v>
      </c>
      <c r="B46" s="35">
        <v>3</v>
      </c>
      <c r="C46" s="35">
        <v>4</v>
      </c>
      <c r="D46" s="36">
        <v>2</v>
      </c>
      <c r="E46" s="37"/>
      <c r="F46" s="29" t="s">
        <v>86</v>
      </c>
      <c r="G46" s="57" t="s">
        <v>121</v>
      </c>
      <c r="H46" s="30">
        <v>22354833.97</v>
      </c>
      <c r="I46" s="30">
        <v>21388585.59</v>
      </c>
      <c r="J46" s="30">
        <v>7782000</v>
      </c>
      <c r="K46" s="30">
        <v>0</v>
      </c>
      <c r="L46" s="30">
        <v>7782000</v>
      </c>
      <c r="M46" s="30">
        <v>0</v>
      </c>
      <c r="N46" s="30">
        <v>0</v>
      </c>
      <c r="O46" s="31">
        <v>0</v>
      </c>
      <c r="P46" s="31">
        <v>100</v>
      </c>
      <c r="Q46" s="31">
        <v>0</v>
      </c>
      <c r="R46" s="31">
        <v>36.38</v>
      </c>
      <c r="S46" s="31">
        <v>36.38</v>
      </c>
    </row>
    <row r="47" spans="1:19" ht="12.75">
      <c r="A47" s="35">
        <v>6</v>
      </c>
      <c r="B47" s="35">
        <v>1</v>
      </c>
      <c r="C47" s="35">
        <v>4</v>
      </c>
      <c r="D47" s="36">
        <v>2</v>
      </c>
      <c r="E47" s="37"/>
      <c r="F47" s="29" t="s">
        <v>86</v>
      </c>
      <c r="G47" s="57" t="s">
        <v>122</v>
      </c>
      <c r="H47" s="30">
        <v>21315341.68</v>
      </c>
      <c r="I47" s="30">
        <v>20721293.28</v>
      </c>
      <c r="J47" s="30">
        <v>4970000</v>
      </c>
      <c r="K47" s="30">
        <v>0</v>
      </c>
      <c r="L47" s="30">
        <v>4970000</v>
      </c>
      <c r="M47" s="30">
        <v>0</v>
      </c>
      <c r="N47" s="30">
        <v>0</v>
      </c>
      <c r="O47" s="31">
        <v>0</v>
      </c>
      <c r="P47" s="31">
        <v>100</v>
      </c>
      <c r="Q47" s="31">
        <v>0</v>
      </c>
      <c r="R47" s="31">
        <v>23.98</v>
      </c>
      <c r="S47" s="31">
        <v>23.98</v>
      </c>
    </row>
    <row r="48" spans="1:19" ht="12.75">
      <c r="A48" s="35">
        <v>6</v>
      </c>
      <c r="B48" s="35">
        <v>3</v>
      </c>
      <c r="C48" s="35">
        <v>5</v>
      </c>
      <c r="D48" s="36">
        <v>2</v>
      </c>
      <c r="E48" s="37"/>
      <c r="F48" s="29" t="s">
        <v>86</v>
      </c>
      <c r="G48" s="57" t="s">
        <v>123</v>
      </c>
      <c r="H48" s="30">
        <v>8664336.65</v>
      </c>
      <c r="I48" s="30">
        <v>6965289.11</v>
      </c>
      <c r="J48" s="30">
        <v>4440253.2</v>
      </c>
      <c r="K48" s="30">
        <v>0</v>
      </c>
      <c r="L48" s="30">
        <v>4440253.2</v>
      </c>
      <c r="M48" s="30">
        <v>2738952</v>
      </c>
      <c r="N48" s="30">
        <v>0</v>
      </c>
      <c r="O48" s="31">
        <v>0</v>
      </c>
      <c r="P48" s="31">
        <v>100</v>
      </c>
      <c r="Q48" s="31">
        <v>0</v>
      </c>
      <c r="R48" s="31">
        <v>63.74</v>
      </c>
      <c r="S48" s="31">
        <v>24.42</v>
      </c>
    </row>
    <row r="49" spans="1:19" ht="12.75">
      <c r="A49" s="35">
        <v>6</v>
      </c>
      <c r="B49" s="35">
        <v>7</v>
      </c>
      <c r="C49" s="35">
        <v>3</v>
      </c>
      <c r="D49" s="36">
        <v>2</v>
      </c>
      <c r="E49" s="37"/>
      <c r="F49" s="29" t="s">
        <v>86</v>
      </c>
      <c r="G49" s="57" t="s">
        <v>124</v>
      </c>
      <c r="H49" s="30">
        <v>13117332.62</v>
      </c>
      <c r="I49" s="30">
        <v>12972131.21</v>
      </c>
      <c r="J49" s="30">
        <v>747500</v>
      </c>
      <c r="K49" s="30">
        <v>0</v>
      </c>
      <c r="L49" s="30">
        <v>747500</v>
      </c>
      <c r="M49" s="30">
        <v>585000</v>
      </c>
      <c r="N49" s="30">
        <v>0</v>
      </c>
      <c r="O49" s="31">
        <v>0</v>
      </c>
      <c r="P49" s="31">
        <v>100</v>
      </c>
      <c r="Q49" s="31">
        <v>0</v>
      </c>
      <c r="R49" s="31">
        <v>5.76</v>
      </c>
      <c r="S49" s="31">
        <v>1.25</v>
      </c>
    </row>
    <row r="50" spans="1:19" ht="12.75">
      <c r="A50" s="35">
        <v>6</v>
      </c>
      <c r="B50" s="35">
        <v>5</v>
      </c>
      <c r="C50" s="35">
        <v>3</v>
      </c>
      <c r="D50" s="36">
        <v>2</v>
      </c>
      <c r="E50" s="37"/>
      <c r="F50" s="29" t="s">
        <v>86</v>
      </c>
      <c r="G50" s="57" t="s">
        <v>125</v>
      </c>
      <c r="H50" s="30">
        <v>18003314.04</v>
      </c>
      <c r="I50" s="30">
        <v>17763512.42</v>
      </c>
      <c r="J50" s="30">
        <v>840000</v>
      </c>
      <c r="K50" s="30">
        <v>0</v>
      </c>
      <c r="L50" s="30">
        <v>840000</v>
      </c>
      <c r="M50" s="30">
        <v>0</v>
      </c>
      <c r="N50" s="30">
        <v>0</v>
      </c>
      <c r="O50" s="31">
        <v>0</v>
      </c>
      <c r="P50" s="31">
        <v>100</v>
      </c>
      <c r="Q50" s="31">
        <v>0</v>
      </c>
      <c r="R50" s="31">
        <v>4.72</v>
      </c>
      <c r="S50" s="31">
        <v>4.72</v>
      </c>
    </row>
    <row r="51" spans="1:19" ht="12.75">
      <c r="A51" s="35">
        <v>6</v>
      </c>
      <c r="B51" s="35">
        <v>6</v>
      </c>
      <c r="C51" s="35">
        <v>2</v>
      </c>
      <c r="D51" s="36">
        <v>2</v>
      </c>
      <c r="E51" s="37"/>
      <c r="F51" s="29" t="s">
        <v>86</v>
      </c>
      <c r="G51" s="57" t="s">
        <v>126</v>
      </c>
      <c r="H51" s="30">
        <v>15920145.12</v>
      </c>
      <c r="I51" s="30">
        <v>15711065.34</v>
      </c>
      <c r="J51" s="30">
        <v>1814100</v>
      </c>
      <c r="K51" s="30">
        <v>0</v>
      </c>
      <c r="L51" s="30">
        <v>1814100</v>
      </c>
      <c r="M51" s="30">
        <v>0</v>
      </c>
      <c r="N51" s="30">
        <v>0</v>
      </c>
      <c r="O51" s="31">
        <v>0</v>
      </c>
      <c r="P51" s="31">
        <v>100</v>
      </c>
      <c r="Q51" s="31">
        <v>0</v>
      </c>
      <c r="R51" s="31">
        <v>11.54</v>
      </c>
      <c r="S51" s="31">
        <v>11.54</v>
      </c>
    </row>
    <row r="52" spans="1:19" ht="12.75">
      <c r="A52" s="35">
        <v>6</v>
      </c>
      <c r="B52" s="35">
        <v>8</v>
      </c>
      <c r="C52" s="35">
        <v>3</v>
      </c>
      <c r="D52" s="36">
        <v>2</v>
      </c>
      <c r="E52" s="37"/>
      <c r="F52" s="29" t="s">
        <v>86</v>
      </c>
      <c r="G52" s="57" t="s">
        <v>127</v>
      </c>
      <c r="H52" s="30">
        <v>17793450.04</v>
      </c>
      <c r="I52" s="30">
        <v>17278614.31</v>
      </c>
      <c r="J52" s="30">
        <v>6132000</v>
      </c>
      <c r="K52" s="30">
        <v>0</v>
      </c>
      <c r="L52" s="30">
        <v>6132000</v>
      </c>
      <c r="M52" s="30">
        <v>0</v>
      </c>
      <c r="N52" s="30">
        <v>0</v>
      </c>
      <c r="O52" s="31">
        <v>0</v>
      </c>
      <c r="P52" s="31">
        <v>100</v>
      </c>
      <c r="Q52" s="31">
        <v>0</v>
      </c>
      <c r="R52" s="31">
        <v>35.48</v>
      </c>
      <c r="S52" s="31">
        <v>35.48</v>
      </c>
    </row>
    <row r="53" spans="1:19" ht="12.75">
      <c r="A53" s="35">
        <v>6</v>
      </c>
      <c r="B53" s="35">
        <v>9</v>
      </c>
      <c r="C53" s="35">
        <v>4</v>
      </c>
      <c r="D53" s="36">
        <v>2</v>
      </c>
      <c r="E53" s="37"/>
      <c r="F53" s="29" t="s">
        <v>86</v>
      </c>
      <c r="G53" s="57" t="s">
        <v>128</v>
      </c>
      <c r="H53" s="30">
        <v>25290668.1</v>
      </c>
      <c r="I53" s="30">
        <v>25649432.18</v>
      </c>
      <c r="J53" s="30">
        <v>566400</v>
      </c>
      <c r="K53" s="30">
        <v>0</v>
      </c>
      <c r="L53" s="30">
        <v>566400</v>
      </c>
      <c r="M53" s="30">
        <v>0</v>
      </c>
      <c r="N53" s="30">
        <v>0</v>
      </c>
      <c r="O53" s="31">
        <v>0</v>
      </c>
      <c r="P53" s="31">
        <v>100</v>
      </c>
      <c r="Q53" s="31">
        <v>0</v>
      </c>
      <c r="R53" s="31">
        <v>2.2</v>
      </c>
      <c r="S53" s="31">
        <v>2.2</v>
      </c>
    </row>
    <row r="54" spans="1:19" ht="12.75">
      <c r="A54" s="35">
        <v>6</v>
      </c>
      <c r="B54" s="35">
        <v>9</v>
      </c>
      <c r="C54" s="35">
        <v>5</v>
      </c>
      <c r="D54" s="36">
        <v>2</v>
      </c>
      <c r="E54" s="37"/>
      <c r="F54" s="29" t="s">
        <v>86</v>
      </c>
      <c r="G54" s="57" t="s">
        <v>129</v>
      </c>
      <c r="H54" s="30">
        <v>26861724.37</v>
      </c>
      <c r="I54" s="30">
        <v>25163061.27</v>
      </c>
      <c r="J54" s="30">
        <v>13005139.31</v>
      </c>
      <c r="K54" s="30">
        <v>0</v>
      </c>
      <c r="L54" s="30">
        <v>13005049.46</v>
      </c>
      <c r="M54" s="30">
        <v>1110681.46</v>
      </c>
      <c r="N54" s="30">
        <v>89.85</v>
      </c>
      <c r="O54" s="31">
        <v>0</v>
      </c>
      <c r="P54" s="31">
        <v>99.99</v>
      </c>
      <c r="Q54" s="31">
        <v>0</v>
      </c>
      <c r="R54" s="31">
        <v>51.68</v>
      </c>
      <c r="S54" s="31">
        <v>47.26</v>
      </c>
    </row>
    <row r="55" spans="1:19" ht="12.75">
      <c r="A55" s="35">
        <v>6</v>
      </c>
      <c r="B55" s="35">
        <v>5</v>
      </c>
      <c r="C55" s="35">
        <v>4</v>
      </c>
      <c r="D55" s="36">
        <v>2</v>
      </c>
      <c r="E55" s="37"/>
      <c r="F55" s="29" t="s">
        <v>86</v>
      </c>
      <c r="G55" s="57" t="s">
        <v>130</v>
      </c>
      <c r="H55" s="30">
        <v>23627987</v>
      </c>
      <c r="I55" s="30">
        <v>21123429.75</v>
      </c>
      <c r="J55" s="30">
        <v>6884843.11</v>
      </c>
      <c r="K55" s="30">
        <v>0</v>
      </c>
      <c r="L55" s="30">
        <v>6230701</v>
      </c>
      <c r="M55" s="30">
        <v>0</v>
      </c>
      <c r="N55" s="30">
        <v>654142.11</v>
      </c>
      <c r="O55" s="31">
        <v>0</v>
      </c>
      <c r="P55" s="31">
        <v>90.49</v>
      </c>
      <c r="Q55" s="31">
        <v>9.5</v>
      </c>
      <c r="R55" s="31">
        <v>32.59</v>
      </c>
      <c r="S55" s="31">
        <v>32.59</v>
      </c>
    </row>
    <row r="56" spans="1:19" ht="12.75">
      <c r="A56" s="35">
        <v>6</v>
      </c>
      <c r="B56" s="35">
        <v>2</v>
      </c>
      <c r="C56" s="35">
        <v>6</v>
      </c>
      <c r="D56" s="36">
        <v>2</v>
      </c>
      <c r="E56" s="37"/>
      <c r="F56" s="29" t="s">
        <v>86</v>
      </c>
      <c r="G56" s="57" t="s">
        <v>131</v>
      </c>
      <c r="H56" s="30">
        <v>14823490.66</v>
      </c>
      <c r="I56" s="30">
        <v>14667390.31</v>
      </c>
      <c r="J56" s="30">
        <v>1472979</v>
      </c>
      <c r="K56" s="30">
        <v>0</v>
      </c>
      <c r="L56" s="30">
        <v>1472979</v>
      </c>
      <c r="M56" s="30">
        <v>972979</v>
      </c>
      <c r="N56" s="30">
        <v>0</v>
      </c>
      <c r="O56" s="31">
        <v>0</v>
      </c>
      <c r="P56" s="31">
        <v>100</v>
      </c>
      <c r="Q56" s="31">
        <v>0</v>
      </c>
      <c r="R56" s="31">
        <v>10.04</v>
      </c>
      <c r="S56" s="31">
        <v>3.4</v>
      </c>
    </row>
    <row r="57" spans="1:19" ht="12.75">
      <c r="A57" s="35">
        <v>6</v>
      </c>
      <c r="B57" s="35">
        <v>6</v>
      </c>
      <c r="C57" s="35">
        <v>3</v>
      </c>
      <c r="D57" s="36">
        <v>2</v>
      </c>
      <c r="E57" s="37"/>
      <c r="F57" s="29" t="s">
        <v>86</v>
      </c>
      <c r="G57" s="57" t="s">
        <v>132</v>
      </c>
      <c r="H57" s="30">
        <v>9238000</v>
      </c>
      <c r="I57" s="30">
        <v>9248077.17</v>
      </c>
      <c r="J57" s="30">
        <v>236800</v>
      </c>
      <c r="K57" s="30">
        <v>0</v>
      </c>
      <c r="L57" s="30">
        <v>236800</v>
      </c>
      <c r="M57" s="30">
        <v>0</v>
      </c>
      <c r="N57" s="30">
        <v>0</v>
      </c>
      <c r="O57" s="31">
        <v>0</v>
      </c>
      <c r="P57" s="31">
        <v>100</v>
      </c>
      <c r="Q57" s="31">
        <v>0</v>
      </c>
      <c r="R57" s="31">
        <v>2.56</v>
      </c>
      <c r="S57" s="31">
        <v>2.56</v>
      </c>
    </row>
    <row r="58" spans="1:19" ht="12.75">
      <c r="A58" s="35">
        <v>6</v>
      </c>
      <c r="B58" s="35">
        <v>7</v>
      </c>
      <c r="C58" s="35">
        <v>4</v>
      </c>
      <c r="D58" s="36">
        <v>2</v>
      </c>
      <c r="E58" s="37"/>
      <c r="F58" s="29" t="s">
        <v>86</v>
      </c>
      <c r="G58" s="57" t="s">
        <v>133</v>
      </c>
      <c r="H58" s="30">
        <v>21530605.84</v>
      </c>
      <c r="I58" s="30">
        <v>20881973.37</v>
      </c>
      <c r="J58" s="30">
        <v>6050000</v>
      </c>
      <c r="K58" s="30">
        <v>0</v>
      </c>
      <c r="L58" s="30">
        <v>6050000</v>
      </c>
      <c r="M58" s="30">
        <v>2240344.58</v>
      </c>
      <c r="N58" s="30">
        <v>0</v>
      </c>
      <c r="O58" s="31">
        <v>0</v>
      </c>
      <c r="P58" s="31">
        <v>100</v>
      </c>
      <c r="Q58" s="31">
        <v>0</v>
      </c>
      <c r="R58" s="31">
        <v>28.97</v>
      </c>
      <c r="S58" s="31">
        <v>18.24</v>
      </c>
    </row>
    <row r="59" spans="1:19" ht="12.75">
      <c r="A59" s="35">
        <v>6</v>
      </c>
      <c r="B59" s="35">
        <v>20</v>
      </c>
      <c r="C59" s="35">
        <v>2</v>
      </c>
      <c r="D59" s="36">
        <v>2</v>
      </c>
      <c r="E59" s="37"/>
      <c r="F59" s="29" t="s">
        <v>86</v>
      </c>
      <c r="G59" s="57" t="s">
        <v>134</v>
      </c>
      <c r="H59" s="30">
        <v>12208298.11</v>
      </c>
      <c r="I59" s="30">
        <v>12271458.99</v>
      </c>
      <c r="J59" s="30">
        <v>1527200</v>
      </c>
      <c r="K59" s="30">
        <v>0</v>
      </c>
      <c r="L59" s="30">
        <v>1527200</v>
      </c>
      <c r="M59" s="30">
        <v>0</v>
      </c>
      <c r="N59" s="30">
        <v>0</v>
      </c>
      <c r="O59" s="31">
        <v>0</v>
      </c>
      <c r="P59" s="31">
        <v>100</v>
      </c>
      <c r="Q59" s="31">
        <v>0</v>
      </c>
      <c r="R59" s="31">
        <v>12.44</v>
      </c>
      <c r="S59" s="31">
        <v>12.44</v>
      </c>
    </row>
    <row r="60" spans="1:19" ht="12.75">
      <c r="A60" s="35">
        <v>6</v>
      </c>
      <c r="B60" s="35">
        <v>19</v>
      </c>
      <c r="C60" s="35">
        <v>2</v>
      </c>
      <c r="D60" s="36">
        <v>2</v>
      </c>
      <c r="E60" s="37"/>
      <c r="F60" s="29" t="s">
        <v>86</v>
      </c>
      <c r="G60" s="57" t="s">
        <v>135</v>
      </c>
      <c r="H60" s="30">
        <v>11889562.86</v>
      </c>
      <c r="I60" s="30">
        <v>11384514.79</v>
      </c>
      <c r="J60" s="30">
        <v>2550270.1</v>
      </c>
      <c r="K60" s="30">
        <v>0</v>
      </c>
      <c r="L60" s="30">
        <v>2550270.1</v>
      </c>
      <c r="M60" s="30">
        <v>0</v>
      </c>
      <c r="N60" s="30">
        <v>0</v>
      </c>
      <c r="O60" s="31">
        <v>0</v>
      </c>
      <c r="P60" s="31">
        <v>100</v>
      </c>
      <c r="Q60" s="31">
        <v>0</v>
      </c>
      <c r="R60" s="31">
        <v>22.4</v>
      </c>
      <c r="S60" s="31">
        <v>22.4</v>
      </c>
    </row>
    <row r="61" spans="1:19" ht="12.75">
      <c r="A61" s="35">
        <v>6</v>
      </c>
      <c r="B61" s="35">
        <v>19</v>
      </c>
      <c r="C61" s="35">
        <v>3</v>
      </c>
      <c r="D61" s="36">
        <v>2</v>
      </c>
      <c r="E61" s="37"/>
      <c r="F61" s="29" t="s">
        <v>86</v>
      </c>
      <c r="G61" s="57" t="s">
        <v>136</v>
      </c>
      <c r="H61" s="30">
        <v>13383074.41</v>
      </c>
      <c r="I61" s="30">
        <v>13112862.03</v>
      </c>
      <c r="J61" s="30">
        <v>3480132</v>
      </c>
      <c r="K61" s="30">
        <v>0</v>
      </c>
      <c r="L61" s="30">
        <v>3480132</v>
      </c>
      <c r="M61" s="30">
        <v>0</v>
      </c>
      <c r="N61" s="30">
        <v>0</v>
      </c>
      <c r="O61" s="31">
        <v>0</v>
      </c>
      <c r="P61" s="31">
        <v>100</v>
      </c>
      <c r="Q61" s="31">
        <v>0</v>
      </c>
      <c r="R61" s="31">
        <v>26.53</v>
      </c>
      <c r="S61" s="31">
        <v>26.53</v>
      </c>
    </row>
    <row r="62" spans="1:19" ht="12.75">
      <c r="A62" s="35">
        <v>6</v>
      </c>
      <c r="B62" s="35">
        <v>4</v>
      </c>
      <c r="C62" s="35">
        <v>3</v>
      </c>
      <c r="D62" s="36">
        <v>2</v>
      </c>
      <c r="E62" s="37"/>
      <c r="F62" s="29" t="s">
        <v>86</v>
      </c>
      <c r="G62" s="57" t="s">
        <v>137</v>
      </c>
      <c r="H62" s="30">
        <v>17509208.17</v>
      </c>
      <c r="I62" s="30">
        <v>16459753.26</v>
      </c>
      <c r="J62" s="30">
        <v>4182688</v>
      </c>
      <c r="K62" s="30">
        <v>0</v>
      </c>
      <c r="L62" s="30">
        <v>4182688</v>
      </c>
      <c r="M62" s="30">
        <v>0</v>
      </c>
      <c r="N62" s="30">
        <v>0</v>
      </c>
      <c r="O62" s="31">
        <v>0</v>
      </c>
      <c r="P62" s="31">
        <v>100</v>
      </c>
      <c r="Q62" s="31">
        <v>0</v>
      </c>
      <c r="R62" s="31">
        <v>25.41</v>
      </c>
      <c r="S62" s="31">
        <v>25.41</v>
      </c>
    </row>
    <row r="63" spans="1:19" ht="12.75">
      <c r="A63" s="35">
        <v>6</v>
      </c>
      <c r="B63" s="35">
        <v>4</v>
      </c>
      <c r="C63" s="35">
        <v>4</v>
      </c>
      <c r="D63" s="36">
        <v>2</v>
      </c>
      <c r="E63" s="37"/>
      <c r="F63" s="29" t="s">
        <v>86</v>
      </c>
      <c r="G63" s="57" t="s">
        <v>89</v>
      </c>
      <c r="H63" s="30">
        <v>31665380.33</v>
      </c>
      <c r="I63" s="30">
        <v>30802879</v>
      </c>
      <c r="J63" s="30">
        <v>574910</v>
      </c>
      <c r="K63" s="30">
        <v>0</v>
      </c>
      <c r="L63" s="30">
        <v>574910</v>
      </c>
      <c r="M63" s="30">
        <v>0</v>
      </c>
      <c r="N63" s="30">
        <v>0</v>
      </c>
      <c r="O63" s="31">
        <v>0</v>
      </c>
      <c r="P63" s="31">
        <v>100</v>
      </c>
      <c r="Q63" s="31">
        <v>0</v>
      </c>
      <c r="R63" s="31">
        <v>1.86</v>
      </c>
      <c r="S63" s="31">
        <v>1.86</v>
      </c>
    </row>
    <row r="64" spans="1:19" ht="12.75">
      <c r="A64" s="35">
        <v>6</v>
      </c>
      <c r="B64" s="35">
        <v>6</v>
      </c>
      <c r="C64" s="35">
        <v>4</v>
      </c>
      <c r="D64" s="36">
        <v>2</v>
      </c>
      <c r="E64" s="37"/>
      <c r="F64" s="29" t="s">
        <v>86</v>
      </c>
      <c r="G64" s="57" t="s">
        <v>138</v>
      </c>
      <c r="H64" s="30">
        <v>25573184.29</v>
      </c>
      <c r="I64" s="30">
        <v>23432658.09</v>
      </c>
      <c r="J64" s="30">
        <v>14546912.42</v>
      </c>
      <c r="K64" s="30">
        <v>0</v>
      </c>
      <c r="L64" s="30">
        <v>14051662.1</v>
      </c>
      <c r="M64" s="30">
        <v>0</v>
      </c>
      <c r="N64" s="30">
        <v>495250.32</v>
      </c>
      <c r="O64" s="31">
        <v>0</v>
      </c>
      <c r="P64" s="31">
        <v>96.59</v>
      </c>
      <c r="Q64" s="31">
        <v>3.4</v>
      </c>
      <c r="R64" s="31">
        <v>62.07</v>
      </c>
      <c r="S64" s="31">
        <v>62.07</v>
      </c>
    </row>
    <row r="65" spans="1:19" ht="12.75">
      <c r="A65" s="35">
        <v>6</v>
      </c>
      <c r="B65" s="35">
        <v>9</v>
      </c>
      <c r="C65" s="35">
        <v>6</v>
      </c>
      <c r="D65" s="36">
        <v>2</v>
      </c>
      <c r="E65" s="37"/>
      <c r="F65" s="29" t="s">
        <v>86</v>
      </c>
      <c r="G65" s="57" t="s">
        <v>139</v>
      </c>
      <c r="H65" s="30">
        <v>24906726.44</v>
      </c>
      <c r="I65" s="30">
        <v>20732638.92</v>
      </c>
      <c r="J65" s="30">
        <v>1525842</v>
      </c>
      <c r="K65" s="30">
        <v>0</v>
      </c>
      <c r="L65" s="30">
        <v>1525842</v>
      </c>
      <c r="M65" s="30">
        <v>0</v>
      </c>
      <c r="N65" s="30">
        <v>0</v>
      </c>
      <c r="O65" s="31">
        <v>0</v>
      </c>
      <c r="P65" s="31">
        <v>100</v>
      </c>
      <c r="Q65" s="31">
        <v>0</v>
      </c>
      <c r="R65" s="31">
        <v>7.35</v>
      </c>
      <c r="S65" s="31">
        <v>7.35</v>
      </c>
    </row>
    <row r="66" spans="1:19" ht="12.75">
      <c r="A66" s="35">
        <v>6</v>
      </c>
      <c r="B66" s="35">
        <v>13</v>
      </c>
      <c r="C66" s="35">
        <v>2</v>
      </c>
      <c r="D66" s="36">
        <v>2</v>
      </c>
      <c r="E66" s="37"/>
      <c r="F66" s="29" t="s">
        <v>86</v>
      </c>
      <c r="G66" s="57" t="s">
        <v>140</v>
      </c>
      <c r="H66" s="30">
        <v>14401715.59</v>
      </c>
      <c r="I66" s="30">
        <v>14333607.09</v>
      </c>
      <c r="J66" s="30">
        <v>8039182</v>
      </c>
      <c r="K66" s="30">
        <v>0</v>
      </c>
      <c r="L66" s="30">
        <v>8039182</v>
      </c>
      <c r="M66" s="30">
        <v>491049</v>
      </c>
      <c r="N66" s="30">
        <v>0</v>
      </c>
      <c r="O66" s="31">
        <v>0</v>
      </c>
      <c r="P66" s="31">
        <v>100</v>
      </c>
      <c r="Q66" s="31">
        <v>0</v>
      </c>
      <c r="R66" s="31">
        <v>56.08</v>
      </c>
      <c r="S66" s="31">
        <v>52.66</v>
      </c>
    </row>
    <row r="67" spans="1:19" ht="12.75">
      <c r="A67" s="35">
        <v>6</v>
      </c>
      <c r="B67" s="35">
        <v>14</v>
      </c>
      <c r="C67" s="35">
        <v>3</v>
      </c>
      <c r="D67" s="36">
        <v>2</v>
      </c>
      <c r="E67" s="37"/>
      <c r="F67" s="29" t="s">
        <v>86</v>
      </c>
      <c r="G67" s="57" t="s">
        <v>141</v>
      </c>
      <c r="H67" s="30">
        <v>12392279.52</v>
      </c>
      <c r="I67" s="30">
        <v>12852490.8</v>
      </c>
      <c r="J67" s="30">
        <v>2567900</v>
      </c>
      <c r="K67" s="30">
        <v>0</v>
      </c>
      <c r="L67" s="30">
        <v>2567900</v>
      </c>
      <c r="M67" s="30">
        <v>0</v>
      </c>
      <c r="N67" s="30">
        <v>0</v>
      </c>
      <c r="O67" s="31">
        <v>0</v>
      </c>
      <c r="P67" s="31">
        <v>100</v>
      </c>
      <c r="Q67" s="31">
        <v>0</v>
      </c>
      <c r="R67" s="31">
        <v>19.97</v>
      </c>
      <c r="S67" s="31">
        <v>19.97</v>
      </c>
    </row>
    <row r="68" spans="1:19" ht="12.75">
      <c r="A68" s="35">
        <v>6</v>
      </c>
      <c r="B68" s="35">
        <v>1</v>
      </c>
      <c r="C68" s="35">
        <v>5</v>
      </c>
      <c r="D68" s="36">
        <v>2</v>
      </c>
      <c r="E68" s="37"/>
      <c r="F68" s="29" t="s">
        <v>86</v>
      </c>
      <c r="G68" s="57" t="s">
        <v>142</v>
      </c>
      <c r="H68" s="30">
        <v>19315395.96</v>
      </c>
      <c r="I68" s="30">
        <v>19499037.88</v>
      </c>
      <c r="J68" s="30">
        <v>1443475.91</v>
      </c>
      <c r="K68" s="30">
        <v>0</v>
      </c>
      <c r="L68" s="30">
        <v>1443475.91</v>
      </c>
      <c r="M68" s="30">
        <v>0</v>
      </c>
      <c r="N68" s="30">
        <v>0</v>
      </c>
      <c r="O68" s="31">
        <v>0</v>
      </c>
      <c r="P68" s="31">
        <v>100</v>
      </c>
      <c r="Q68" s="31">
        <v>0</v>
      </c>
      <c r="R68" s="31">
        <v>7.4</v>
      </c>
      <c r="S68" s="31">
        <v>7.4</v>
      </c>
    </row>
    <row r="69" spans="1:19" ht="12.75">
      <c r="A69" s="35">
        <v>6</v>
      </c>
      <c r="B69" s="35">
        <v>18</v>
      </c>
      <c r="C69" s="35">
        <v>3</v>
      </c>
      <c r="D69" s="36">
        <v>2</v>
      </c>
      <c r="E69" s="37"/>
      <c r="F69" s="29" t="s">
        <v>86</v>
      </c>
      <c r="G69" s="57" t="s">
        <v>143</v>
      </c>
      <c r="H69" s="30">
        <v>11465536.41</v>
      </c>
      <c r="I69" s="30">
        <v>11309664.62</v>
      </c>
      <c r="J69" s="30">
        <v>2062028.5</v>
      </c>
      <c r="K69" s="30">
        <v>0</v>
      </c>
      <c r="L69" s="30">
        <v>2062028.5</v>
      </c>
      <c r="M69" s="30">
        <v>1589428.5</v>
      </c>
      <c r="N69" s="30">
        <v>0</v>
      </c>
      <c r="O69" s="31">
        <v>0</v>
      </c>
      <c r="P69" s="31">
        <v>100</v>
      </c>
      <c r="Q69" s="31">
        <v>0</v>
      </c>
      <c r="R69" s="31">
        <v>18.23</v>
      </c>
      <c r="S69" s="31">
        <v>4.17</v>
      </c>
    </row>
    <row r="70" spans="1:19" ht="12.75">
      <c r="A70" s="35">
        <v>6</v>
      </c>
      <c r="B70" s="35">
        <v>9</v>
      </c>
      <c r="C70" s="35">
        <v>7</v>
      </c>
      <c r="D70" s="36">
        <v>2</v>
      </c>
      <c r="E70" s="37"/>
      <c r="F70" s="29" t="s">
        <v>86</v>
      </c>
      <c r="G70" s="57" t="s">
        <v>144</v>
      </c>
      <c r="H70" s="30">
        <v>36811720.49</v>
      </c>
      <c r="I70" s="30">
        <v>37258501.08</v>
      </c>
      <c r="J70" s="30">
        <v>8399658.93</v>
      </c>
      <c r="K70" s="30">
        <v>0</v>
      </c>
      <c r="L70" s="30">
        <v>8398824.85</v>
      </c>
      <c r="M70" s="30">
        <v>0</v>
      </c>
      <c r="N70" s="30">
        <v>834.08</v>
      </c>
      <c r="O70" s="31">
        <v>0</v>
      </c>
      <c r="P70" s="31">
        <v>99.99</v>
      </c>
      <c r="Q70" s="31">
        <v>0</v>
      </c>
      <c r="R70" s="31">
        <v>22.54</v>
      </c>
      <c r="S70" s="31">
        <v>22.54</v>
      </c>
    </row>
    <row r="71" spans="1:19" ht="12.75">
      <c r="A71" s="35">
        <v>6</v>
      </c>
      <c r="B71" s="35">
        <v>8</v>
      </c>
      <c r="C71" s="35">
        <v>4</v>
      </c>
      <c r="D71" s="36">
        <v>2</v>
      </c>
      <c r="E71" s="37"/>
      <c r="F71" s="29" t="s">
        <v>86</v>
      </c>
      <c r="G71" s="57" t="s">
        <v>145</v>
      </c>
      <c r="H71" s="30">
        <v>8236400.32</v>
      </c>
      <c r="I71" s="30">
        <v>8125677.26</v>
      </c>
      <c r="J71" s="30">
        <v>929070</v>
      </c>
      <c r="K71" s="30">
        <v>0</v>
      </c>
      <c r="L71" s="30">
        <v>928940</v>
      </c>
      <c r="M71" s="30">
        <v>0</v>
      </c>
      <c r="N71" s="30">
        <v>130</v>
      </c>
      <c r="O71" s="31">
        <v>0</v>
      </c>
      <c r="P71" s="31">
        <v>99.98</v>
      </c>
      <c r="Q71" s="31">
        <v>0.01</v>
      </c>
      <c r="R71" s="31">
        <v>11.43</v>
      </c>
      <c r="S71" s="31">
        <v>11.43</v>
      </c>
    </row>
    <row r="72" spans="1:19" ht="12.75">
      <c r="A72" s="35">
        <v>6</v>
      </c>
      <c r="B72" s="35">
        <v>12</v>
      </c>
      <c r="C72" s="35">
        <v>2</v>
      </c>
      <c r="D72" s="36">
        <v>2</v>
      </c>
      <c r="E72" s="37"/>
      <c r="F72" s="29" t="s">
        <v>86</v>
      </c>
      <c r="G72" s="57" t="s">
        <v>146</v>
      </c>
      <c r="H72" s="30">
        <v>21284431</v>
      </c>
      <c r="I72" s="30">
        <v>20487024.37</v>
      </c>
      <c r="J72" s="30">
        <v>26181.34</v>
      </c>
      <c r="K72" s="30">
        <v>0</v>
      </c>
      <c r="L72" s="30">
        <v>0</v>
      </c>
      <c r="M72" s="30">
        <v>0</v>
      </c>
      <c r="N72" s="30">
        <v>26181.34</v>
      </c>
      <c r="O72" s="31">
        <v>0</v>
      </c>
      <c r="P72" s="31">
        <v>0</v>
      </c>
      <c r="Q72" s="31">
        <v>100</v>
      </c>
      <c r="R72" s="31">
        <v>0.12</v>
      </c>
      <c r="S72" s="31">
        <v>0.12</v>
      </c>
    </row>
    <row r="73" spans="1:19" ht="12.75">
      <c r="A73" s="35">
        <v>6</v>
      </c>
      <c r="B73" s="35">
        <v>3</v>
      </c>
      <c r="C73" s="35">
        <v>6</v>
      </c>
      <c r="D73" s="36">
        <v>2</v>
      </c>
      <c r="E73" s="37"/>
      <c r="F73" s="29" t="s">
        <v>86</v>
      </c>
      <c r="G73" s="57" t="s">
        <v>147</v>
      </c>
      <c r="H73" s="30">
        <v>14338546.23</v>
      </c>
      <c r="I73" s="30">
        <v>14010672.66</v>
      </c>
      <c r="J73" s="30">
        <v>2867617.1</v>
      </c>
      <c r="K73" s="30">
        <v>0</v>
      </c>
      <c r="L73" s="30">
        <v>2867617.1</v>
      </c>
      <c r="M73" s="30">
        <v>0</v>
      </c>
      <c r="N73" s="30">
        <v>0</v>
      </c>
      <c r="O73" s="31">
        <v>0</v>
      </c>
      <c r="P73" s="31">
        <v>100</v>
      </c>
      <c r="Q73" s="31">
        <v>0</v>
      </c>
      <c r="R73" s="31">
        <v>20.46</v>
      </c>
      <c r="S73" s="31">
        <v>20.46</v>
      </c>
    </row>
    <row r="74" spans="1:19" ht="12.75">
      <c r="A74" s="35">
        <v>6</v>
      </c>
      <c r="B74" s="35">
        <v>8</v>
      </c>
      <c r="C74" s="35">
        <v>5</v>
      </c>
      <c r="D74" s="36">
        <v>2</v>
      </c>
      <c r="E74" s="37"/>
      <c r="F74" s="29" t="s">
        <v>86</v>
      </c>
      <c r="G74" s="57" t="s">
        <v>148</v>
      </c>
      <c r="H74" s="30">
        <v>21092588.3</v>
      </c>
      <c r="I74" s="30">
        <v>20755655.36</v>
      </c>
      <c r="J74" s="30">
        <v>6085492.97</v>
      </c>
      <c r="K74" s="30">
        <v>0</v>
      </c>
      <c r="L74" s="30">
        <v>6085492.97</v>
      </c>
      <c r="M74" s="30">
        <v>264104.97</v>
      </c>
      <c r="N74" s="30">
        <v>0</v>
      </c>
      <c r="O74" s="31">
        <v>0</v>
      </c>
      <c r="P74" s="31">
        <v>100</v>
      </c>
      <c r="Q74" s="31">
        <v>0</v>
      </c>
      <c r="R74" s="31">
        <v>29.31</v>
      </c>
      <c r="S74" s="31">
        <v>28.04</v>
      </c>
    </row>
    <row r="75" spans="1:19" ht="12.75">
      <c r="A75" s="35">
        <v>6</v>
      </c>
      <c r="B75" s="35">
        <v>12</v>
      </c>
      <c r="C75" s="35">
        <v>3</v>
      </c>
      <c r="D75" s="36">
        <v>2</v>
      </c>
      <c r="E75" s="37"/>
      <c r="F75" s="29" t="s">
        <v>86</v>
      </c>
      <c r="G75" s="57" t="s">
        <v>149</v>
      </c>
      <c r="H75" s="30">
        <v>17805587.52</v>
      </c>
      <c r="I75" s="30">
        <v>17275746.18</v>
      </c>
      <c r="J75" s="30">
        <v>7088106.7</v>
      </c>
      <c r="K75" s="30">
        <v>0</v>
      </c>
      <c r="L75" s="30">
        <v>7088106.7</v>
      </c>
      <c r="M75" s="30">
        <v>2023772.45</v>
      </c>
      <c r="N75" s="30">
        <v>0</v>
      </c>
      <c r="O75" s="31">
        <v>0</v>
      </c>
      <c r="P75" s="31">
        <v>100</v>
      </c>
      <c r="Q75" s="31">
        <v>0</v>
      </c>
      <c r="R75" s="31">
        <v>41.02</v>
      </c>
      <c r="S75" s="31">
        <v>29.31</v>
      </c>
    </row>
    <row r="76" spans="1:19" ht="12.75">
      <c r="A76" s="35">
        <v>6</v>
      </c>
      <c r="B76" s="35">
        <v>15</v>
      </c>
      <c r="C76" s="35">
        <v>4</v>
      </c>
      <c r="D76" s="36">
        <v>2</v>
      </c>
      <c r="E76" s="37"/>
      <c r="F76" s="29" t="s">
        <v>86</v>
      </c>
      <c r="G76" s="57" t="s">
        <v>150</v>
      </c>
      <c r="H76" s="30">
        <v>24400590</v>
      </c>
      <c r="I76" s="30">
        <v>24314892.86</v>
      </c>
      <c r="J76" s="30">
        <v>2954675</v>
      </c>
      <c r="K76" s="30">
        <v>0</v>
      </c>
      <c r="L76" s="30">
        <v>2954675</v>
      </c>
      <c r="M76" s="30">
        <v>0</v>
      </c>
      <c r="N76" s="30">
        <v>0</v>
      </c>
      <c r="O76" s="31">
        <v>0</v>
      </c>
      <c r="P76" s="31">
        <v>100</v>
      </c>
      <c r="Q76" s="31">
        <v>0</v>
      </c>
      <c r="R76" s="31">
        <v>12.15</v>
      </c>
      <c r="S76" s="31">
        <v>12.15</v>
      </c>
    </row>
    <row r="77" spans="1:19" ht="12.75">
      <c r="A77" s="35">
        <v>6</v>
      </c>
      <c r="B77" s="35">
        <v>16</v>
      </c>
      <c r="C77" s="35">
        <v>2</v>
      </c>
      <c r="D77" s="36">
        <v>2</v>
      </c>
      <c r="E77" s="37"/>
      <c r="F77" s="29" t="s">
        <v>86</v>
      </c>
      <c r="G77" s="57" t="s">
        <v>151</v>
      </c>
      <c r="H77" s="30">
        <v>23221486</v>
      </c>
      <c r="I77" s="30">
        <v>22461829.47</v>
      </c>
      <c r="J77" s="30">
        <v>2454865</v>
      </c>
      <c r="K77" s="30">
        <v>0</v>
      </c>
      <c r="L77" s="30">
        <v>2454865</v>
      </c>
      <c r="M77" s="30">
        <v>1364865</v>
      </c>
      <c r="N77" s="30">
        <v>0</v>
      </c>
      <c r="O77" s="31">
        <v>0</v>
      </c>
      <c r="P77" s="31">
        <v>100</v>
      </c>
      <c r="Q77" s="31">
        <v>0</v>
      </c>
      <c r="R77" s="31">
        <v>10.92</v>
      </c>
      <c r="S77" s="31">
        <v>4.85</v>
      </c>
    </row>
    <row r="78" spans="1:19" ht="12.75">
      <c r="A78" s="35">
        <v>6</v>
      </c>
      <c r="B78" s="35">
        <v>1</v>
      </c>
      <c r="C78" s="35">
        <v>6</v>
      </c>
      <c r="D78" s="36">
        <v>2</v>
      </c>
      <c r="E78" s="37"/>
      <c r="F78" s="29" t="s">
        <v>86</v>
      </c>
      <c r="G78" s="57" t="s">
        <v>152</v>
      </c>
      <c r="H78" s="30">
        <v>12914642.12</v>
      </c>
      <c r="I78" s="30">
        <v>12098069.09</v>
      </c>
      <c r="J78" s="30">
        <v>460000</v>
      </c>
      <c r="K78" s="30">
        <v>0</v>
      </c>
      <c r="L78" s="30">
        <v>460000</v>
      </c>
      <c r="M78" s="30">
        <v>460000</v>
      </c>
      <c r="N78" s="30">
        <v>0</v>
      </c>
      <c r="O78" s="31">
        <v>0</v>
      </c>
      <c r="P78" s="31">
        <v>100</v>
      </c>
      <c r="Q78" s="31">
        <v>0</v>
      </c>
      <c r="R78" s="31">
        <v>3.8</v>
      </c>
      <c r="S78" s="31">
        <v>0</v>
      </c>
    </row>
    <row r="79" spans="1:19" ht="12.75">
      <c r="A79" s="35">
        <v>6</v>
      </c>
      <c r="B79" s="35">
        <v>15</v>
      </c>
      <c r="C79" s="35">
        <v>5</v>
      </c>
      <c r="D79" s="36">
        <v>2</v>
      </c>
      <c r="E79" s="37"/>
      <c r="F79" s="29" t="s">
        <v>86</v>
      </c>
      <c r="G79" s="57" t="s">
        <v>153</v>
      </c>
      <c r="H79" s="30">
        <v>14188290.91</v>
      </c>
      <c r="I79" s="30">
        <v>13377519.38</v>
      </c>
      <c r="J79" s="30">
        <v>4241564.16</v>
      </c>
      <c r="K79" s="30">
        <v>0</v>
      </c>
      <c r="L79" s="30">
        <v>4241564.16</v>
      </c>
      <c r="M79" s="30">
        <v>0</v>
      </c>
      <c r="N79" s="30">
        <v>0</v>
      </c>
      <c r="O79" s="31">
        <v>0</v>
      </c>
      <c r="P79" s="31">
        <v>100</v>
      </c>
      <c r="Q79" s="31">
        <v>0</v>
      </c>
      <c r="R79" s="31">
        <v>31.7</v>
      </c>
      <c r="S79" s="31">
        <v>31.7</v>
      </c>
    </row>
    <row r="80" spans="1:19" ht="12.75">
      <c r="A80" s="35">
        <v>6</v>
      </c>
      <c r="B80" s="35">
        <v>20</v>
      </c>
      <c r="C80" s="35">
        <v>3</v>
      </c>
      <c r="D80" s="36">
        <v>2</v>
      </c>
      <c r="E80" s="37"/>
      <c r="F80" s="29" t="s">
        <v>86</v>
      </c>
      <c r="G80" s="57" t="s">
        <v>154</v>
      </c>
      <c r="H80" s="30">
        <v>20713367.75</v>
      </c>
      <c r="I80" s="30">
        <v>18168451.79</v>
      </c>
      <c r="J80" s="30">
        <v>4981122.3</v>
      </c>
      <c r="K80" s="30">
        <v>0</v>
      </c>
      <c r="L80" s="30">
        <v>4981122.3</v>
      </c>
      <c r="M80" s="30">
        <v>0</v>
      </c>
      <c r="N80" s="30">
        <v>0</v>
      </c>
      <c r="O80" s="31">
        <v>0</v>
      </c>
      <c r="P80" s="31">
        <v>100</v>
      </c>
      <c r="Q80" s="31">
        <v>0</v>
      </c>
      <c r="R80" s="31">
        <v>27.41</v>
      </c>
      <c r="S80" s="31">
        <v>27.41</v>
      </c>
    </row>
    <row r="81" spans="1:19" ht="12.75">
      <c r="A81" s="35">
        <v>6</v>
      </c>
      <c r="B81" s="35">
        <v>9</v>
      </c>
      <c r="C81" s="35">
        <v>8</v>
      </c>
      <c r="D81" s="36">
        <v>2</v>
      </c>
      <c r="E81" s="37"/>
      <c r="F81" s="29" t="s">
        <v>86</v>
      </c>
      <c r="G81" s="57" t="s">
        <v>155</v>
      </c>
      <c r="H81" s="30">
        <v>30096981.29</v>
      </c>
      <c r="I81" s="30">
        <v>29829289.64</v>
      </c>
      <c r="J81" s="30">
        <v>6527683.4</v>
      </c>
      <c r="K81" s="30">
        <v>0</v>
      </c>
      <c r="L81" s="30">
        <v>6527634.27</v>
      </c>
      <c r="M81" s="30">
        <v>0</v>
      </c>
      <c r="N81" s="30">
        <v>49.13</v>
      </c>
      <c r="O81" s="31">
        <v>0</v>
      </c>
      <c r="P81" s="31">
        <v>99.99</v>
      </c>
      <c r="Q81" s="31">
        <v>0</v>
      </c>
      <c r="R81" s="31">
        <v>21.88</v>
      </c>
      <c r="S81" s="31">
        <v>21.88</v>
      </c>
    </row>
    <row r="82" spans="1:19" ht="12.75">
      <c r="A82" s="35">
        <v>6</v>
      </c>
      <c r="B82" s="35">
        <v>1</v>
      </c>
      <c r="C82" s="35">
        <v>7</v>
      </c>
      <c r="D82" s="36">
        <v>2</v>
      </c>
      <c r="E82" s="37"/>
      <c r="F82" s="29" t="s">
        <v>86</v>
      </c>
      <c r="G82" s="57" t="s">
        <v>156</v>
      </c>
      <c r="H82" s="30">
        <v>14482119.9</v>
      </c>
      <c r="I82" s="30">
        <v>13445975.16</v>
      </c>
      <c r="J82" s="30">
        <v>3471505</v>
      </c>
      <c r="K82" s="30">
        <v>0</v>
      </c>
      <c r="L82" s="30">
        <v>3471505</v>
      </c>
      <c r="M82" s="30">
        <v>721505</v>
      </c>
      <c r="N82" s="30">
        <v>0</v>
      </c>
      <c r="O82" s="31">
        <v>0</v>
      </c>
      <c r="P82" s="31">
        <v>100</v>
      </c>
      <c r="Q82" s="31">
        <v>0</v>
      </c>
      <c r="R82" s="31">
        <v>25.81</v>
      </c>
      <c r="S82" s="31">
        <v>20.45</v>
      </c>
    </row>
    <row r="83" spans="1:19" ht="12.75">
      <c r="A83" s="35">
        <v>6</v>
      </c>
      <c r="B83" s="35">
        <v>14</v>
      </c>
      <c r="C83" s="35">
        <v>5</v>
      </c>
      <c r="D83" s="36">
        <v>2</v>
      </c>
      <c r="E83" s="37"/>
      <c r="F83" s="29" t="s">
        <v>86</v>
      </c>
      <c r="G83" s="57" t="s">
        <v>157</v>
      </c>
      <c r="H83" s="30">
        <v>25585664.02</v>
      </c>
      <c r="I83" s="30">
        <v>25965179.02</v>
      </c>
      <c r="J83" s="30">
        <v>2932901.88</v>
      </c>
      <c r="K83" s="30">
        <v>0</v>
      </c>
      <c r="L83" s="30">
        <v>2932901.88</v>
      </c>
      <c r="M83" s="30">
        <v>1548232</v>
      </c>
      <c r="N83" s="30">
        <v>0</v>
      </c>
      <c r="O83" s="31">
        <v>0</v>
      </c>
      <c r="P83" s="31">
        <v>100</v>
      </c>
      <c r="Q83" s="31">
        <v>0</v>
      </c>
      <c r="R83" s="31">
        <v>11.29</v>
      </c>
      <c r="S83" s="31">
        <v>5.33</v>
      </c>
    </row>
    <row r="84" spans="1:19" ht="12.75">
      <c r="A84" s="35">
        <v>6</v>
      </c>
      <c r="B84" s="35">
        <v>6</v>
      </c>
      <c r="C84" s="35">
        <v>5</v>
      </c>
      <c r="D84" s="36">
        <v>2</v>
      </c>
      <c r="E84" s="37"/>
      <c r="F84" s="29" t="s">
        <v>86</v>
      </c>
      <c r="G84" s="57" t="s">
        <v>90</v>
      </c>
      <c r="H84" s="30">
        <v>28595224</v>
      </c>
      <c r="I84" s="30">
        <v>27381366.01</v>
      </c>
      <c r="J84" s="30">
        <v>12034900</v>
      </c>
      <c r="K84" s="30">
        <v>0</v>
      </c>
      <c r="L84" s="30">
        <v>12034900</v>
      </c>
      <c r="M84" s="30">
        <v>0</v>
      </c>
      <c r="N84" s="30">
        <v>0</v>
      </c>
      <c r="O84" s="31">
        <v>0</v>
      </c>
      <c r="P84" s="31">
        <v>100</v>
      </c>
      <c r="Q84" s="31">
        <v>0</v>
      </c>
      <c r="R84" s="31">
        <v>43.95</v>
      </c>
      <c r="S84" s="31">
        <v>43.95</v>
      </c>
    </row>
    <row r="85" spans="1:19" ht="12.75">
      <c r="A85" s="35">
        <v>6</v>
      </c>
      <c r="B85" s="35">
        <v>6</v>
      </c>
      <c r="C85" s="35">
        <v>6</v>
      </c>
      <c r="D85" s="36">
        <v>2</v>
      </c>
      <c r="E85" s="37"/>
      <c r="F85" s="29" t="s">
        <v>86</v>
      </c>
      <c r="G85" s="57" t="s">
        <v>158</v>
      </c>
      <c r="H85" s="30">
        <v>13160102.37</v>
      </c>
      <c r="I85" s="30">
        <v>12206215.23</v>
      </c>
      <c r="J85" s="30">
        <v>3659944.49</v>
      </c>
      <c r="K85" s="30">
        <v>0</v>
      </c>
      <c r="L85" s="30">
        <v>3659944.49</v>
      </c>
      <c r="M85" s="30">
        <v>3659944.49</v>
      </c>
      <c r="N85" s="30">
        <v>0</v>
      </c>
      <c r="O85" s="31">
        <v>0</v>
      </c>
      <c r="P85" s="31">
        <v>100</v>
      </c>
      <c r="Q85" s="31">
        <v>0</v>
      </c>
      <c r="R85" s="31">
        <v>29.98</v>
      </c>
      <c r="S85" s="31">
        <v>0</v>
      </c>
    </row>
    <row r="86" spans="1:19" ht="12.75">
      <c r="A86" s="35">
        <v>6</v>
      </c>
      <c r="B86" s="35">
        <v>7</v>
      </c>
      <c r="C86" s="35">
        <v>5</v>
      </c>
      <c r="D86" s="36">
        <v>2</v>
      </c>
      <c r="E86" s="37"/>
      <c r="F86" s="29" t="s">
        <v>86</v>
      </c>
      <c r="G86" s="57" t="s">
        <v>91</v>
      </c>
      <c r="H86" s="30">
        <v>18750107.33</v>
      </c>
      <c r="I86" s="30">
        <v>18792571.12</v>
      </c>
      <c r="J86" s="30">
        <v>1625024</v>
      </c>
      <c r="K86" s="30">
        <v>0</v>
      </c>
      <c r="L86" s="30">
        <v>1625024</v>
      </c>
      <c r="M86" s="30">
        <v>0</v>
      </c>
      <c r="N86" s="30">
        <v>0</v>
      </c>
      <c r="O86" s="31">
        <v>0</v>
      </c>
      <c r="P86" s="31">
        <v>100</v>
      </c>
      <c r="Q86" s="31">
        <v>0</v>
      </c>
      <c r="R86" s="31">
        <v>8.64</v>
      </c>
      <c r="S86" s="31">
        <v>8.64</v>
      </c>
    </row>
    <row r="87" spans="1:19" ht="12.75">
      <c r="A87" s="35">
        <v>6</v>
      </c>
      <c r="B87" s="35">
        <v>18</v>
      </c>
      <c r="C87" s="35">
        <v>4</v>
      </c>
      <c r="D87" s="36">
        <v>2</v>
      </c>
      <c r="E87" s="37"/>
      <c r="F87" s="29" t="s">
        <v>86</v>
      </c>
      <c r="G87" s="57" t="s">
        <v>159</v>
      </c>
      <c r="H87" s="30">
        <v>9262268.75</v>
      </c>
      <c r="I87" s="30">
        <v>9588713.81</v>
      </c>
      <c r="J87" s="30">
        <v>664534.51</v>
      </c>
      <c r="K87" s="30">
        <v>0</v>
      </c>
      <c r="L87" s="30">
        <v>664534.51</v>
      </c>
      <c r="M87" s="30">
        <v>129350</v>
      </c>
      <c r="N87" s="30">
        <v>0</v>
      </c>
      <c r="O87" s="31">
        <v>0</v>
      </c>
      <c r="P87" s="31">
        <v>100</v>
      </c>
      <c r="Q87" s="31">
        <v>0</v>
      </c>
      <c r="R87" s="31">
        <v>6.93</v>
      </c>
      <c r="S87" s="31">
        <v>5.58</v>
      </c>
    </row>
    <row r="88" spans="1:19" ht="12.75">
      <c r="A88" s="35">
        <v>6</v>
      </c>
      <c r="B88" s="35">
        <v>9</v>
      </c>
      <c r="C88" s="35">
        <v>9</v>
      </c>
      <c r="D88" s="36">
        <v>2</v>
      </c>
      <c r="E88" s="37"/>
      <c r="F88" s="29" t="s">
        <v>86</v>
      </c>
      <c r="G88" s="57" t="s">
        <v>160</v>
      </c>
      <c r="H88" s="30">
        <v>13982649.86</v>
      </c>
      <c r="I88" s="30">
        <v>14253096.48</v>
      </c>
      <c r="J88" s="30">
        <v>970000</v>
      </c>
      <c r="K88" s="30">
        <v>0</v>
      </c>
      <c r="L88" s="30">
        <v>970000</v>
      </c>
      <c r="M88" s="30">
        <v>70000</v>
      </c>
      <c r="N88" s="30">
        <v>0</v>
      </c>
      <c r="O88" s="31">
        <v>0</v>
      </c>
      <c r="P88" s="31">
        <v>100</v>
      </c>
      <c r="Q88" s="31">
        <v>0</v>
      </c>
      <c r="R88" s="31">
        <v>6.8</v>
      </c>
      <c r="S88" s="31">
        <v>6.31</v>
      </c>
    </row>
    <row r="89" spans="1:19" ht="12.75">
      <c r="A89" s="35">
        <v>6</v>
      </c>
      <c r="B89" s="35">
        <v>11</v>
      </c>
      <c r="C89" s="35">
        <v>4</v>
      </c>
      <c r="D89" s="36">
        <v>2</v>
      </c>
      <c r="E89" s="37"/>
      <c r="F89" s="29" t="s">
        <v>86</v>
      </c>
      <c r="G89" s="57" t="s">
        <v>161</v>
      </c>
      <c r="H89" s="30">
        <v>32423852.14</v>
      </c>
      <c r="I89" s="30">
        <v>31992500.54</v>
      </c>
      <c r="J89" s="30">
        <v>9587626.76</v>
      </c>
      <c r="K89" s="30">
        <v>0</v>
      </c>
      <c r="L89" s="30">
        <v>9587626.76</v>
      </c>
      <c r="M89" s="30">
        <v>0</v>
      </c>
      <c r="N89" s="30">
        <v>0</v>
      </c>
      <c r="O89" s="31">
        <v>0</v>
      </c>
      <c r="P89" s="31">
        <v>100</v>
      </c>
      <c r="Q89" s="31">
        <v>0</v>
      </c>
      <c r="R89" s="31">
        <v>29.96</v>
      </c>
      <c r="S89" s="31">
        <v>29.96</v>
      </c>
    </row>
    <row r="90" spans="1:19" ht="12.75">
      <c r="A90" s="35">
        <v>6</v>
      </c>
      <c r="B90" s="35">
        <v>2</v>
      </c>
      <c r="C90" s="35">
        <v>8</v>
      </c>
      <c r="D90" s="36">
        <v>2</v>
      </c>
      <c r="E90" s="37"/>
      <c r="F90" s="29" t="s">
        <v>86</v>
      </c>
      <c r="G90" s="57" t="s">
        <v>162</v>
      </c>
      <c r="H90" s="30">
        <v>26416452.32</v>
      </c>
      <c r="I90" s="30">
        <v>24268229.85</v>
      </c>
      <c r="J90" s="30">
        <v>283500</v>
      </c>
      <c r="K90" s="30">
        <v>0</v>
      </c>
      <c r="L90" s="30">
        <v>283500</v>
      </c>
      <c r="M90" s="30">
        <v>0</v>
      </c>
      <c r="N90" s="30">
        <v>0</v>
      </c>
      <c r="O90" s="31">
        <v>0</v>
      </c>
      <c r="P90" s="31">
        <v>100</v>
      </c>
      <c r="Q90" s="31">
        <v>0</v>
      </c>
      <c r="R90" s="31">
        <v>1.16</v>
      </c>
      <c r="S90" s="31">
        <v>1.16</v>
      </c>
    </row>
    <row r="91" spans="1:19" ht="12.75">
      <c r="A91" s="35">
        <v>6</v>
      </c>
      <c r="B91" s="35">
        <v>14</v>
      </c>
      <c r="C91" s="35">
        <v>6</v>
      </c>
      <c r="D91" s="36">
        <v>2</v>
      </c>
      <c r="E91" s="37"/>
      <c r="F91" s="29" t="s">
        <v>86</v>
      </c>
      <c r="G91" s="57" t="s">
        <v>163</v>
      </c>
      <c r="H91" s="30">
        <v>28679282.08</v>
      </c>
      <c r="I91" s="30">
        <v>27723178.32</v>
      </c>
      <c r="J91" s="30">
        <v>7219516.13</v>
      </c>
      <c r="K91" s="30">
        <v>0</v>
      </c>
      <c r="L91" s="30">
        <v>7219516.13</v>
      </c>
      <c r="M91" s="30">
        <v>5114047.13</v>
      </c>
      <c r="N91" s="30">
        <v>0</v>
      </c>
      <c r="O91" s="31">
        <v>0</v>
      </c>
      <c r="P91" s="31">
        <v>100</v>
      </c>
      <c r="Q91" s="31">
        <v>0</v>
      </c>
      <c r="R91" s="31">
        <v>26.04</v>
      </c>
      <c r="S91" s="31">
        <v>7.59</v>
      </c>
    </row>
    <row r="92" spans="1:19" ht="12.75">
      <c r="A92" s="35">
        <v>6</v>
      </c>
      <c r="B92" s="35">
        <v>1</v>
      </c>
      <c r="C92" s="35">
        <v>8</v>
      </c>
      <c r="D92" s="36">
        <v>2</v>
      </c>
      <c r="E92" s="37"/>
      <c r="F92" s="29" t="s">
        <v>86</v>
      </c>
      <c r="G92" s="57" t="s">
        <v>164</v>
      </c>
      <c r="H92" s="30">
        <v>14891848.51</v>
      </c>
      <c r="I92" s="30">
        <v>14557147.04</v>
      </c>
      <c r="J92" s="30">
        <v>2465620</v>
      </c>
      <c r="K92" s="30">
        <v>0</v>
      </c>
      <c r="L92" s="30">
        <v>2465620</v>
      </c>
      <c r="M92" s="30">
        <v>556894</v>
      </c>
      <c r="N92" s="30">
        <v>0</v>
      </c>
      <c r="O92" s="31">
        <v>0</v>
      </c>
      <c r="P92" s="31">
        <v>100</v>
      </c>
      <c r="Q92" s="31">
        <v>0</v>
      </c>
      <c r="R92" s="31">
        <v>16.93</v>
      </c>
      <c r="S92" s="31">
        <v>13.11</v>
      </c>
    </row>
    <row r="93" spans="1:19" ht="12.75">
      <c r="A93" s="35">
        <v>6</v>
      </c>
      <c r="B93" s="35">
        <v>3</v>
      </c>
      <c r="C93" s="35">
        <v>7</v>
      </c>
      <c r="D93" s="36">
        <v>2</v>
      </c>
      <c r="E93" s="37"/>
      <c r="F93" s="29" t="s">
        <v>86</v>
      </c>
      <c r="G93" s="57" t="s">
        <v>165</v>
      </c>
      <c r="H93" s="30">
        <v>15639345.91</v>
      </c>
      <c r="I93" s="30">
        <v>15279483.37</v>
      </c>
      <c r="J93" s="30">
        <v>1767720</v>
      </c>
      <c r="K93" s="30">
        <v>0</v>
      </c>
      <c r="L93" s="30">
        <v>1767720</v>
      </c>
      <c r="M93" s="30">
        <v>0</v>
      </c>
      <c r="N93" s="30">
        <v>0</v>
      </c>
      <c r="O93" s="31">
        <v>0</v>
      </c>
      <c r="P93" s="31">
        <v>100</v>
      </c>
      <c r="Q93" s="31">
        <v>0</v>
      </c>
      <c r="R93" s="31">
        <v>11.56</v>
      </c>
      <c r="S93" s="31">
        <v>11.56</v>
      </c>
    </row>
    <row r="94" spans="1:19" ht="12.75">
      <c r="A94" s="35">
        <v>6</v>
      </c>
      <c r="B94" s="35">
        <v>8</v>
      </c>
      <c r="C94" s="35">
        <v>7</v>
      </c>
      <c r="D94" s="36">
        <v>2</v>
      </c>
      <c r="E94" s="37"/>
      <c r="F94" s="29" t="s">
        <v>86</v>
      </c>
      <c r="G94" s="57" t="s">
        <v>92</v>
      </c>
      <c r="H94" s="30">
        <v>33330530.06</v>
      </c>
      <c r="I94" s="30">
        <v>32535439.05</v>
      </c>
      <c r="J94" s="30">
        <v>14442316.33</v>
      </c>
      <c r="K94" s="30">
        <v>0</v>
      </c>
      <c r="L94" s="30">
        <v>14442316.33</v>
      </c>
      <c r="M94" s="30">
        <v>1019486.81</v>
      </c>
      <c r="N94" s="30">
        <v>0</v>
      </c>
      <c r="O94" s="31">
        <v>0</v>
      </c>
      <c r="P94" s="31">
        <v>100</v>
      </c>
      <c r="Q94" s="31">
        <v>0</v>
      </c>
      <c r="R94" s="31">
        <v>44.38</v>
      </c>
      <c r="S94" s="31">
        <v>41.25</v>
      </c>
    </row>
    <row r="95" spans="1:19" ht="12.75">
      <c r="A95" s="35">
        <v>6</v>
      </c>
      <c r="B95" s="35">
        <v>18</v>
      </c>
      <c r="C95" s="35">
        <v>5</v>
      </c>
      <c r="D95" s="36">
        <v>2</v>
      </c>
      <c r="E95" s="37"/>
      <c r="F95" s="29" t="s">
        <v>86</v>
      </c>
      <c r="G95" s="57" t="s">
        <v>166</v>
      </c>
      <c r="H95" s="30">
        <v>22860684</v>
      </c>
      <c r="I95" s="30">
        <v>20823826.58</v>
      </c>
      <c r="J95" s="30">
        <v>5689891.34</v>
      </c>
      <c r="K95" s="30">
        <v>0</v>
      </c>
      <c r="L95" s="30">
        <v>5058024</v>
      </c>
      <c r="M95" s="30">
        <v>0</v>
      </c>
      <c r="N95" s="30">
        <v>631867.34</v>
      </c>
      <c r="O95" s="31">
        <v>0</v>
      </c>
      <c r="P95" s="31">
        <v>88.89</v>
      </c>
      <c r="Q95" s="31">
        <v>11.1</v>
      </c>
      <c r="R95" s="31">
        <v>27.32</v>
      </c>
      <c r="S95" s="31">
        <v>27.32</v>
      </c>
    </row>
    <row r="96" spans="1:19" ht="12.75">
      <c r="A96" s="35">
        <v>6</v>
      </c>
      <c r="B96" s="35">
        <v>10</v>
      </c>
      <c r="C96" s="35">
        <v>2</v>
      </c>
      <c r="D96" s="36">
        <v>2</v>
      </c>
      <c r="E96" s="37"/>
      <c r="F96" s="29" t="s">
        <v>86</v>
      </c>
      <c r="G96" s="57" t="s">
        <v>167</v>
      </c>
      <c r="H96" s="30">
        <v>18161045.83</v>
      </c>
      <c r="I96" s="30">
        <v>17226864.29</v>
      </c>
      <c r="J96" s="30">
        <v>7044914.65</v>
      </c>
      <c r="K96" s="30">
        <v>0</v>
      </c>
      <c r="L96" s="30">
        <v>7044914.65</v>
      </c>
      <c r="M96" s="30">
        <v>857385.88</v>
      </c>
      <c r="N96" s="30">
        <v>0</v>
      </c>
      <c r="O96" s="31">
        <v>0</v>
      </c>
      <c r="P96" s="31">
        <v>100</v>
      </c>
      <c r="Q96" s="31">
        <v>0</v>
      </c>
      <c r="R96" s="31">
        <v>40.89</v>
      </c>
      <c r="S96" s="31">
        <v>35.91</v>
      </c>
    </row>
    <row r="97" spans="1:19" ht="12.75">
      <c r="A97" s="35">
        <v>6</v>
      </c>
      <c r="B97" s="35">
        <v>20</v>
      </c>
      <c r="C97" s="35">
        <v>5</v>
      </c>
      <c r="D97" s="36">
        <v>2</v>
      </c>
      <c r="E97" s="37"/>
      <c r="F97" s="29" t="s">
        <v>86</v>
      </c>
      <c r="G97" s="57" t="s">
        <v>168</v>
      </c>
      <c r="H97" s="30">
        <v>20170784.55</v>
      </c>
      <c r="I97" s="30">
        <v>18041543.85</v>
      </c>
      <c r="J97" s="30">
        <v>3709679</v>
      </c>
      <c r="K97" s="30">
        <v>0</v>
      </c>
      <c r="L97" s="30">
        <v>3709679</v>
      </c>
      <c r="M97" s="30">
        <v>0</v>
      </c>
      <c r="N97" s="30">
        <v>0</v>
      </c>
      <c r="O97" s="31">
        <v>0</v>
      </c>
      <c r="P97" s="31">
        <v>100</v>
      </c>
      <c r="Q97" s="31">
        <v>0</v>
      </c>
      <c r="R97" s="31">
        <v>20.56</v>
      </c>
      <c r="S97" s="31">
        <v>20.56</v>
      </c>
    </row>
    <row r="98" spans="1:19" ht="12.75">
      <c r="A98" s="35">
        <v>6</v>
      </c>
      <c r="B98" s="35">
        <v>12</v>
      </c>
      <c r="C98" s="35">
        <v>4</v>
      </c>
      <c r="D98" s="36">
        <v>2</v>
      </c>
      <c r="E98" s="37"/>
      <c r="F98" s="29" t="s">
        <v>86</v>
      </c>
      <c r="G98" s="57" t="s">
        <v>169</v>
      </c>
      <c r="H98" s="30">
        <v>15274373.58</v>
      </c>
      <c r="I98" s="30">
        <v>15088668.22</v>
      </c>
      <c r="J98" s="30">
        <v>2108152.69</v>
      </c>
      <c r="K98" s="30">
        <v>0</v>
      </c>
      <c r="L98" s="30">
        <v>2108152.69</v>
      </c>
      <c r="M98" s="30">
        <v>383065</v>
      </c>
      <c r="N98" s="30">
        <v>0</v>
      </c>
      <c r="O98" s="31">
        <v>0</v>
      </c>
      <c r="P98" s="31">
        <v>100</v>
      </c>
      <c r="Q98" s="31">
        <v>0</v>
      </c>
      <c r="R98" s="31">
        <v>13.97</v>
      </c>
      <c r="S98" s="31">
        <v>11.43</v>
      </c>
    </row>
    <row r="99" spans="1:19" ht="12.75">
      <c r="A99" s="35">
        <v>6</v>
      </c>
      <c r="B99" s="35">
        <v>1</v>
      </c>
      <c r="C99" s="35">
        <v>9</v>
      </c>
      <c r="D99" s="36">
        <v>2</v>
      </c>
      <c r="E99" s="37"/>
      <c r="F99" s="29" t="s">
        <v>86</v>
      </c>
      <c r="G99" s="57" t="s">
        <v>170</v>
      </c>
      <c r="H99" s="30">
        <v>16293323.29</v>
      </c>
      <c r="I99" s="30">
        <v>14745690.82</v>
      </c>
      <c r="J99" s="30">
        <v>3248001.17</v>
      </c>
      <c r="K99" s="30">
        <v>0</v>
      </c>
      <c r="L99" s="30">
        <v>3248001.17</v>
      </c>
      <c r="M99" s="30">
        <v>0</v>
      </c>
      <c r="N99" s="30">
        <v>0</v>
      </c>
      <c r="O99" s="31">
        <v>0</v>
      </c>
      <c r="P99" s="31">
        <v>100</v>
      </c>
      <c r="Q99" s="31">
        <v>0</v>
      </c>
      <c r="R99" s="31">
        <v>22.02</v>
      </c>
      <c r="S99" s="31">
        <v>22.02</v>
      </c>
    </row>
    <row r="100" spans="1:19" ht="12.75">
      <c r="A100" s="35">
        <v>6</v>
      </c>
      <c r="B100" s="35">
        <v>6</v>
      </c>
      <c r="C100" s="35">
        <v>7</v>
      </c>
      <c r="D100" s="36">
        <v>2</v>
      </c>
      <c r="E100" s="37"/>
      <c r="F100" s="29" t="s">
        <v>86</v>
      </c>
      <c r="G100" s="57" t="s">
        <v>171</v>
      </c>
      <c r="H100" s="30">
        <v>12015508.65</v>
      </c>
      <c r="I100" s="30">
        <v>12039202.7</v>
      </c>
      <c r="J100" s="30">
        <v>1732320.24</v>
      </c>
      <c r="K100" s="30">
        <v>0</v>
      </c>
      <c r="L100" s="30">
        <v>1728464.99</v>
      </c>
      <c r="M100" s="30">
        <v>0</v>
      </c>
      <c r="N100" s="30">
        <v>3855.25</v>
      </c>
      <c r="O100" s="31">
        <v>0</v>
      </c>
      <c r="P100" s="31">
        <v>99.77</v>
      </c>
      <c r="Q100" s="31">
        <v>0.22</v>
      </c>
      <c r="R100" s="31">
        <v>14.38</v>
      </c>
      <c r="S100" s="31">
        <v>14.38</v>
      </c>
    </row>
    <row r="101" spans="1:19" ht="12.75">
      <c r="A101" s="35">
        <v>6</v>
      </c>
      <c r="B101" s="35">
        <v>2</v>
      </c>
      <c r="C101" s="35">
        <v>9</v>
      </c>
      <c r="D101" s="36">
        <v>2</v>
      </c>
      <c r="E101" s="37"/>
      <c r="F101" s="29" t="s">
        <v>86</v>
      </c>
      <c r="G101" s="57" t="s">
        <v>172</v>
      </c>
      <c r="H101" s="30">
        <v>12508626.51</v>
      </c>
      <c r="I101" s="30">
        <v>12412815.19</v>
      </c>
      <c r="J101" s="30">
        <v>849471.21</v>
      </c>
      <c r="K101" s="30">
        <v>0</v>
      </c>
      <c r="L101" s="30">
        <v>849471.21</v>
      </c>
      <c r="M101" s="30">
        <v>0</v>
      </c>
      <c r="N101" s="30">
        <v>0</v>
      </c>
      <c r="O101" s="31">
        <v>0</v>
      </c>
      <c r="P101" s="31">
        <v>100</v>
      </c>
      <c r="Q101" s="31">
        <v>0</v>
      </c>
      <c r="R101" s="31">
        <v>6.84</v>
      </c>
      <c r="S101" s="31">
        <v>6.84</v>
      </c>
    </row>
    <row r="102" spans="1:19" ht="12.75">
      <c r="A102" s="35">
        <v>6</v>
      </c>
      <c r="B102" s="35">
        <v>11</v>
      </c>
      <c r="C102" s="35">
        <v>5</v>
      </c>
      <c r="D102" s="36">
        <v>2</v>
      </c>
      <c r="E102" s="37"/>
      <c r="F102" s="29" t="s">
        <v>86</v>
      </c>
      <c r="G102" s="57" t="s">
        <v>93</v>
      </c>
      <c r="H102" s="30">
        <v>48927130.11</v>
      </c>
      <c r="I102" s="30">
        <v>48298417.06</v>
      </c>
      <c r="J102" s="30">
        <v>9011406</v>
      </c>
      <c r="K102" s="30">
        <v>0</v>
      </c>
      <c r="L102" s="30">
        <v>9011406</v>
      </c>
      <c r="M102" s="30">
        <v>0</v>
      </c>
      <c r="N102" s="30">
        <v>0</v>
      </c>
      <c r="O102" s="31">
        <v>0</v>
      </c>
      <c r="P102" s="31">
        <v>100</v>
      </c>
      <c r="Q102" s="31">
        <v>0</v>
      </c>
      <c r="R102" s="31">
        <v>18.65</v>
      </c>
      <c r="S102" s="31">
        <v>18.65</v>
      </c>
    </row>
    <row r="103" spans="1:19" ht="12.75">
      <c r="A103" s="35">
        <v>6</v>
      </c>
      <c r="B103" s="35">
        <v>14</v>
      </c>
      <c r="C103" s="35">
        <v>7</v>
      </c>
      <c r="D103" s="36">
        <v>2</v>
      </c>
      <c r="E103" s="37"/>
      <c r="F103" s="29" t="s">
        <v>86</v>
      </c>
      <c r="G103" s="57" t="s">
        <v>173</v>
      </c>
      <c r="H103" s="30">
        <v>10753934.77</v>
      </c>
      <c r="I103" s="30">
        <v>10316055.52</v>
      </c>
      <c r="J103" s="30">
        <v>3582800</v>
      </c>
      <c r="K103" s="30">
        <v>0</v>
      </c>
      <c r="L103" s="30">
        <v>3582800</v>
      </c>
      <c r="M103" s="30">
        <v>200000</v>
      </c>
      <c r="N103" s="30">
        <v>0</v>
      </c>
      <c r="O103" s="31">
        <v>0</v>
      </c>
      <c r="P103" s="31">
        <v>100</v>
      </c>
      <c r="Q103" s="31">
        <v>0</v>
      </c>
      <c r="R103" s="31">
        <v>34.73</v>
      </c>
      <c r="S103" s="31">
        <v>32.79</v>
      </c>
    </row>
    <row r="104" spans="1:19" ht="12.75">
      <c r="A104" s="35">
        <v>6</v>
      </c>
      <c r="B104" s="35">
        <v>17</v>
      </c>
      <c r="C104" s="35">
        <v>2</v>
      </c>
      <c r="D104" s="36">
        <v>2</v>
      </c>
      <c r="E104" s="37"/>
      <c r="F104" s="29" t="s">
        <v>86</v>
      </c>
      <c r="G104" s="57" t="s">
        <v>174</v>
      </c>
      <c r="H104" s="30">
        <v>39692830.42</v>
      </c>
      <c r="I104" s="30">
        <v>26639868.45</v>
      </c>
      <c r="J104" s="30">
        <v>2870925</v>
      </c>
      <c r="K104" s="30">
        <v>0</v>
      </c>
      <c r="L104" s="30">
        <v>2870925</v>
      </c>
      <c r="M104" s="30">
        <v>0</v>
      </c>
      <c r="N104" s="30">
        <v>0</v>
      </c>
      <c r="O104" s="31">
        <v>0</v>
      </c>
      <c r="P104" s="31">
        <v>100</v>
      </c>
      <c r="Q104" s="31">
        <v>0</v>
      </c>
      <c r="R104" s="31">
        <v>10.77</v>
      </c>
      <c r="S104" s="31">
        <v>10.77</v>
      </c>
    </row>
    <row r="105" spans="1:19" ht="12.75">
      <c r="A105" s="35">
        <v>6</v>
      </c>
      <c r="B105" s="35">
        <v>20</v>
      </c>
      <c r="C105" s="35">
        <v>6</v>
      </c>
      <c r="D105" s="36">
        <v>2</v>
      </c>
      <c r="E105" s="37"/>
      <c r="F105" s="29" t="s">
        <v>86</v>
      </c>
      <c r="G105" s="57" t="s">
        <v>175</v>
      </c>
      <c r="H105" s="30">
        <v>16704688.8</v>
      </c>
      <c r="I105" s="30">
        <v>16373441.51</v>
      </c>
      <c r="J105" s="30">
        <v>2000000</v>
      </c>
      <c r="K105" s="30">
        <v>0</v>
      </c>
      <c r="L105" s="30">
        <v>2000000</v>
      </c>
      <c r="M105" s="30">
        <v>0</v>
      </c>
      <c r="N105" s="30">
        <v>0</v>
      </c>
      <c r="O105" s="31">
        <v>0</v>
      </c>
      <c r="P105" s="31">
        <v>100</v>
      </c>
      <c r="Q105" s="31">
        <v>0</v>
      </c>
      <c r="R105" s="31">
        <v>12.21</v>
      </c>
      <c r="S105" s="31">
        <v>12.21</v>
      </c>
    </row>
    <row r="106" spans="1:19" ht="12.75">
      <c r="A106" s="35">
        <v>6</v>
      </c>
      <c r="B106" s="35">
        <v>8</v>
      </c>
      <c r="C106" s="35">
        <v>8</v>
      </c>
      <c r="D106" s="36">
        <v>2</v>
      </c>
      <c r="E106" s="37"/>
      <c r="F106" s="29" t="s">
        <v>86</v>
      </c>
      <c r="G106" s="57" t="s">
        <v>176</v>
      </c>
      <c r="H106" s="30">
        <v>17818804.6</v>
      </c>
      <c r="I106" s="30">
        <v>17614919.93</v>
      </c>
      <c r="J106" s="30">
        <v>7173250</v>
      </c>
      <c r="K106" s="30">
        <v>0</v>
      </c>
      <c r="L106" s="30">
        <v>7173250</v>
      </c>
      <c r="M106" s="30">
        <v>0</v>
      </c>
      <c r="N106" s="30">
        <v>0</v>
      </c>
      <c r="O106" s="31">
        <v>0</v>
      </c>
      <c r="P106" s="31">
        <v>100</v>
      </c>
      <c r="Q106" s="31">
        <v>0</v>
      </c>
      <c r="R106" s="31">
        <v>40.72</v>
      </c>
      <c r="S106" s="31">
        <v>40.72</v>
      </c>
    </row>
    <row r="107" spans="1:19" ht="12.75">
      <c r="A107" s="35">
        <v>6</v>
      </c>
      <c r="B107" s="35">
        <v>1</v>
      </c>
      <c r="C107" s="35">
        <v>10</v>
      </c>
      <c r="D107" s="36">
        <v>2</v>
      </c>
      <c r="E107" s="37"/>
      <c r="F107" s="29" t="s">
        <v>86</v>
      </c>
      <c r="G107" s="57" t="s">
        <v>94</v>
      </c>
      <c r="H107" s="30">
        <v>33622623.8</v>
      </c>
      <c r="I107" s="30">
        <v>32352141.34</v>
      </c>
      <c r="J107" s="30">
        <v>1088130.92</v>
      </c>
      <c r="K107" s="30">
        <v>0</v>
      </c>
      <c r="L107" s="30">
        <v>316000</v>
      </c>
      <c r="M107" s="30">
        <v>0</v>
      </c>
      <c r="N107" s="30">
        <v>772130.92</v>
      </c>
      <c r="O107" s="31">
        <v>0</v>
      </c>
      <c r="P107" s="31">
        <v>29.04</v>
      </c>
      <c r="Q107" s="31">
        <v>70.95</v>
      </c>
      <c r="R107" s="31">
        <v>3.36</v>
      </c>
      <c r="S107" s="31">
        <v>3.36</v>
      </c>
    </row>
    <row r="108" spans="1:19" ht="12.75">
      <c r="A108" s="35">
        <v>6</v>
      </c>
      <c r="B108" s="35">
        <v>13</v>
      </c>
      <c r="C108" s="35">
        <v>3</v>
      </c>
      <c r="D108" s="36">
        <v>2</v>
      </c>
      <c r="E108" s="37"/>
      <c r="F108" s="29" t="s">
        <v>86</v>
      </c>
      <c r="G108" s="57" t="s">
        <v>177</v>
      </c>
      <c r="H108" s="30">
        <v>17202002.87</v>
      </c>
      <c r="I108" s="30">
        <v>16867834.11</v>
      </c>
      <c r="J108" s="30">
        <v>3339000.08</v>
      </c>
      <c r="K108" s="30">
        <v>0</v>
      </c>
      <c r="L108" s="30">
        <v>3339000.08</v>
      </c>
      <c r="M108" s="30">
        <v>2709000</v>
      </c>
      <c r="N108" s="30">
        <v>0</v>
      </c>
      <c r="O108" s="31">
        <v>0</v>
      </c>
      <c r="P108" s="31">
        <v>100</v>
      </c>
      <c r="Q108" s="31">
        <v>0</v>
      </c>
      <c r="R108" s="31">
        <v>19.79</v>
      </c>
      <c r="S108" s="31">
        <v>3.73</v>
      </c>
    </row>
    <row r="109" spans="1:19" ht="12.75">
      <c r="A109" s="35">
        <v>6</v>
      </c>
      <c r="B109" s="35">
        <v>10</v>
      </c>
      <c r="C109" s="35">
        <v>4</v>
      </c>
      <c r="D109" s="36">
        <v>2</v>
      </c>
      <c r="E109" s="37"/>
      <c r="F109" s="29" t="s">
        <v>86</v>
      </c>
      <c r="G109" s="57" t="s">
        <v>178</v>
      </c>
      <c r="H109" s="30">
        <v>30895746</v>
      </c>
      <c r="I109" s="30">
        <v>29250049.11</v>
      </c>
      <c r="J109" s="30">
        <v>11467902.87</v>
      </c>
      <c r="K109" s="30">
        <v>0</v>
      </c>
      <c r="L109" s="30">
        <v>10750000</v>
      </c>
      <c r="M109" s="30">
        <v>0</v>
      </c>
      <c r="N109" s="30">
        <v>717902.87</v>
      </c>
      <c r="O109" s="31">
        <v>0</v>
      </c>
      <c r="P109" s="31">
        <v>93.73</v>
      </c>
      <c r="Q109" s="31">
        <v>6.26</v>
      </c>
      <c r="R109" s="31">
        <v>39.2</v>
      </c>
      <c r="S109" s="31">
        <v>39.2</v>
      </c>
    </row>
    <row r="110" spans="1:19" ht="12.75">
      <c r="A110" s="35">
        <v>6</v>
      </c>
      <c r="B110" s="35">
        <v>4</v>
      </c>
      <c r="C110" s="35">
        <v>5</v>
      </c>
      <c r="D110" s="36">
        <v>2</v>
      </c>
      <c r="E110" s="37"/>
      <c r="F110" s="29" t="s">
        <v>86</v>
      </c>
      <c r="G110" s="57" t="s">
        <v>179</v>
      </c>
      <c r="H110" s="30">
        <v>23117526.67</v>
      </c>
      <c r="I110" s="30">
        <v>22857656.82</v>
      </c>
      <c r="J110" s="30">
        <v>2596425.3</v>
      </c>
      <c r="K110" s="30">
        <v>0</v>
      </c>
      <c r="L110" s="30">
        <v>2594083</v>
      </c>
      <c r="M110" s="30">
        <v>353883</v>
      </c>
      <c r="N110" s="30">
        <v>2342.3</v>
      </c>
      <c r="O110" s="31">
        <v>0</v>
      </c>
      <c r="P110" s="31">
        <v>99.9</v>
      </c>
      <c r="Q110" s="31">
        <v>0.09</v>
      </c>
      <c r="R110" s="31">
        <v>11.35</v>
      </c>
      <c r="S110" s="31">
        <v>9.81</v>
      </c>
    </row>
    <row r="111" spans="1:19" ht="12.75">
      <c r="A111" s="35">
        <v>6</v>
      </c>
      <c r="B111" s="35">
        <v>9</v>
      </c>
      <c r="C111" s="35">
        <v>10</v>
      </c>
      <c r="D111" s="36">
        <v>2</v>
      </c>
      <c r="E111" s="37"/>
      <c r="F111" s="29" t="s">
        <v>86</v>
      </c>
      <c r="G111" s="57" t="s">
        <v>180</v>
      </c>
      <c r="H111" s="30">
        <v>30617568.93</v>
      </c>
      <c r="I111" s="30">
        <v>30325842.99</v>
      </c>
      <c r="J111" s="30">
        <v>8558675</v>
      </c>
      <c r="K111" s="30">
        <v>0</v>
      </c>
      <c r="L111" s="30">
        <v>8558675</v>
      </c>
      <c r="M111" s="30">
        <v>0</v>
      </c>
      <c r="N111" s="30">
        <v>0</v>
      </c>
      <c r="O111" s="31">
        <v>0</v>
      </c>
      <c r="P111" s="31">
        <v>100</v>
      </c>
      <c r="Q111" s="31">
        <v>0</v>
      </c>
      <c r="R111" s="31">
        <v>28.22</v>
      </c>
      <c r="S111" s="31">
        <v>28.22</v>
      </c>
    </row>
    <row r="112" spans="1:19" ht="12.75">
      <c r="A112" s="35">
        <v>6</v>
      </c>
      <c r="B112" s="35">
        <v>8</v>
      </c>
      <c r="C112" s="35">
        <v>9</v>
      </c>
      <c r="D112" s="36">
        <v>2</v>
      </c>
      <c r="E112" s="37"/>
      <c r="F112" s="29" t="s">
        <v>86</v>
      </c>
      <c r="G112" s="57" t="s">
        <v>181</v>
      </c>
      <c r="H112" s="30">
        <v>23306346.46</v>
      </c>
      <c r="I112" s="30">
        <v>23321679.11</v>
      </c>
      <c r="J112" s="30">
        <v>5869780</v>
      </c>
      <c r="K112" s="30">
        <v>0</v>
      </c>
      <c r="L112" s="30">
        <v>5869780</v>
      </c>
      <c r="M112" s="30">
        <v>5869780</v>
      </c>
      <c r="N112" s="30">
        <v>0</v>
      </c>
      <c r="O112" s="31">
        <v>0</v>
      </c>
      <c r="P112" s="31">
        <v>100</v>
      </c>
      <c r="Q112" s="31">
        <v>0</v>
      </c>
      <c r="R112" s="31">
        <v>25.16</v>
      </c>
      <c r="S112" s="31">
        <v>0</v>
      </c>
    </row>
    <row r="113" spans="1:19" ht="12.75">
      <c r="A113" s="35">
        <v>6</v>
      </c>
      <c r="B113" s="35">
        <v>20</v>
      </c>
      <c r="C113" s="35">
        <v>7</v>
      </c>
      <c r="D113" s="36">
        <v>2</v>
      </c>
      <c r="E113" s="37"/>
      <c r="F113" s="29" t="s">
        <v>86</v>
      </c>
      <c r="G113" s="57" t="s">
        <v>182</v>
      </c>
      <c r="H113" s="30">
        <v>18712166.36</v>
      </c>
      <c r="I113" s="30">
        <v>18375541.2</v>
      </c>
      <c r="J113" s="30">
        <v>4110000</v>
      </c>
      <c r="K113" s="30">
        <v>0</v>
      </c>
      <c r="L113" s="30">
        <v>4110000</v>
      </c>
      <c r="M113" s="30">
        <v>0</v>
      </c>
      <c r="N113" s="30">
        <v>0</v>
      </c>
      <c r="O113" s="31">
        <v>0</v>
      </c>
      <c r="P113" s="31">
        <v>100</v>
      </c>
      <c r="Q113" s="31">
        <v>0</v>
      </c>
      <c r="R113" s="31">
        <v>22.36</v>
      </c>
      <c r="S113" s="31">
        <v>22.36</v>
      </c>
    </row>
    <row r="114" spans="1:19" ht="12.75">
      <c r="A114" s="35">
        <v>6</v>
      </c>
      <c r="B114" s="35">
        <v>9</v>
      </c>
      <c r="C114" s="35">
        <v>11</v>
      </c>
      <c r="D114" s="36">
        <v>2</v>
      </c>
      <c r="E114" s="37"/>
      <c r="F114" s="29" t="s">
        <v>86</v>
      </c>
      <c r="G114" s="57" t="s">
        <v>183</v>
      </c>
      <c r="H114" s="30">
        <v>45354698.54</v>
      </c>
      <c r="I114" s="30">
        <v>43930171.13</v>
      </c>
      <c r="J114" s="30">
        <v>19892322.53</v>
      </c>
      <c r="K114" s="30">
        <v>0</v>
      </c>
      <c r="L114" s="30">
        <v>19892322.53</v>
      </c>
      <c r="M114" s="30">
        <v>0</v>
      </c>
      <c r="N114" s="30">
        <v>0</v>
      </c>
      <c r="O114" s="31">
        <v>0</v>
      </c>
      <c r="P114" s="31">
        <v>100</v>
      </c>
      <c r="Q114" s="31">
        <v>0</v>
      </c>
      <c r="R114" s="31">
        <v>45.28</v>
      </c>
      <c r="S114" s="31">
        <v>45.28</v>
      </c>
    </row>
    <row r="115" spans="1:19" ht="12.75">
      <c r="A115" s="35">
        <v>6</v>
      </c>
      <c r="B115" s="35">
        <v>16</v>
      </c>
      <c r="C115" s="35">
        <v>3</v>
      </c>
      <c r="D115" s="36">
        <v>2</v>
      </c>
      <c r="E115" s="37"/>
      <c r="F115" s="29" t="s">
        <v>86</v>
      </c>
      <c r="G115" s="57" t="s">
        <v>184</v>
      </c>
      <c r="H115" s="30">
        <v>14253211.7</v>
      </c>
      <c r="I115" s="30">
        <v>14130077.53</v>
      </c>
      <c r="J115" s="30">
        <v>5018972</v>
      </c>
      <c r="K115" s="30">
        <v>0</v>
      </c>
      <c r="L115" s="30">
        <v>5018972</v>
      </c>
      <c r="M115" s="30">
        <v>4768972</v>
      </c>
      <c r="N115" s="30">
        <v>0</v>
      </c>
      <c r="O115" s="31">
        <v>0</v>
      </c>
      <c r="P115" s="31">
        <v>100</v>
      </c>
      <c r="Q115" s="31">
        <v>0</v>
      </c>
      <c r="R115" s="31">
        <v>35.51</v>
      </c>
      <c r="S115" s="31">
        <v>1.76</v>
      </c>
    </row>
    <row r="116" spans="1:19" ht="12.75">
      <c r="A116" s="35">
        <v>6</v>
      </c>
      <c r="B116" s="35">
        <v>2</v>
      </c>
      <c r="C116" s="35">
        <v>10</v>
      </c>
      <c r="D116" s="36">
        <v>2</v>
      </c>
      <c r="E116" s="37"/>
      <c r="F116" s="29" t="s">
        <v>86</v>
      </c>
      <c r="G116" s="57" t="s">
        <v>185</v>
      </c>
      <c r="H116" s="30">
        <v>14583185.73</v>
      </c>
      <c r="I116" s="30">
        <v>14333307.53</v>
      </c>
      <c r="J116" s="30">
        <v>2246000</v>
      </c>
      <c r="K116" s="30">
        <v>0</v>
      </c>
      <c r="L116" s="30">
        <v>2246000</v>
      </c>
      <c r="M116" s="30">
        <v>0</v>
      </c>
      <c r="N116" s="30">
        <v>0</v>
      </c>
      <c r="O116" s="31">
        <v>0</v>
      </c>
      <c r="P116" s="31">
        <v>100</v>
      </c>
      <c r="Q116" s="31">
        <v>0</v>
      </c>
      <c r="R116" s="31">
        <v>15.66</v>
      </c>
      <c r="S116" s="31">
        <v>15.66</v>
      </c>
    </row>
    <row r="117" spans="1:19" ht="12.75">
      <c r="A117" s="35">
        <v>6</v>
      </c>
      <c r="B117" s="35">
        <v>8</v>
      </c>
      <c r="C117" s="35">
        <v>11</v>
      </c>
      <c r="D117" s="36">
        <v>2</v>
      </c>
      <c r="E117" s="37"/>
      <c r="F117" s="29" t="s">
        <v>86</v>
      </c>
      <c r="G117" s="57" t="s">
        <v>186</v>
      </c>
      <c r="H117" s="30">
        <v>12200510.22</v>
      </c>
      <c r="I117" s="30">
        <v>11973809.71</v>
      </c>
      <c r="J117" s="30">
        <v>2798750</v>
      </c>
      <c r="K117" s="30">
        <v>0</v>
      </c>
      <c r="L117" s="30">
        <v>2798750</v>
      </c>
      <c r="M117" s="30">
        <v>0</v>
      </c>
      <c r="N117" s="30">
        <v>0</v>
      </c>
      <c r="O117" s="31">
        <v>0</v>
      </c>
      <c r="P117" s="31">
        <v>100</v>
      </c>
      <c r="Q117" s="31">
        <v>0</v>
      </c>
      <c r="R117" s="31">
        <v>23.37</v>
      </c>
      <c r="S117" s="31">
        <v>23.37</v>
      </c>
    </row>
    <row r="118" spans="1:19" ht="12.75">
      <c r="A118" s="35">
        <v>6</v>
      </c>
      <c r="B118" s="35">
        <v>1</v>
      </c>
      <c r="C118" s="35">
        <v>11</v>
      </c>
      <c r="D118" s="36">
        <v>2</v>
      </c>
      <c r="E118" s="37"/>
      <c r="F118" s="29" t="s">
        <v>86</v>
      </c>
      <c r="G118" s="57" t="s">
        <v>187</v>
      </c>
      <c r="H118" s="30">
        <v>24762871.84</v>
      </c>
      <c r="I118" s="30">
        <v>24479119.94</v>
      </c>
      <c r="J118" s="30">
        <v>4864660</v>
      </c>
      <c r="K118" s="30">
        <v>0</v>
      </c>
      <c r="L118" s="30">
        <v>4864660</v>
      </c>
      <c r="M118" s="30">
        <v>0</v>
      </c>
      <c r="N118" s="30">
        <v>0</v>
      </c>
      <c r="O118" s="31">
        <v>0</v>
      </c>
      <c r="P118" s="31">
        <v>100</v>
      </c>
      <c r="Q118" s="31">
        <v>0</v>
      </c>
      <c r="R118" s="31">
        <v>19.87</v>
      </c>
      <c r="S118" s="31">
        <v>19.87</v>
      </c>
    </row>
    <row r="119" spans="1:19" ht="12.75">
      <c r="A119" s="35">
        <v>6</v>
      </c>
      <c r="B119" s="35">
        <v>13</v>
      </c>
      <c r="C119" s="35">
        <v>5</v>
      </c>
      <c r="D119" s="36">
        <v>2</v>
      </c>
      <c r="E119" s="37"/>
      <c r="F119" s="29" t="s">
        <v>86</v>
      </c>
      <c r="G119" s="57" t="s">
        <v>188</v>
      </c>
      <c r="H119" s="30">
        <v>6676929.46</v>
      </c>
      <c r="I119" s="30">
        <v>6069093.17</v>
      </c>
      <c r="J119" s="30">
        <v>3786295.97</v>
      </c>
      <c r="K119" s="30">
        <v>0</v>
      </c>
      <c r="L119" s="30">
        <v>3786295.97</v>
      </c>
      <c r="M119" s="30">
        <v>116000</v>
      </c>
      <c r="N119" s="30">
        <v>0</v>
      </c>
      <c r="O119" s="31">
        <v>0</v>
      </c>
      <c r="P119" s="31">
        <v>100</v>
      </c>
      <c r="Q119" s="31">
        <v>0</v>
      </c>
      <c r="R119" s="31">
        <v>62.38</v>
      </c>
      <c r="S119" s="31">
        <v>60.47</v>
      </c>
    </row>
    <row r="120" spans="1:19" ht="12.75">
      <c r="A120" s="35">
        <v>6</v>
      </c>
      <c r="B120" s="35">
        <v>2</v>
      </c>
      <c r="C120" s="35">
        <v>11</v>
      </c>
      <c r="D120" s="36">
        <v>2</v>
      </c>
      <c r="E120" s="37"/>
      <c r="F120" s="29" t="s">
        <v>86</v>
      </c>
      <c r="G120" s="57" t="s">
        <v>189</v>
      </c>
      <c r="H120" s="30">
        <v>17188840.46</v>
      </c>
      <c r="I120" s="30">
        <v>16969138.51</v>
      </c>
      <c r="J120" s="30">
        <v>3736000</v>
      </c>
      <c r="K120" s="30">
        <v>0</v>
      </c>
      <c r="L120" s="30">
        <v>3736000</v>
      </c>
      <c r="M120" s="30">
        <v>0</v>
      </c>
      <c r="N120" s="30">
        <v>0</v>
      </c>
      <c r="O120" s="31">
        <v>0</v>
      </c>
      <c r="P120" s="31">
        <v>100</v>
      </c>
      <c r="Q120" s="31">
        <v>0</v>
      </c>
      <c r="R120" s="31">
        <v>22.01</v>
      </c>
      <c r="S120" s="31">
        <v>22.01</v>
      </c>
    </row>
    <row r="121" spans="1:19" ht="12.75">
      <c r="A121" s="35">
        <v>6</v>
      </c>
      <c r="B121" s="35">
        <v>5</v>
      </c>
      <c r="C121" s="35">
        <v>7</v>
      </c>
      <c r="D121" s="36">
        <v>2</v>
      </c>
      <c r="E121" s="37"/>
      <c r="F121" s="29" t="s">
        <v>86</v>
      </c>
      <c r="G121" s="57" t="s">
        <v>190</v>
      </c>
      <c r="H121" s="30">
        <v>14343286.8</v>
      </c>
      <c r="I121" s="30">
        <v>13839550.2</v>
      </c>
      <c r="J121" s="30">
        <v>2812961</v>
      </c>
      <c r="K121" s="30">
        <v>0</v>
      </c>
      <c r="L121" s="30">
        <v>2812961</v>
      </c>
      <c r="M121" s="30">
        <v>0</v>
      </c>
      <c r="N121" s="30">
        <v>0</v>
      </c>
      <c r="O121" s="31">
        <v>0</v>
      </c>
      <c r="P121" s="31">
        <v>100</v>
      </c>
      <c r="Q121" s="31">
        <v>0</v>
      </c>
      <c r="R121" s="31">
        <v>20.32</v>
      </c>
      <c r="S121" s="31">
        <v>20.32</v>
      </c>
    </row>
    <row r="122" spans="1:19" ht="12.75">
      <c r="A122" s="35">
        <v>6</v>
      </c>
      <c r="B122" s="35">
        <v>10</v>
      </c>
      <c r="C122" s="35">
        <v>5</v>
      </c>
      <c r="D122" s="36">
        <v>2</v>
      </c>
      <c r="E122" s="37"/>
      <c r="F122" s="29" t="s">
        <v>86</v>
      </c>
      <c r="G122" s="57" t="s">
        <v>191</v>
      </c>
      <c r="H122" s="30">
        <v>31655949.49</v>
      </c>
      <c r="I122" s="30">
        <v>32580261.82</v>
      </c>
      <c r="J122" s="30">
        <v>10318722.41</v>
      </c>
      <c r="K122" s="30">
        <v>0</v>
      </c>
      <c r="L122" s="30">
        <v>10318722.41</v>
      </c>
      <c r="M122" s="30">
        <v>0</v>
      </c>
      <c r="N122" s="30">
        <v>0</v>
      </c>
      <c r="O122" s="31">
        <v>0</v>
      </c>
      <c r="P122" s="31">
        <v>100</v>
      </c>
      <c r="Q122" s="31">
        <v>0</v>
      </c>
      <c r="R122" s="31">
        <v>31.67</v>
      </c>
      <c r="S122" s="31">
        <v>31.67</v>
      </c>
    </row>
    <row r="123" spans="1:19" ht="12.75">
      <c r="A123" s="35">
        <v>6</v>
      </c>
      <c r="B123" s="35">
        <v>14</v>
      </c>
      <c r="C123" s="35">
        <v>9</v>
      </c>
      <c r="D123" s="36">
        <v>2</v>
      </c>
      <c r="E123" s="37"/>
      <c r="F123" s="29" t="s">
        <v>86</v>
      </c>
      <c r="G123" s="57" t="s">
        <v>95</v>
      </c>
      <c r="H123" s="30">
        <v>30317425.45</v>
      </c>
      <c r="I123" s="30">
        <v>29927118.26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1"/>
      <c r="P123" s="31"/>
      <c r="Q123" s="31"/>
      <c r="R123" s="31">
        <v>0</v>
      </c>
      <c r="S123" s="31">
        <v>0</v>
      </c>
    </row>
    <row r="124" spans="1:19" ht="12.75">
      <c r="A124" s="35">
        <v>6</v>
      </c>
      <c r="B124" s="35">
        <v>18</v>
      </c>
      <c r="C124" s="35">
        <v>7</v>
      </c>
      <c r="D124" s="36">
        <v>2</v>
      </c>
      <c r="E124" s="37"/>
      <c r="F124" s="29" t="s">
        <v>86</v>
      </c>
      <c r="G124" s="57" t="s">
        <v>192</v>
      </c>
      <c r="H124" s="30">
        <v>14738854.97</v>
      </c>
      <c r="I124" s="30">
        <v>13644081.39</v>
      </c>
      <c r="J124" s="30">
        <v>3903320.25</v>
      </c>
      <c r="K124" s="30">
        <v>0</v>
      </c>
      <c r="L124" s="30">
        <v>3903320.25</v>
      </c>
      <c r="M124" s="30">
        <v>1760239.62</v>
      </c>
      <c r="N124" s="30">
        <v>0</v>
      </c>
      <c r="O124" s="31">
        <v>0</v>
      </c>
      <c r="P124" s="31">
        <v>100</v>
      </c>
      <c r="Q124" s="31">
        <v>0</v>
      </c>
      <c r="R124" s="31">
        <v>28.6</v>
      </c>
      <c r="S124" s="31">
        <v>15.7</v>
      </c>
    </row>
    <row r="125" spans="1:19" ht="12.75">
      <c r="A125" s="35">
        <v>6</v>
      </c>
      <c r="B125" s="35">
        <v>20</v>
      </c>
      <c r="C125" s="35">
        <v>8</v>
      </c>
      <c r="D125" s="36">
        <v>2</v>
      </c>
      <c r="E125" s="37"/>
      <c r="F125" s="29" t="s">
        <v>86</v>
      </c>
      <c r="G125" s="57" t="s">
        <v>193</v>
      </c>
      <c r="H125" s="30">
        <v>15123551.16</v>
      </c>
      <c r="I125" s="30">
        <v>15010490.74</v>
      </c>
      <c r="J125" s="30">
        <v>297000</v>
      </c>
      <c r="K125" s="30">
        <v>0</v>
      </c>
      <c r="L125" s="30">
        <v>297000</v>
      </c>
      <c r="M125" s="30">
        <v>0</v>
      </c>
      <c r="N125" s="30">
        <v>0</v>
      </c>
      <c r="O125" s="31">
        <v>0</v>
      </c>
      <c r="P125" s="31">
        <v>100</v>
      </c>
      <c r="Q125" s="31">
        <v>0</v>
      </c>
      <c r="R125" s="31">
        <v>1.97</v>
      </c>
      <c r="S125" s="31">
        <v>1.97</v>
      </c>
    </row>
    <row r="126" spans="1:19" ht="12.75">
      <c r="A126" s="35">
        <v>6</v>
      </c>
      <c r="B126" s="35">
        <v>15</v>
      </c>
      <c r="C126" s="35">
        <v>6</v>
      </c>
      <c r="D126" s="36">
        <v>2</v>
      </c>
      <c r="E126" s="37"/>
      <c r="F126" s="29" t="s">
        <v>86</v>
      </c>
      <c r="G126" s="57" t="s">
        <v>96</v>
      </c>
      <c r="H126" s="30">
        <v>23237939.52</v>
      </c>
      <c r="I126" s="30">
        <v>23095692.96</v>
      </c>
      <c r="J126" s="30">
        <v>1512214.17</v>
      </c>
      <c r="K126" s="30">
        <v>0</v>
      </c>
      <c r="L126" s="30">
        <v>1500000</v>
      </c>
      <c r="M126" s="30">
        <v>0</v>
      </c>
      <c r="N126" s="30">
        <v>12214.17</v>
      </c>
      <c r="O126" s="31">
        <v>0</v>
      </c>
      <c r="P126" s="31">
        <v>99.19</v>
      </c>
      <c r="Q126" s="31">
        <v>0.8</v>
      </c>
      <c r="R126" s="31">
        <v>6.54</v>
      </c>
      <c r="S126" s="31">
        <v>6.54</v>
      </c>
    </row>
    <row r="127" spans="1:19" ht="12.75">
      <c r="A127" s="35">
        <v>6</v>
      </c>
      <c r="B127" s="35">
        <v>3</v>
      </c>
      <c r="C127" s="35">
        <v>8</v>
      </c>
      <c r="D127" s="36">
        <v>2</v>
      </c>
      <c r="E127" s="37"/>
      <c r="F127" s="29" t="s">
        <v>86</v>
      </c>
      <c r="G127" s="57" t="s">
        <v>97</v>
      </c>
      <c r="H127" s="30">
        <v>14428625.8</v>
      </c>
      <c r="I127" s="30">
        <v>13261496.26</v>
      </c>
      <c r="J127" s="30">
        <v>5658872.4</v>
      </c>
      <c r="K127" s="30">
        <v>0</v>
      </c>
      <c r="L127" s="30">
        <v>5658872.4</v>
      </c>
      <c r="M127" s="30">
        <v>0</v>
      </c>
      <c r="N127" s="30">
        <v>0</v>
      </c>
      <c r="O127" s="31">
        <v>0</v>
      </c>
      <c r="P127" s="31">
        <v>100</v>
      </c>
      <c r="Q127" s="31">
        <v>0</v>
      </c>
      <c r="R127" s="31">
        <v>42.67</v>
      </c>
      <c r="S127" s="31">
        <v>42.67</v>
      </c>
    </row>
    <row r="128" spans="1:19" ht="12.75">
      <c r="A128" s="35">
        <v>6</v>
      </c>
      <c r="B128" s="35">
        <v>3</v>
      </c>
      <c r="C128" s="35">
        <v>15</v>
      </c>
      <c r="D128" s="36">
        <v>2</v>
      </c>
      <c r="E128" s="37"/>
      <c r="F128" s="29" t="s">
        <v>86</v>
      </c>
      <c r="G128" s="57" t="s">
        <v>194</v>
      </c>
      <c r="H128" s="30">
        <v>18521261.52</v>
      </c>
      <c r="I128" s="30">
        <v>18496945.07</v>
      </c>
      <c r="J128" s="30">
        <v>6721590</v>
      </c>
      <c r="K128" s="30">
        <v>0</v>
      </c>
      <c r="L128" s="30">
        <v>6721590</v>
      </c>
      <c r="M128" s="30">
        <v>0</v>
      </c>
      <c r="N128" s="30">
        <v>0</v>
      </c>
      <c r="O128" s="31">
        <v>0</v>
      </c>
      <c r="P128" s="31">
        <v>100</v>
      </c>
      <c r="Q128" s="31">
        <v>0</v>
      </c>
      <c r="R128" s="31">
        <v>36.33</v>
      </c>
      <c r="S128" s="31">
        <v>36.33</v>
      </c>
    </row>
    <row r="129" spans="1:19" ht="12.75">
      <c r="A129" s="35">
        <v>6</v>
      </c>
      <c r="B129" s="35">
        <v>1</v>
      </c>
      <c r="C129" s="35">
        <v>12</v>
      </c>
      <c r="D129" s="36">
        <v>2</v>
      </c>
      <c r="E129" s="37"/>
      <c r="F129" s="29" t="s">
        <v>86</v>
      </c>
      <c r="G129" s="57" t="s">
        <v>195</v>
      </c>
      <c r="H129" s="30">
        <v>10311640.51</v>
      </c>
      <c r="I129" s="30">
        <v>9909736.8</v>
      </c>
      <c r="J129" s="30">
        <v>800000</v>
      </c>
      <c r="K129" s="30">
        <v>0</v>
      </c>
      <c r="L129" s="30">
        <v>800000</v>
      </c>
      <c r="M129" s="30">
        <v>0</v>
      </c>
      <c r="N129" s="30">
        <v>0</v>
      </c>
      <c r="O129" s="31">
        <v>0</v>
      </c>
      <c r="P129" s="31">
        <v>100</v>
      </c>
      <c r="Q129" s="31">
        <v>0</v>
      </c>
      <c r="R129" s="31">
        <v>8.07</v>
      </c>
      <c r="S129" s="31">
        <v>8.07</v>
      </c>
    </row>
    <row r="130" spans="1:19" ht="12.75">
      <c r="A130" s="35">
        <v>6</v>
      </c>
      <c r="B130" s="35">
        <v>1</v>
      </c>
      <c r="C130" s="35">
        <v>13</v>
      </c>
      <c r="D130" s="36">
        <v>2</v>
      </c>
      <c r="E130" s="37"/>
      <c r="F130" s="29" t="s">
        <v>86</v>
      </c>
      <c r="G130" s="57" t="s">
        <v>196</v>
      </c>
      <c r="H130" s="30">
        <v>8325240.12</v>
      </c>
      <c r="I130" s="30">
        <v>7100828.33</v>
      </c>
      <c r="J130" s="30">
        <v>2594725.39</v>
      </c>
      <c r="K130" s="30">
        <v>0</v>
      </c>
      <c r="L130" s="30">
        <v>2594725.39</v>
      </c>
      <c r="M130" s="30">
        <v>0</v>
      </c>
      <c r="N130" s="30">
        <v>0</v>
      </c>
      <c r="O130" s="31">
        <v>0</v>
      </c>
      <c r="P130" s="31">
        <v>100</v>
      </c>
      <c r="Q130" s="31">
        <v>0</v>
      </c>
      <c r="R130" s="31">
        <v>36.54</v>
      </c>
      <c r="S130" s="31">
        <v>36.54</v>
      </c>
    </row>
    <row r="131" spans="1:19" ht="12.75">
      <c r="A131" s="35">
        <v>6</v>
      </c>
      <c r="B131" s="35">
        <v>3</v>
      </c>
      <c r="C131" s="35">
        <v>9</v>
      </c>
      <c r="D131" s="36">
        <v>2</v>
      </c>
      <c r="E131" s="37"/>
      <c r="F131" s="29" t="s">
        <v>86</v>
      </c>
      <c r="G131" s="57" t="s">
        <v>197</v>
      </c>
      <c r="H131" s="30">
        <v>14095445</v>
      </c>
      <c r="I131" s="30">
        <v>13874068.27</v>
      </c>
      <c r="J131" s="30">
        <v>1679814</v>
      </c>
      <c r="K131" s="30">
        <v>0</v>
      </c>
      <c r="L131" s="30">
        <v>1679814</v>
      </c>
      <c r="M131" s="30">
        <v>318440</v>
      </c>
      <c r="N131" s="30">
        <v>0</v>
      </c>
      <c r="O131" s="31">
        <v>0</v>
      </c>
      <c r="P131" s="31">
        <v>100</v>
      </c>
      <c r="Q131" s="31">
        <v>0</v>
      </c>
      <c r="R131" s="31">
        <v>12.1</v>
      </c>
      <c r="S131" s="31">
        <v>9.81</v>
      </c>
    </row>
    <row r="132" spans="1:19" ht="12.75">
      <c r="A132" s="35">
        <v>6</v>
      </c>
      <c r="B132" s="35">
        <v>6</v>
      </c>
      <c r="C132" s="35">
        <v>9</v>
      </c>
      <c r="D132" s="36">
        <v>2</v>
      </c>
      <c r="E132" s="37"/>
      <c r="F132" s="29" t="s">
        <v>86</v>
      </c>
      <c r="G132" s="57" t="s">
        <v>198</v>
      </c>
      <c r="H132" s="30">
        <v>10104480.97</v>
      </c>
      <c r="I132" s="30">
        <v>10055983.28</v>
      </c>
      <c r="J132" s="30">
        <v>90000</v>
      </c>
      <c r="K132" s="30">
        <v>0</v>
      </c>
      <c r="L132" s="30">
        <v>90000</v>
      </c>
      <c r="M132" s="30">
        <v>0</v>
      </c>
      <c r="N132" s="30">
        <v>0</v>
      </c>
      <c r="O132" s="31">
        <v>0</v>
      </c>
      <c r="P132" s="31">
        <v>100</v>
      </c>
      <c r="Q132" s="31">
        <v>0</v>
      </c>
      <c r="R132" s="31">
        <v>0.89</v>
      </c>
      <c r="S132" s="31">
        <v>0.89</v>
      </c>
    </row>
    <row r="133" spans="1:19" ht="12.75">
      <c r="A133" s="35">
        <v>6</v>
      </c>
      <c r="B133" s="35">
        <v>17</v>
      </c>
      <c r="C133" s="35">
        <v>4</v>
      </c>
      <c r="D133" s="36">
        <v>2</v>
      </c>
      <c r="E133" s="37"/>
      <c r="F133" s="29" t="s">
        <v>86</v>
      </c>
      <c r="G133" s="57" t="s">
        <v>199</v>
      </c>
      <c r="H133" s="30">
        <v>10841902</v>
      </c>
      <c r="I133" s="30">
        <v>10121633.98</v>
      </c>
      <c r="J133" s="30">
        <v>4743200</v>
      </c>
      <c r="K133" s="30">
        <v>0</v>
      </c>
      <c r="L133" s="30">
        <v>4743200</v>
      </c>
      <c r="M133" s="30">
        <v>0</v>
      </c>
      <c r="N133" s="30">
        <v>0</v>
      </c>
      <c r="O133" s="31">
        <v>0</v>
      </c>
      <c r="P133" s="31">
        <v>100</v>
      </c>
      <c r="Q133" s="31">
        <v>0</v>
      </c>
      <c r="R133" s="31">
        <v>46.86</v>
      </c>
      <c r="S133" s="31">
        <v>46.86</v>
      </c>
    </row>
    <row r="134" spans="1:19" ht="12.75">
      <c r="A134" s="35">
        <v>6</v>
      </c>
      <c r="B134" s="35">
        <v>3</v>
      </c>
      <c r="C134" s="35">
        <v>10</v>
      </c>
      <c r="D134" s="36">
        <v>2</v>
      </c>
      <c r="E134" s="37"/>
      <c r="F134" s="29" t="s">
        <v>86</v>
      </c>
      <c r="G134" s="57" t="s">
        <v>200</v>
      </c>
      <c r="H134" s="30">
        <v>19976816.34</v>
      </c>
      <c r="I134" s="30">
        <v>19194335.31</v>
      </c>
      <c r="J134" s="30">
        <v>7247914</v>
      </c>
      <c r="K134" s="30">
        <v>0</v>
      </c>
      <c r="L134" s="30">
        <v>7247914</v>
      </c>
      <c r="M134" s="30">
        <v>0</v>
      </c>
      <c r="N134" s="30">
        <v>0</v>
      </c>
      <c r="O134" s="31">
        <v>0</v>
      </c>
      <c r="P134" s="31">
        <v>100</v>
      </c>
      <c r="Q134" s="31">
        <v>0</v>
      </c>
      <c r="R134" s="31">
        <v>37.76</v>
      </c>
      <c r="S134" s="31">
        <v>37.76</v>
      </c>
    </row>
    <row r="135" spans="1:19" ht="12.75">
      <c r="A135" s="35">
        <v>6</v>
      </c>
      <c r="B135" s="35">
        <v>8</v>
      </c>
      <c r="C135" s="35">
        <v>12</v>
      </c>
      <c r="D135" s="36">
        <v>2</v>
      </c>
      <c r="E135" s="37"/>
      <c r="F135" s="29" t="s">
        <v>86</v>
      </c>
      <c r="G135" s="57" t="s">
        <v>201</v>
      </c>
      <c r="H135" s="30">
        <v>13697607.13</v>
      </c>
      <c r="I135" s="30">
        <v>13450853.78</v>
      </c>
      <c r="J135" s="30">
        <v>251985</v>
      </c>
      <c r="K135" s="30">
        <v>0</v>
      </c>
      <c r="L135" s="30">
        <v>251985</v>
      </c>
      <c r="M135" s="30">
        <v>251985</v>
      </c>
      <c r="N135" s="30">
        <v>0</v>
      </c>
      <c r="O135" s="31">
        <v>0</v>
      </c>
      <c r="P135" s="31">
        <v>100</v>
      </c>
      <c r="Q135" s="31">
        <v>0</v>
      </c>
      <c r="R135" s="31">
        <v>1.87</v>
      </c>
      <c r="S135" s="31">
        <v>0</v>
      </c>
    </row>
    <row r="136" spans="1:19" ht="12.75">
      <c r="A136" s="35">
        <v>6</v>
      </c>
      <c r="B136" s="35">
        <v>11</v>
      </c>
      <c r="C136" s="35">
        <v>6</v>
      </c>
      <c r="D136" s="36">
        <v>2</v>
      </c>
      <c r="E136" s="37"/>
      <c r="F136" s="29" t="s">
        <v>86</v>
      </c>
      <c r="G136" s="57" t="s">
        <v>202</v>
      </c>
      <c r="H136" s="30">
        <v>14532164</v>
      </c>
      <c r="I136" s="30">
        <v>13156403.54</v>
      </c>
      <c r="J136" s="30">
        <v>2202744.64</v>
      </c>
      <c r="K136" s="30">
        <v>0</v>
      </c>
      <c r="L136" s="30">
        <v>2202744.64</v>
      </c>
      <c r="M136" s="30">
        <v>0</v>
      </c>
      <c r="N136" s="30">
        <v>0</v>
      </c>
      <c r="O136" s="31">
        <v>0</v>
      </c>
      <c r="P136" s="31">
        <v>100</v>
      </c>
      <c r="Q136" s="31">
        <v>0</v>
      </c>
      <c r="R136" s="31">
        <v>16.74</v>
      </c>
      <c r="S136" s="31">
        <v>16.74</v>
      </c>
    </row>
    <row r="137" spans="1:19" ht="12.75">
      <c r="A137" s="35">
        <v>6</v>
      </c>
      <c r="B137" s="35">
        <v>3</v>
      </c>
      <c r="C137" s="35">
        <v>11</v>
      </c>
      <c r="D137" s="36">
        <v>2</v>
      </c>
      <c r="E137" s="37"/>
      <c r="F137" s="29" t="s">
        <v>86</v>
      </c>
      <c r="G137" s="57" t="s">
        <v>203</v>
      </c>
      <c r="H137" s="30">
        <v>21283615.97</v>
      </c>
      <c r="I137" s="30">
        <v>20795220.66</v>
      </c>
      <c r="J137" s="30">
        <v>4195524</v>
      </c>
      <c r="K137" s="30">
        <v>0</v>
      </c>
      <c r="L137" s="30">
        <v>4195524</v>
      </c>
      <c r="M137" s="30">
        <v>0</v>
      </c>
      <c r="N137" s="30">
        <v>0</v>
      </c>
      <c r="O137" s="31">
        <v>0</v>
      </c>
      <c r="P137" s="31">
        <v>100</v>
      </c>
      <c r="Q137" s="31">
        <v>0</v>
      </c>
      <c r="R137" s="31">
        <v>20.17</v>
      </c>
      <c r="S137" s="31">
        <v>20.17</v>
      </c>
    </row>
    <row r="138" spans="1:19" ht="12.75">
      <c r="A138" s="35">
        <v>6</v>
      </c>
      <c r="B138" s="35">
        <v>13</v>
      </c>
      <c r="C138" s="35">
        <v>6</v>
      </c>
      <c r="D138" s="36">
        <v>2</v>
      </c>
      <c r="E138" s="37"/>
      <c r="F138" s="29" t="s">
        <v>86</v>
      </c>
      <c r="G138" s="57" t="s">
        <v>204</v>
      </c>
      <c r="H138" s="30">
        <v>14177913.09</v>
      </c>
      <c r="I138" s="30">
        <v>14875482.9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1"/>
      <c r="P138" s="31"/>
      <c r="Q138" s="31"/>
      <c r="R138" s="31">
        <v>0</v>
      </c>
      <c r="S138" s="31">
        <v>0</v>
      </c>
    </row>
    <row r="139" spans="1:19" ht="12.75">
      <c r="A139" s="35">
        <v>6</v>
      </c>
      <c r="B139" s="35">
        <v>6</v>
      </c>
      <c r="C139" s="35">
        <v>10</v>
      </c>
      <c r="D139" s="36">
        <v>2</v>
      </c>
      <c r="E139" s="37"/>
      <c r="F139" s="29" t="s">
        <v>86</v>
      </c>
      <c r="G139" s="57" t="s">
        <v>205</v>
      </c>
      <c r="H139" s="30">
        <v>11368091.87</v>
      </c>
      <c r="I139" s="30">
        <v>11052261.08</v>
      </c>
      <c r="J139" s="30">
        <v>800000</v>
      </c>
      <c r="K139" s="30">
        <v>0</v>
      </c>
      <c r="L139" s="30">
        <v>800000</v>
      </c>
      <c r="M139" s="30">
        <v>0</v>
      </c>
      <c r="N139" s="30">
        <v>0</v>
      </c>
      <c r="O139" s="31">
        <v>0</v>
      </c>
      <c r="P139" s="31">
        <v>100</v>
      </c>
      <c r="Q139" s="31">
        <v>0</v>
      </c>
      <c r="R139" s="31">
        <v>7.23</v>
      </c>
      <c r="S139" s="31">
        <v>7.23</v>
      </c>
    </row>
    <row r="140" spans="1:19" ht="12.75">
      <c r="A140" s="35">
        <v>6</v>
      </c>
      <c r="B140" s="35">
        <v>20</v>
      </c>
      <c r="C140" s="35">
        <v>9</v>
      </c>
      <c r="D140" s="36">
        <v>2</v>
      </c>
      <c r="E140" s="37"/>
      <c r="F140" s="29" t="s">
        <v>86</v>
      </c>
      <c r="G140" s="57" t="s">
        <v>206</v>
      </c>
      <c r="H140" s="30">
        <v>18543450.41</v>
      </c>
      <c r="I140" s="30">
        <v>18223677.62</v>
      </c>
      <c r="J140" s="30">
        <v>4531803.04</v>
      </c>
      <c r="K140" s="30">
        <v>0</v>
      </c>
      <c r="L140" s="30">
        <v>4380000</v>
      </c>
      <c r="M140" s="30">
        <v>0</v>
      </c>
      <c r="N140" s="30">
        <v>151803.04</v>
      </c>
      <c r="O140" s="31">
        <v>0</v>
      </c>
      <c r="P140" s="31">
        <v>96.65</v>
      </c>
      <c r="Q140" s="31">
        <v>3.34</v>
      </c>
      <c r="R140" s="31">
        <v>24.86</v>
      </c>
      <c r="S140" s="31">
        <v>24.86</v>
      </c>
    </row>
    <row r="141" spans="1:19" ht="12.75">
      <c r="A141" s="35">
        <v>6</v>
      </c>
      <c r="B141" s="35">
        <v>20</v>
      </c>
      <c r="C141" s="35">
        <v>10</v>
      </c>
      <c r="D141" s="36">
        <v>2</v>
      </c>
      <c r="E141" s="37"/>
      <c r="F141" s="29" t="s">
        <v>86</v>
      </c>
      <c r="G141" s="57" t="s">
        <v>207</v>
      </c>
      <c r="H141" s="30">
        <v>16988974</v>
      </c>
      <c r="I141" s="30">
        <v>16263255.15</v>
      </c>
      <c r="J141" s="30">
        <v>3863250</v>
      </c>
      <c r="K141" s="30">
        <v>0</v>
      </c>
      <c r="L141" s="30">
        <v>3863250</v>
      </c>
      <c r="M141" s="30">
        <v>0</v>
      </c>
      <c r="N141" s="30">
        <v>0</v>
      </c>
      <c r="O141" s="31">
        <v>0</v>
      </c>
      <c r="P141" s="31">
        <v>100</v>
      </c>
      <c r="Q141" s="31">
        <v>0</v>
      </c>
      <c r="R141" s="31">
        <v>23.75</v>
      </c>
      <c r="S141" s="31">
        <v>23.75</v>
      </c>
    </row>
    <row r="142" spans="1:19" ht="12.75">
      <c r="A142" s="35">
        <v>6</v>
      </c>
      <c r="B142" s="35">
        <v>1</v>
      </c>
      <c r="C142" s="35">
        <v>14</v>
      </c>
      <c r="D142" s="36">
        <v>2</v>
      </c>
      <c r="E142" s="37"/>
      <c r="F142" s="29" t="s">
        <v>86</v>
      </c>
      <c r="G142" s="57" t="s">
        <v>208</v>
      </c>
      <c r="H142" s="30">
        <v>9329970.79</v>
      </c>
      <c r="I142" s="30">
        <v>9015136.08</v>
      </c>
      <c r="J142" s="30">
        <v>912000</v>
      </c>
      <c r="K142" s="30">
        <v>0</v>
      </c>
      <c r="L142" s="30">
        <v>912000</v>
      </c>
      <c r="M142" s="30">
        <v>0</v>
      </c>
      <c r="N142" s="30">
        <v>0</v>
      </c>
      <c r="O142" s="31">
        <v>0</v>
      </c>
      <c r="P142" s="31">
        <v>100</v>
      </c>
      <c r="Q142" s="31">
        <v>0</v>
      </c>
      <c r="R142" s="31">
        <v>10.11</v>
      </c>
      <c r="S142" s="31">
        <v>10.11</v>
      </c>
    </row>
    <row r="143" spans="1:19" ht="12.75">
      <c r="A143" s="35">
        <v>6</v>
      </c>
      <c r="B143" s="35">
        <v>13</v>
      </c>
      <c r="C143" s="35">
        <v>7</v>
      </c>
      <c r="D143" s="36">
        <v>2</v>
      </c>
      <c r="E143" s="37"/>
      <c r="F143" s="29" t="s">
        <v>86</v>
      </c>
      <c r="G143" s="57" t="s">
        <v>209</v>
      </c>
      <c r="H143" s="30">
        <v>10025458.99</v>
      </c>
      <c r="I143" s="30">
        <v>8840109.8</v>
      </c>
      <c r="J143" s="30">
        <v>3339373</v>
      </c>
      <c r="K143" s="30">
        <v>0</v>
      </c>
      <c r="L143" s="30">
        <v>3339373</v>
      </c>
      <c r="M143" s="30">
        <v>1054783</v>
      </c>
      <c r="N143" s="30">
        <v>0</v>
      </c>
      <c r="O143" s="31">
        <v>0</v>
      </c>
      <c r="P143" s="31">
        <v>100</v>
      </c>
      <c r="Q143" s="31">
        <v>0</v>
      </c>
      <c r="R143" s="31">
        <v>37.77</v>
      </c>
      <c r="S143" s="31">
        <v>25.84</v>
      </c>
    </row>
    <row r="144" spans="1:19" ht="12.75">
      <c r="A144" s="35">
        <v>6</v>
      </c>
      <c r="B144" s="35">
        <v>1</v>
      </c>
      <c r="C144" s="35">
        <v>15</v>
      </c>
      <c r="D144" s="36">
        <v>2</v>
      </c>
      <c r="E144" s="37"/>
      <c r="F144" s="29" t="s">
        <v>86</v>
      </c>
      <c r="G144" s="57" t="s">
        <v>210</v>
      </c>
      <c r="H144" s="30">
        <v>8313417</v>
      </c>
      <c r="I144" s="30">
        <v>8292327.63</v>
      </c>
      <c r="J144" s="30">
        <v>1800000</v>
      </c>
      <c r="K144" s="30">
        <v>0</v>
      </c>
      <c r="L144" s="30">
        <v>1800000</v>
      </c>
      <c r="M144" s="30">
        <v>257532</v>
      </c>
      <c r="N144" s="30">
        <v>0</v>
      </c>
      <c r="O144" s="31">
        <v>0</v>
      </c>
      <c r="P144" s="31">
        <v>100</v>
      </c>
      <c r="Q144" s="31">
        <v>0</v>
      </c>
      <c r="R144" s="31">
        <v>21.7</v>
      </c>
      <c r="S144" s="31">
        <v>18.6</v>
      </c>
    </row>
    <row r="145" spans="1:19" ht="12.75">
      <c r="A145" s="35">
        <v>6</v>
      </c>
      <c r="B145" s="35">
        <v>10</v>
      </c>
      <c r="C145" s="35">
        <v>6</v>
      </c>
      <c r="D145" s="36">
        <v>2</v>
      </c>
      <c r="E145" s="37"/>
      <c r="F145" s="29" t="s">
        <v>86</v>
      </c>
      <c r="G145" s="57" t="s">
        <v>211</v>
      </c>
      <c r="H145" s="30">
        <v>17416354.03</v>
      </c>
      <c r="I145" s="30">
        <v>16480557.66</v>
      </c>
      <c r="J145" s="30">
        <v>1600000</v>
      </c>
      <c r="K145" s="30">
        <v>0</v>
      </c>
      <c r="L145" s="30">
        <v>1600000</v>
      </c>
      <c r="M145" s="30">
        <v>700000</v>
      </c>
      <c r="N145" s="30">
        <v>0</v>
      </c>
      <c r="O145" s="31">
        <v>0</v>
      </c>
      <c r="P145" s="31">
        <v>100</v>
      </c>
      <c r="Q145" s="31">
        <v>0</v>
      </c>
      <c r="R145" s="31">
        <v>9.7</v>
      </c>
      <c r="S145" s="31">
        <v>5.46</v>
      </c>
    </row>
    <row r="146" spans="1:19" ht="12.75">
      <c r="A146" s="35">
        <v>6</v>
      </c>
      <c r="B146" s="35">
        <v>11</v>
      </c>
      <c r="C146" s="35">
        <v>7</v>
      </c>
      <c r="D146" s="36">
        <v>2</v>
      </c>
      <c r="E146" s="37"/>
      <c r="F146" s="29" t="s">
        <v>86</v>
      </c>
      <c r="G146" s="57" t="s">
        <v>212</v>
      </c>
      <c r="H146" s="30">
        <v>30635338.9</v>
      </c>
      <c r="I146" s="30">
        <v>29959707.65</v>
      </c>
      <c r="J146" s="30">
        <v>10238646.85</v>
      </c>
      <c r="K146" s="30">
        <v>0</v>
      </c>
      <c r="L146" s="30">
        <v>10182660</v>
      </c>
      <c r="M146" s="30">
        <v>0</v>
      </c>
      <c r="N146" s="30">
        <v>55986.85</v>
      </c>
      <c r="O146" s="31">
        <v>0</v>
      </c>
      <c r="P146" s="31">
        <v>99.45</v>
      </c>
      <c r="Q146" s="31">
        <v>0.54</v>
      </c>
      <c r="R146" s="31">
        <v>34.17</v>
      </c>
      <c r="S146" s="31">
        <v>34.17</v>
      </c>
    </row>
    <row r="147" spans="1:19" ht="12.75">
      <c r="A147" s="35">
        <v>6</v>
      </c>
      <c r="B147" s="35">
        <v>19</v>
      </c>
      <c r="C147" s="35">
        <v>4</v>
      </c>
      <c r="D147" s="36">
        <v>2</v>
      </c>
      <c r="E147" s="37"/>
      <c r="F147" s="29" t="s">
        <v>86</v>
      </c>
      <c r="G147" s="57" t="s">
        <v>213</v>
      </c>
      <c r="H147" s="30">
        <v>7366546.23</v>
      </c>
      <c r="I147" s="30">
        <v>7302412.2</v>
      </c>
      <c r="J147" s="30">
        <v>887330</v>
      </c>
      <c r="K147" s="30">
        <v>0</v>
      </c>
      <c r="L147" s="30">
        <v>887330</v>
      </c>
      <c r="M147" s="30">
        <v>0</v>
      </c>
      <c r="N147" s="30">
        <v>0</v>
      </c>
      <c r="O147" s="31">
        <v>0</v>
      </c>
      <c r="P147" s="31">
        <v>100</v>
      </c>
      <c r="Q147" s="31">
        <v>0</v>
      </c>
      <c r="R147" s="31">
        <v>12.15</v>
      </c>
      <c r="S147" s="31">
        <v>12.15</v>
      </c>
    </row>
    <row r="148" spans="1:19" ht="12.75">
      <c r="A148" s="35">
        <v>6</v>
      </c>
      <c r="B148" s="35">
        <v>20</v>
      </c>
      <c r="C148" s="35">
        <v>11</v>
      </c>
      <c r="D148" s="36">
        <v>2</v>
      </c>
      <c r="E148" s="37"/>
      <c r="F148" s="29" t="s">
        <v>86</v>
      </c>
      <c r="G148" s="57" t="s">
        <v>214</v>
      </c>
      <c r="H148" s="30">
        <v>15138726.25</v>
      </c>
      <c r="I148" s="30">
        <v>14821232.28</v>
      </c>
      <c r="J148" s="30">
        <v>5021345</v>
      </c>
      <c r="K148" s="30">
        <v>0</v>
      </c>
      <c r="L148" s="30">
        <v>5021345</v>
      </c>
      <c r="M148" s="30">
        <v>146345</v>
      </c>
      <c r="N148" s="30">
        <v>0</v>
      </c>
      <c r="O148" s="31">
        <v>0</v>
      </c>
      <c r="P148" s="31">
        <v>100</v>
      </c>
      <c r="Q148" s="31">
        <v>0</v>
      </c>
      <c r="R148" s="31">
        <v>33.87</v>
      </c>
      <c r="S148" s="31">
        <v>32.89</v>
      </c>
    </row>
    <row r="149" spans="1:19" ht="12.75">
      <c r="A149" s="35">
        <v>6</v>
      </c>
      <c r="B149" s="35">
        <v>16</v>
      </c>
      <c r="C149" s="35">
        <v>5</v>
      </c>
      <c r="D149" s="36">
        <v>2</v>
      </c>
      <c r="E149" s="37"/>
      <c r="F149" s="29" t="s">
        <v>86</v>
      </c>
      <c r="G149" s="57" t="s">
        <v>215</v>
      </c>
      <c r="H149" s="30">
        <v>20399922.86</v>
      </c>
      <c r="I149" s="30">
        <v>21721813.38</v>
      </c>
      <c r="J149" s="30">
        <v>6988053</v>
      </c>
      <c r="K149" s="30">
        <v>0</v>
      </c>
      <c r="L149" s="30">
        <v>6988053</v>
      </c>
      <c r="M149" s="30">
        <v>721347</v>
      </c>
      <c r="N149" s="30">
        <v>0</v>
      </c>
      <c r="O149" s="31">
        <v>0</v>
      </c>
      <c r="P149" s="31">
        <v>100</v>
      </c>
      <c r="Q149" s="31">
        <v>0</v>
      </c>
      <c r="R149" s="31">
        <v>32.17</v>
      </c>
      <c r="S149" s="31">
        <v>28.84</v>
      </c>
    </row>
    <row r="150" spans="1:19" ht="12.75">
      <c r="A150" s="35">
        <v>6</v>
      </c>
      <c r="B150" s="35">
        <v>11</v>
      </c>
      <c r="C150" s="35">
        <v>8</v>
      </c>
      <c r="D150" s="36">
        <v>2</v>
      </c>
      <c r="E150" s="37"/>
      <c r="F150" s="29" t="s">
        <v>86</v>
      </c>
      <c r="G150" s="57" t="s">
        <v>98</v>
      </c>
      <c r="H150" s="30">
        <v>25681915.19</v>
      </c>
      <c r="I150" s="30">
        <v>23161549.27</v>
      </c>
      <c r="J150" s="30">
        <v>6048779.57</v>
      </c>
      <c r="K150" s="30">
        <v>0</v>
      </c>
      <c r="L150" s="30">
        <v>6043510.19</v>
      </c>
      <c r="M150" s="30">
        <v>3191607.23</v>
      </c>
      <c r="N150" s="30">
        <v>5269.38</v>
      </c>
      <c r="O150" s="31">
        <v>0</v>
      </c>
      <c r="P150" s="31">
        <v>99.91</v>
      </c>
      <c r="Q150" s="31">
        <v>0.08</v>
      </c>
      <c r="R150" s="31">
        <v>26.11</v>
      </c>
      <c r="S150" s="31">
        <v>12.33</v>
      </c>
    </row>
    <row r="151" spans="1:19" ht="12.75">
      <c r="A151" s="35">
        <v>6</v>
      </c>
      <c r="B151" s="35">
        <v>9</v>
      </c>
      <c r="C151" s="35">
        <v>12</v>
      </c>
      <c r="D151" s="36">
        <v>2</v>
      </c>
      <c r="E151" s="37"/>
      <c r="F151" s="29" t="s">
        <v>86</v>
      </c>
      <c r="G151" s="57" t="s">
        <v>216</v>
      </c>
      <c r="H151" s="30">
        <v>18395640.25</v>
      </c>
      <c r="I151" s="30">
        <v>18396681.83</v>
      </c>
      <c r="J151" s="30">
        <v>6933980.58</v>
      </c>
      <c r="K151" s="30">
        <v>0</v>
      </c>
      <c r="L151" s="30">
        <v>6933980.58</v>
      </c>
      <c r="M151" s="30">
        <v>0</v>
      </c>
      <c r="N151" s="30">
        <v>0</v>
      </c>
      <c r="O151" s="31">
        <v>0</v>
      </c>
      <c r="P151" s="31">
        <v>100</v>
      </c>
      <c r="Q151" s="31">
        <v>0</v>
      </c>
      <c r="R151" s="31">
        <v>37.69</v>
      </c>
      <c r="S151" s="31">
        <v>37.69</v>
      </c>
    </row>
    <row r="152" spans="1:19" ht="12.75">
      <c r="A152" s="35">
        <v>6</v>
      </c>
      <c r="B152" s="35">
        <v>20</v>
      </c>
      <c r="C152" s="35">
        <v>12</v>
      </c>
      <c r="D152" s="36">
        <v>2</v>
      </c>
      <c r="E152" s="37"/>
      <c r="F152" s="29" t="s">
        <v>86</v>
      </c>
      <c r="G152" s="57" t="s">
        <v>217</v>
      </c>
      <c r="H152" s="30">
        <v>13552481.64</v>
      </c>
      <c r="I152" s="30">
        <v>13315140.24</v>
      </c>
      <c r="J152" s="30">
        <v>510000</v>
      </c>
      <c r="K152" s="30">
        <v>0</v>
      </c>
      <c r="L152" s="30">
        <v>510000</v>
      </c>
      <c r="M152" s="30">
        <v>0</v>
      </c>
      <c r="N152" s="30">
        <v>0</v>
      </c>
      <c r="O152" s="31">
        <v>0</v>
      </c>
      <c r="P152" s="31">
        <v>100</v>
      </c>
      <c r="Q152" s="31">
        <v>0</v>
      </c>
      <c r="R152" s="31">
        <v>3.83</v>
      </c>
      <c r="S152" s="31">
        <v>3.83</v>
      </c>
    </row>
    <row r="153" spans="1:19" ht="12.75">
      <c r="A153" s="35">
        <v>6</v>
      </c>
      <c r="B153" s="35">
        <v>18</v>
      </c>
      <c r="C153" s="35">
        <v>8</v>
      </c>
      <c r="D153" s="36">
        <v>2</v>
      </c>
      <c r="E153" s="37"/>
      <c r="F153" s="29" t="s">
        <v>86</v>
      </c>
      <c r="G153" s="57" t="s">
        <v>218</v>
      </c>
      <c r="H153" s="30">
        <v>21188797.29</v>
      </c>
      <c r="I153" s="30">
        <v>20757146.69</v>
      </c>
      <c r="J153" s="30">
        <v>1500000</v>
      </c>
      <c r="K153" s="30">
        <v>0</v>
      </c>
      <c r="L153" s="30">
        <v>1500000</v>
      </c>
      <c r="M153" s="30">
        <v>0</v>
      </c>
      <c r="N153" s="30">
        <v>0</v>
      </c>
      <c r="O153" s="31">
        <v>0</v>
      </c>
      <c r="P153" s="31">
        <v>100</v>
      </c>
      <c r="Q153" s="31">
        <v>0</v>
      </c>
      <c r="R153" s="31">
        <v>7.22</v>
      </c>
      <c r="S153" s="31">
        <v>7.22</v>
      </c>
    </row>
    <row r="154" spans="1:19" ht="12.75">
      <c r="A154" s="35">
        <v>6</v>
      </c>
      <c r="B154" s="35">
        <v>7</v>
      </c>
      <c r="C154" s="35">
        <v>6</v>
      </c>
      <c r="D154" s="36">
        <v>2</v>
      </c>
      <c r="E154" s="37"/>
      <c r="F154" s="29" t="s">
        <v>86</v>
      </c>
      <c r="G154" s="57" t="s">
        <v>219</v>
      </c>
      <c r="H154" s="30">
        <v>18388546.8</v>
      </c>
      <c r="I154" s="30">
        <v>17704305.37</v>
      </c>
      <c r="J154" s="30">
        <v>6831148.39</v>
      </c>
      <c r="K154" s="30">
        <v>0</v>
      </c>
      <c r="L154" s="30">
        <v>6831148.39</v>
      </c>
      <c r="M154" s="30">
        <v>1471925.12</v>
      </c>
      <c r="N154" s="30">
        <v>0</v>
      </c>
      <c r="O154" s="31">
        <v>0</v>
      </c>
      <c r="P154" s="31">
        <v>100</v>
      </c>
      <c r="Q154" s="31">
        <v>0</v>
      </c>
      <c r="R154" s="31">
        <v>38.58</v>
      </c>
      <c r="S154" s="31">
        <v>30.27</v>
      </c>
    </row>
    <row r="155" spans="1:19" ht="12.75">
      <c r="A155" s="35">
        <v>6</v>
      </c>
      <c r="B155" s="35">
        <v>18</v>
      </c>
      <c r="C155" s="35">
        <v>9</v>
      </c>
      <c r="D155" s="36">
        <v>2</v>
      </c>
      <c r="E155" s="37"/>
      <c r="F155" s="29" t="s">
        <v>86</v>
      </c>
      <c r="G155" s="57" t="s">
        <v>220</v>
      </c>
      <c r="H155" s="30">
        <v>15038292.11</v>
      </c>
      <c r="I155" s="30">
        <v>13758289.61</v>
      </c>
      <c r="J155" s="30">
        <v>4442621.59</v>
      </c>
      <c r="K155" s="30">
        <v>0</v>
      </c>
      <c r="L155" s="30">
        <v>4442621.59</v>
      </c>
      <c r="M155" s="30">
        <v>4442621.59</v>
      </c>
      <c r="N155" s="30">
        <v>0</v>
      </c>
      <c r="O155" s="31">
        <v>0</v>
      </c>
      <c r="P155" s="31">
        <v>100</v>
      </c>
      <c r="Q155" s="31">
        <v>0</v>
      </c>
      <c r="R155" s="31">
        <v>32.29</v>
      </c>
      <c r="S155" s="31">
        <v>0</v>
      </c>
    </row>
    <row r="156" spans="1:19" ht="12.75">
      <c r="A156" s="35">
        <v>6</v>
      </c>
      <c r="B156" s="35">
        <v>18</v>
      </c>
      <c r="C156" s="35">
        <v>10</v>
      </c>
      <c r="D156" s="36">
        <v>2</v>
      </c>
      <c r="E156" s="37"/>
      <c r="F156" s="29" t="s">
        <v>86</v>
      </c>
      <c r="G156" s="57" t="s">
        <v>221</v>
      </c>
      <c r="H156" s="30">
        <v>12238242.39</v>
      </c>
      <c r="I156" s="30">
        <v>11507961.21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1"/>
      <c r="P156" s="31"/>
      <c r="Q156" s="31"/>
      <c r="R156" s="31">
        <v>0</v>
      </c>
      <c r="S156" s="31">
        <v>0</v>
      </c>
    </row>
    <row r="157" spans="1:19" ht="12.75">
      <c r="A157" s="35">
        <v>6</v>
      </c>
      <c r="B157" s="35">
        <v>1</v>
      </c>
      <c r="C157" s="35">
        <v>16</v>
      </c>
      <c r="D157" s="36">
        <v>2</v>
      </c>
      <c r="E157" s="37"/>
      <c r="F157" s="29" t="s">
        <v>86</v>
      </c>
      <c r="G157" s="57" t="s">
        <v>100</v>
      </c>
      <c r="H157" s="30">
        <v>24321635.22</v>
      </c>
      <c r="I157" s="30">
        <v>24436284.22</v>
      </c>
      <c r="J157" s="30">
        <v>8272000</v>
      </c>
      <c r="K157" s="30">
        <v>0</v>
      </c>
      <c r="L157" s="30">
        <v>8272000</v>
      </c>
      <c r="M157" s="30">
        <v>0</v>
      </c>
      <c r="N157" s="30">
        <v>0</v>
      </c>
      <c r="O157" s="31">
        <v>0</v>
      </c>
      <c r="P157" s="31">
        <v>100</v>
      </c>
      <c r="Q157" s="31">
        <v>0</v>
      </c>
      <c r="R157" s="31">
        <v>33.85</v>
      </c>
      <c r="S157" s="31">
        <v>33.85</v>
      </c>
    </row>
    <row r="158" spans="1:19" ht="12.75">
      <c r="A158" s="35">
        <v>6</v>
      </c>
      <c r="B158" s="35">
        <v>2</v>
      </c>
      <c r="C158" s="35">
        <v>13</v>
      </c>
      <c r="D158" s="36">
        <v>2</v>
      </c>
      <c r="E158" s="37"/>
      <c r="F158" s="29" t="s">
        <v>86</v>
      </c>
      <c r="G158" s="57" t="s">
        <v>222</v>
      </c>
      <c r="H158" s="30">
        <v>11026955.48</v>
      </c>
      <c r="I158" s="30">
        <v>10749953.48</v>
      </c>
      <c r="J158" s="30">
        <v>2703409.35</v>
      </c>
      <c r="K158" s="30">
        <v>0</v>
      </c>
      <c r="L158" s="30">
        <v>2703409.35</v>
      </c>
      <c r="M158" s="30">
        <v>749206.35</v>
      </c>
      <c r="N158" s="30">
        <v>0</v>
      </c>
      <c r="O158" s="31">
        <v>0</v>
      </c>
      <c r="P158" s="31">
        <v>100</v>
      </c>
      <c r="Q158" s="31">
        <v>0</v>
      </c>
      <c r="R158" s="31">
        <v>25.14</v>
      </c>
      <c r="S158" s="31">
        <v>18.17</v>
      </c>
    </row>
    <row r="159" spans="1:19" ht="12.75">
      <c r="A159" s="35">
        <v>6</v>
      </c>
      <c r="B159" s="35">
        <v>18</v>
      </c>
      <c r="C159" s="35">
        <v>11</v>
      </c>
      <c r="D159" s="36">
        <v>2</v>
      </c>
      <c r="E159" s="37"/>
      <c r="F159" s="29" t="s">
        <v>86</v>
      </c>
      <c r="G159" s="57" t="s">
        <v>101</v>
      </c>
      <c r="H159" s="30">
        <v>28186498.61</v>
      </c>
      <c r="I159" s="30">
        <v>27086618.76</v>
      </c>
      <c r="J159" s="30">
        <v>9971604</v>
      </c>
      <c r="K159" s="30">
        <v>0</v>
      </c>
      <c r="L159" s="30">
        <v>9960000</v>
      </c>
      <c r="M159" s="30">
        <v>0</v>
      </c>
      <c r="N159" s="30">
        <v>11604</v>
      </c>
      <c r="O159" s="31">
        <v>0</v>
      </c>
      <c r="P159" s="31">
        <v>99.88</v>
      </c>
      <c r="Q159" s="31">
        <v>0.11</v>
      </c>
      <c r="R159" s="31">
        <v>36.81</v>
      </c>
      <c r="S159" s="31">
        <v>36.81</v>
      </c>
    </row>
    <row r="160" spans="1:19" ht="12.75">
      <c r="A160" s="35">
        <v>6</v>
      </c>
      <c r="B160" s="35">
        <v>17</v>
      </c>
      <c r="C160" s="35">
        <v>5</v>
      </c>
      <c r="D160" s="36">
        <v>2</v>
      </c>
      <c r="E160" s="37"/>
      <c r="F160" s="29" t="s">
        <v>86</v>
      </c>
      <c r="G160" s="57" t="s">
        <v>223</v>
      </c>
      <c r="H160" s="30">
        <v>26164136</v>
      </c>
      <c r="I160" s="30">
        <v>26469703.43</v>
      </c>
      <c r="J160" s="30">
        <v>11000000</v>
      </c>
      <c r="K160" s="30">
        <v>0</v>
      </c>
      <c r="L160" s="30">
        <v>11000000</v>
      </c>
      <c r="M160" s="30">
        <v>0</v>
      </c>
      <c r="N160" s="30">
        <v>0</v>
      </c>
      <c r="O160" s="31">
        <v>0</v>
      </c>
      <c r="P160" s="31">
        <v>100</v>
      </c>
      <c r="Q160" s="31">
        <v>0</v>
      </c>
      <c r="R160" s="31">
        <v>41.55</v>
      </c>
      <c r="S160" s="31">
        <v>41.55</v>
      </c>
    </row>
    <row r="161" spans="1:19" ht="12.75">
      <c r="A161" s="35">
        <v>6</v>
      </c>
      <c r="B161" s="35">
        <v>11</v>
      </c>
      <c r="C161" s="35">
        <v>9</v>
      </c>
      <c r="D161" s="36">
        <v>2</v>
      </c>
      <c r="E161" s="37"/>
      <c r="F161" s="29" t="s">
        <v>86</v>
      </c>
      <c r="G161" s="57" t="s">
        <v>224</v>
      </c>
      <c r="H161" s="30">
        <v>21754237.7</v>
      </c>
      <c r="I161" s="30">
        <v>22028952.82</v>
      </c>
      <c r="J161" s="30">
        <v>800000</v>
      </c>
      <c r="K161" s="30">
        <v>0</v>
      </c>
      <c r="L161" s="30">
        <v>800000</v>
      </c>
      <c r="M161" s="30">
        <v>0</v>
      </c>
      <c r="N161" s="30">
        <v>0</v>
      </c>
      <c r="O161" s="31">
        <v>0</v>
      </c>
      <c r="P161" s="31">
        <v>100</v>
      </c>
      <c r="Q161" s="31">
        <v>0</v>
      </c>
      <c r="R161" s="31">
        <v>3.63</v>
      </c>
      <c r="S161" s="31">
        <v>3.63</v>
      </c>
    </row>
    <row r="162" spans="1:19" ht="12.75">
      <c r="A162" s="35">
        <v>6</v>
      </c>
      <c r="B162" s="35">
        <v>4</v>
      </c>
      <c r="C162" s="35">
        <v>6</v>
      </c>
      <c r="D162" s="36">
        <v>2</v>
      </c>
      <c r="E162" s="37"/>
      <c r="F162" s="29" t="s">
        <v>86</v>
      </c>
      <c r="G162" s="57" t="s">
        <v>225</v>
      </c>
      <c r="H162" s="30">
        <v>12414789.6</v>
      </c>
      <c r="I162" s="30">
        <v>12254586.55</v>
      </c>
      <c r="J162" s="30">
        <v>2673534.21</v>
      </c>
      <c r="K162" s="30">
        <v>0</v>
      </c>
      <c r="L162" s="30">
        <v>2673534.21</v>
      </c>
      <c r="M162" s="30">
        <v>0</v>
      </c>
      <c r="N162" s="30">
        <v>0</v>
      </c>
      <c r="O162" s="31">
        <v>0</v>
      </c>
      <c r="P162" s="31">
        <v>100</v>
      </c>
      <c r="Q162" s="31">
        <v>0</v>
      </c>
      <c r="R162" s="31">
        <v>21.81</v>
      </c>
      <c r="S162" s="31">
        <v>21.81</v>
      </c>
    </row>
    <row r="163" spans="1:19" ht="12.75">
      <c r="A163" s="35">
        <v>6</v>
      </c>
      <c r="B163" s="35">
        <v>7</v>
      </c>
      <c r="C163" s="35">
        <v>7</v>
      </c>
      <c r="D163" s="36">
        <v>2</v>
      </c>
      <c r="E163" s="37"/>
      <c r="F163" s="29" t="s">
        <v>86</v>
      </c>
      <c r="G163" s="57" t="s">
        <v>226</v>
      </c>
      <c r="H163" s="30">
        <v>18486575.87</v>
      </c>
      <c r="I163" s="30">
        <v>18022180.03</v>
      </c>
      <c r="J163" s="30">
        <v>4305562.09</v>
      </c>
      <c r="K163" s="30">
        <v>0</v>
      </c>
      <c r="L163" s="30">
        <v>4299700</v>
      </c>
      <c r="M163" s="30">
        <v>3357034.1</v>
      </c>
      <c r="N163" s="30">
        <v>5862.09</v>
      </c>
      <c r="O163" s="31">
        <v>0</v>
      </c>
      <c r="P163" s="31">
        <v>99.86</v>
      </c>
      <c r="Q163" s="31">
        <v>0.13</v>
      </c>
      <c r="R163" s="31">
        <v>23.89</v>
      </c>
      <c r="S163" s="31">
        <v>5.26</v>
      </c>
    </row>
    <row r="164" spans="1:19" ht="12.75">
      <c r="A164" s="35">
        <v>6</v>
      </c>
      <c r="B164" s="35">
        <v>1</v>
      </c>
      <c r="C164" s="35">
        <v>17</v>
      </c>
      <c r="D164" s="36">
        <v>2</v>
      </c>
      <c r="E164" s="37"/>
      <c r="F164" s="29" t="s">
        <v>86</v>
      </c>
      <c r="G164" s="57" t="s">
        <v>227</v>
      </c>
      <c r="H164" s="30">
        <v>12148727.25</v>
      </c>
      <c r="I164" s="30">
        <v>11548068.07</v>
      </c>
      <c r="J164" s="30">
        <v>4068477.42</v>
      </c>
      <c r="K164" s="30">
        <v>0</v>
      </c>
      <c r="L164" s="30">
        <v>4068477.42</v>
      </c>
      <c r="M164" s="30">
        <v>0</v>
      </c>
      <c r="N164" s="30">
        <v>0</v>
      </c>
      <c r="O164" s="31">
        <v>0</v>
      </c>
      <c r="P164" s="31">
        <v>100</v>
      </c>
      <c r="Q164" s="31">
        <v>0</v>
      </c>
      <c r="R164" s="31">
        <v>35.23</v>
      </c>
      <c r="S164" s="31">
        <v>35.23</v>
      </c>
    </row>
    <row r="165" spans="1:19" ht="12.75">
      <c r="A165" s="35">
        <v>6</v>
      </c>
      <c r="B165" s="35">
        <v>2</v>
      </c>
      <c r="C165" s="35">
        <v>14</v>
      </c>
      <c r="D165" s="36">
        <v>2</v>
      </c>
      <c r="E165" s="37"/>
      <c r="F165" s="29" t="s">
        <v>86</v>
      </c>
      <c r="G165" s="57" t="s">
        <v>228</v>
      </c>
      <c r="H165" s="30">
        <v>19733251.45</v>
      </c>
      <c r="I165" s="30">
        <v>18969421.07</v>
      </c>
      <c r="J165" s="30">
        <v>5519368</v>
      </c>
      <c r="K165" s="30">
        <v>0</v>
      </c>
      <c r="L165" s="30">
        <v>5519368</v>
      </c>
      <c r="M165" s="30">
        <v>0</v>
      </c>
      <c r="N165" s="30">
        <v>0</v>
      </c>
      <c r="O165" s="31">
        <v>0</v>
      </c>
      <c r="P165" s="31">
        <v>100</v>
      </c>
      <c r="Q165" s="31">
        <v>0</v>
      </c>
      <c r="R165" s="31">
        <v>29.09</v>
      </c>
      <c r="S165" s="31">
        <v>29.09</v>
      </c>
    </row>
    <row r="166" spans="1:19" ht="12.75">
      <c r="A166" s="35">
        <v>6</v>
      </c>
      <c r="B166" s="35">
        <v>4</v>
      </c>
      <c r="C166" s="35">
        <v>7</v>
      </c>
      <c r="D166" s="36">
        <v>2</v>
      </c>
      <c r="E166" s="37"/>
      <c r="F166" s="29" t="s">
        <v>86</v>
      </c>
      <c r="G166" s="57" t="s">
        <v>229</v>
      </c>
      <c r="H166" s="30">
        <v>13335569.17</v>
      </c>
      <c r="I166" s="30">
        <v>12272302.27</v>
      </c>
      <c r="J166" s="30">
        <v>3877953.39</v>
      </c>
      <c r="K166" s="30">
        <v>0</v>
      </c>
      <c r="L166" s="30">
        <v>3841000</v>
      </c>
      <c r="M166" s="30">
        <v>0</v>
      </c>
      <c r="N166" s="30">
        <v>36953.39</v>
      </c>
      <c r="O166" s="31">
        <v>0</v>
      </c>
      <c r="P166" s="31">
        <v>99.04</v>
      </c>
      <c r="Q166" s="31">
        <v>0.95</v>
      </c>
      <c r="R166" s="31">
        <v>31.59</v>
      </c>
      <c r="S166" s="31">
        <v>31.59</v>
      </c>
    </row>
    <row r="167" spans="1:19" ht="12.75">
      <c r="A167" s="35">
        <v>6</v>
      </c>
      <c r="B167" s="35">
        <v>15</v>
      </c>
      <c r="C167" s="35">
        <v>7</v>
      </c>
      <c r="D167" s="36">
        <v>2</v>
      </c>
      <c r="E167" s="37"/>
      <c r="F167" s="29" t="s">
        <v>86</v>
      </c>
      <c r="G167" s="57" t="s">
        <v>230</v>
      </c>
      <c r="H167" s="30">
        <v>18922609</v>
      </c>
      <c r="I167" s="30">
        <v>17664091.58</v>
      </c>
      <c r="J167" s="30">
        <v>239608</v>
      </c>
      <c r="K167" s="30">
        <v>0</v>
      </c>
      <c r="L167" s="30">
        <v>239608</v>
      </c>
      <c r="M167" s="30">
        <v>0</v>
      </c>
      <c r="N167" s="30">
        <v>0</v>
      </c>
      <c r="O167" s="31">
        <v>0</v>
      </c>
      <c r="P167" s="31">
        <v>100</v>
      </c>
      <c r="Q167" s="31">
        <v>0</v>
      </c>
      <c r="R167" s="31">
        <v>1.35</v>
      </c>
      <c r="S167" s="31">
        <v>1.35</v>
      </c>
    </row>
    <row r="168" spans="1:19" ht="12.75">
      <c r="A168" s="35">
        <v>6</v>
      </c>
      <c r="B168" s="35">
        <v>18</v>
      </c>
      <c r="C168" s="35">
        <v>13</v>
      </c>
      <c r="D168" s="36">
        <v>2</v>
      </c>
      <c r="E168" s="37"/>
      <c r="F168" s="29" t="s">
        <v>86</v>
      </c>
      <c r="G168" s="57" t="s">
        <v>231</v>
      </c>
      <c r="H168" s="30">
        <v>16294835.93</v>
      </c>
      <c r="I168" s="30">
        <v>15803300.06</v>
      </c>
      <c r="J168" s="30">
        <v>5088083.33</v>
      </c>
      <c r="K168" s="30">
        <v>0</v>
      </c>
      <c r="L168" s="30">
        <v>5085543.56</v>
      </c>
      <c r="M168" s="30">
        <v>3716461.85</v>
      </c>
      <c r="N168" s="30">
        <v>2539.77</v>
      </c>
      <c r="O168" s="31">
        <v>0</v>
      </c>
      <c r="P168" s="31">
        <v>99.95</v>
      </c>
      <c r="Q168" s="31">
        <v>0.04</v>
      </c>
      <c r="R168" s="31">
        <v>32.19</v>
      </c>
      <c r="S168" s="31">
        <v>8.67</v>
      </c>
    </row>
    <row r="169" spans="1:19" ht="12.75">
      <c r="A169" s="35">
        <v>6</v>
      </c>
      <c r="B169" s="35">
        <v>16</v>
      </c>
      <c r="C169" s="35">
        <v>6</v>
      </c>
      <c r="D169" s="36">
        <v>2</v>
      </c>
      <c r="E169" s="37"/>
      <c r="F169" s="29" t="s">
        <v>86</v>
      </c>
      <c r="G169" s="57" t="s">
        <v>232</v>
      </c>
      <c r="H169" s="30">
        <v>10096110.87</v>
      </c>
      <c r="I169" s="30">
        <v>9929248.02</v>
      </c>
      <c r="J169" s="30">
        <v>1615492</v>
      </c>
      <c r="K169" s="30">
        <v>0</v>
      </c>
      <c r="L169" s="30">
        <v>1615492</v>
      </c>
      <c r="M169" s="30">
        <v>615492</v>
      </c>
      <c r="N169" s="30">
        <v>0</v>
      </c>
      <c r="O169" s="31">
        <v>0</v>
      </c>
      <c r="P169" s="31">
        <v>100</v>
      </c>
      <c r="Q169" s="31">
        <v>0</v>
      </c>
      <c r="R169" s="31">
        <v>16.27</v>
      </c>
      <c r="S169" s="31">
        <v>10.07</v>
      </c>
    </row>
    <row r="170" spans="1:19" ht="12.75">
      <c r="A170" s="35">
        <v>6</v>
      </c>
      <c r="B170" s="35">
        <v>19</v>
      </c>
      <c r="C170" s="35">
        <v>5</v>
      </c>
      <c r="D170" s="36">
        <v>2</v>
      </c>
      <c r="E170" s="37"/>
      <c r="F170" s="29" t="s">
        <v>86</v>
      </c>
      <c r="G170" s="57" t="s">
        <v>233</v>
      </c>
      <c r="H170" s="30">
        <v>13832374</v>
      </c>
      <c r="I170" s="30">
        <v>13432808.48</v>
      </c>
      <c r="J170" s="30">
        <v>6180000</v>
      </c>
      <c r="K170" s="30">
        <v>0</v>
      </c>
      <c r="L170" s="30">
        <v>6180000</v>
      </c>
      <c r="M170" s="30">
        <v>300000</v>
      </c>
      <c r="N170" s="30">
        <v>0</v>
      </c>
      <c r="O170" s="31">
        <v>0</v>
      </c>
      <c r="P170" s="31">
        <v>100</v>
      </c>
      <c r="Q170" s="31">
        <v>0</v>
      </c>
      <c r="R170" s="31">
        <v>46</v>
      </c>
      <c r="S170" s="31">
        <v>43.77</v>
      </c>
    </row>
    <row r="171" spans="1:19" ht="12.75">
      <c r="A171" s="35">
        <v>6</v>
      </c>
      <c r="B171" s="35">
        <v>7</v>
      </c>
      <c r="C171" s="35">
        <v>8</v>
      </c>
      <c r="D171" s="36">
        <v>2</v>
      </c>
      <c r="E171" s="37"/>
      <c r="F171" s="29" t="s">
        <v>86</v>
      </c>
      <c r="G171" s="57" t="s">
        <v>234</v>
      </c>
      <c r="H171" s="30">
        <v>24277379.63</v>
      </c>
      <c r="I171" s="30">
        <v>23944663.51</v>
      </c>
      <c r="J171" s="30">
        <v>5755543.03</v>
      </c>
      <c r="K171" s="30">
        <v>0</v>
      </c>
      <c r="L171" s="30">
        <v>5755543.03</v>
      </c>
      <c r="M171" s="30">
        <v>4109991.44</v>
      </c>
      <c r="N171" s="30">
        <v>0</v>
      </c>
      <c r="O171" s="31">
        <v>0</v>
      </c>
      <c r="P171" s="31">
        <v>100</v>
      </c>
      <c r="Q171" s="31">
        <v>0</v>
      </c>
      <c r="R171" s="31">
        <v>24.03</v>
      </c>
      <c r="S171" s="31">
        <v>6.87</v>
      </c>
    </row>
    <row r="172" spans="1:19" ht="12.75">
      <c r="A172" s="35">
        <v>6</v>
      </c>
      <c r="B172" s="35">
        <v>8</v>
      </c>
      <c r="C172" s="35">
        <v>13</v>
      </c>
      <c r="D172" s="36">
        <v>2</v>
      </c>
      <c r="E172" s="37"/>
      <c r="F172" s="29" t="s">
        <v>86</v>
      </c>
      <c r="G172" s="57" t="s">
        <v>235</v>
      </c>
      <c r="H172" s="30">
        <v>11758162.3</v>
      </c>
      <c r="I172" s="30">
        <v>10741604.8</v>
      </c>
      <c r="J172" s="30">
        <v>4187017.46</v>
      </c>
      <c r="K172" s="30">
        <v>0</v>
      </c>
      <c r="L172" s="30">
        <v>4187017.46</v>
      </c>
      <c r="M172" s="30">
        <v>0</v>
      </c>
      <c r="N172" s="30">
        <v>0</v>
      </c>
      <c r="O172" s="31">
        <v>0</v>
      </c>
      <c r="P172" s="31">
        <v>100</v>
      </c>
      <c r="Q172" s="31">
        <v>0</v>
      </c>
      <c r="R172" s="31">
        <v>38.97</v>
      </c>
      <c r="S172" s="31">
        <v>38.97</v>
      </c>
    </row>
    <row r="173" spans="1:19" ht="12.75">
      <c r="A173" s="35">
        <v>6</v>
      </c>
      <c r="B173" s="35">
        <v>14</v>
      </c>
      <c r="C173" s="35">
        <v>10</v>
      </c>
      <c r="D173" s="36">
        <v>2</v>
      </c>
      <c r="E173" s="37"/>
      <c r="F173" s="29" t="s">
        <v>86</v>
      </c>
      <c r="G173" s="57" t="s">
        <v>236</v>
      </c>
      <c r="H173" s="30">
        <v>14331673.41</v>
      </c>
      <c r="I173" s="30">
        <v>13562804.97</v>
      </c>
      <c r="J173" s="30">
        <v>5080000</v>
      </c>
      <c r="K173" s="30">
        <v>0</v>
      </c>
      <c r="L173" s="30">
        <v>5080000</v>
      </c>
      <c r="M173" s="30">
        <v>0</v>
      </c>
      <c r="N173" s="30">
        <v>0</v>
      </c>
      <c r="O173" s="31">
        <v>0</v>
      </c>
      <c r="P173" s="31">
        <v>100</v>
      </c>
      <c r="Q173" s="31">
        <v>0</v>
      </c>
      <c r="R173" s="31">
        <v>37.45</v>
      </c>
      <c r="S173" s="31">
        <v>37.45</v>
      </c>
    </row>
    <row r="174" spans="1:19" ht="12.75">
      <c r="A174" s="35">
        <v>6</v>
      </c>
      <c r="B174" s="35">
        <v>4</v>
      </c>
      <c r="C174" s="35">
        <v>8</v>
      </c>
      <c r="D174" s="36">
        <v>2</v>
      </c>
      <c r="E174" s="37"/>
      <c r="F174" s="29" t="s">
        <v>86</v>
      </c>
      <c r="G174" s="57" t="s">
        <v>237</v>
      </c>
      <c r="H174" s="30">
        <v>27260904.2</v>
      </c>
      <c r="I174" s="30">
        <v>26275001.29</v>
      </c>
      <c r="J174" s="30">
        <v>10685487</v>
      </c>
      <c r="K174" s="30">
        <v>0</v>
      </c>
      <c r="L174" s="30">
        <v>10682440</v>
      </c>
      <c r="M174" s="30">
        <v>5030810</v>
      </c>
      <c r="N174" s="30">
        <v>3047</v>
      </c>
      <c r="O174" s="31">
        <v>0</v>
      </c>
      <c r="P174" s="31">
        <v>99.97</v>
      </c>
      <c r="Q174" s="31">
        <v>0.02</v>
      </c>
      <c r="R174" s="31">
        <v>40.66</v>
      </c>
      <c r="S174" s="31">
        <v>21.52</v>
      </c>
    </row>
    <row r="175" spans="1:19" ht="12.75">
      <c r="A175" s="35">
        <v>6</v>
      </c>
      <c r="B175" s="35">
        <v>3</v>
      </c>
      <c r="C175" s="35">
        <v>12</v>
      </c>
      <c r="D175" s="36">
        <v>2</v>
      </c>
      <c r="E175" s="37"/>
      <c r="F175" s="29" t="s">
        <v>86</v>
      </c>
      <c r="G175" s="57" t="s">
        <v>238</v>
      </c>
      <c r="H175" s="30">
        <v>18124322.58</v>
      </c>
      <c r="I175" s="30">
        <v>17744601.21</v>
      </c>
      <c r="J175" s="30">
        <v>7353447</v>
      </c>
      <c r="K175" s="30">
        <v>0</v>
      </c>
      <c r="L175" s="30">
        <v>7353447</v>
      </c>
      <c r="M175" s="30">
        <v>3635689</v>
      </c>
      <c r="N175" s="30">
        <v>0</v>
      </c>
      <c r="O175" s="31">
        <v>0</v>
      </c>
      <c r="P175" s="31">
        <v>100</v>
      </c>
      <c r="Q175" s="31">
        <v>0</v>
      </c>
      <c r="R175" s="31">
        <v>41.44</v>
      </c>
      <c r="S175" s="31">
        <v>20.95</v>
      </c>
    </row>
    <row r="176" spans="1:19" ht="12.75">
      <c r="A176" s="35">
        <v>6</v>
      </c>
      <c r="B176" s="35">
        <v>7</v>
      </c>
      <c r="C176" s="35">
        <v>9</v>
      </c>
      <c r="D176" s="36">
        <v>2</v>
      </c>
      <c r="E176" s="37"/>
      <c r="F176" s="29" t="s">
        <v>86</v>
      </c>
      <c r="G176" s="57" t="s">
        <v>239</v>
      </c>
      <c r="H176" s="30">
        <v>15350384</v>
      </c>
      <c r="I176" s="30">
        <v>14973808.77</v>
      </c>
      <c r="J176" s="30">
        <v>383500</v>
      </c>
      <c r="K176" s="30">
        <v>0</v>
      </c>
      <c r="L176" s="30">
        <v>383500</v>
      </c>
      <c r="M176" s="30">
        <v>0</v>
      </c>
      <c r="N176" s="30">
        <v>0</v>
      </c>
      <c r="O176" s="31">
        <v>0</v>
      </c>
      <c r="P176" s="31">
        <v>100</v>
      </c>
      <c r="Q176" s="31">
        <v>0</v>
      </c>
      <c r="R176" s="31">
        <v>2.56</v>
      </c>
      <c r="S176" s="31">
        <v>2.56</v>
      </c>
    </row>
    <row r="177" spans="1:19" ht="12.75">
      <c r="A177" s="35">
        <v>6</v>
      </c>
      <c r="B177" s="35">
        <v>12</v>
      </c>
      <c r="C177" s="35">
        <v>7</v>
      </c>
      <c r="D177" s="36">
        <v>2</v>
      </c>
      <c r="E177" s="37"/>
      <c r="F177" s="29" t="s">
        <v>86</v>
      </c>
      <c r="G177" s="57" t="s">
        <v>240</v>
      </c>
      <c r="H177" s="30">
        <v>16847499.9</v>
      </c>
      <c r="I177" s="30">
        <v>16571210.89</v>
      </c>
      <c r="J177" s="30">
        <v>1391304</v>
      </c>
      <c r="K177" s="30">
        <v>0</v>
      </c>
      <c r="L177" s="30">
        <v>1391304</v>
      </c>
      <c r="M177" s="30">
        <v>595845</v>
      </c>
      <c r="N177" s="30">
        <v>0</v>
      </c>
      <c r="O177" s="31">
        <v>0</v>
      </c>
      <c r="P177" s="31">
        <v>100</v>
      </c>
      <c r="Q177" s="31">
        <v>0</v>
      </c>
      <c r="R177" s="31">
        <v>8.39</v>
      </c>
      <c r="S177" s="31">
        <v>4.8</v>
      </c>
    </row>
    <row r="178" spans="1:19" ht="12.75">
      <c r="A178" s="35">
        <v>6</v>
      </c>
      <c r="B178" s="35">
        <v>1</v>
      </c>
      <c r="C178" s="35">
        <v>18</v>
      </c>
      <c r="D178" s="36">
        <v>2</v>
      </c>
      <c r="E178" s="37"/>
      <c r="F178" s="29" t="s">
        <v>86</v>
      </c>
      <c r="G178" s="57" t="s">
        <v>241</v>
      </c>
      <c r="H178" s="30">
        <v>18465629.85</v>
      </c>
      <c r="I178" s="30">
        <v>18465864.87</v>
      </c>
      <c r="J178" s="30">
        <v>8845214</v>
      </c>
      <c r="K178" s="30">
        <v>0</v>
      </c>
      <c r="L178" s="30">
        <v>8845214</v>
      </c>
      <c r="M178" s="30">
        <v>520000</v>
      </c>
      <c r="N178" s="30">
        <v>0</v>
      </c>
      <c r="O178" s="31">
        <v>0</v>
      </c>
      <c r="P178" s="31">
        <v>100</v>
      </c>
      <c r="Q178" s="31">
        <v>0</v>
      </c>
      <c r="R178" s="31">
        <v>47.9</v>
      </c>
      <c r="S178" s="31">
        <v>45.08</v>
      </c>
    </row>
    <row r="179" spans="1:19" ht="12.75">
      <c r="A179" s="35">
        <v>6</v>
      </c>
      <c r="B179" s="35">
        <v>19</v>
      </c>
      <c r="C179" s="35">
        <v>6</v>
      </c>
      <c r="D179" s="36">
        <v>2</v>
      </c>
      <c r="E179" s="37"/>
      <c r="F179" s="29" t="s">
        <v>86</v>
      </c>
      <c r="G179" s="57" t="s">
        <v>102</v>
      </c>
      <c r="H179" s="30">
        <v>21340125</v>
      </c>
      <c r="I179" s="30">
        <v>19735492.32</v>
      </c>
      <c r="J179" s="30">
        <v>10170444.24</v>
      </c>
      <c r="K179" s="30">
        <v>0</v>
      </c>
      <c r="L179" s="30">
        <v>10142487.48</v>
      </c>
      <c r="M179" s="30">
        <v>1173303.64</v>
      </c>
      <c r="N179" s="30">
        <v>27956.76</v>
      </c>
      <c r="O179" s="31">
        <v>0</v>
      </c>
      <c r="P179" s="31">
        <v>99.72</v>
      </c>
      <c r="Q179" s="31">
        <v>0.27</v>
      </c>
      <c r="R179" s="31">
        <v>51.53</v>
      </c>
      <c r="S179" s="31">
        <v>45.58</v>
      </c>
    </row>
    <row r="180" spans="1:19" ht="12.75">
      <c r="A180" s="35">
        <v>6</v>
      </c>
      <c r="B180" s="35">
        <v>15</v>
      </c>
      <c r="C180" s="35">
        <v>8</v>
      </c>
      <c r="D180" s="36">
        <v>2</v>
      </c>
      <c r="E180" s="37"/>
      <c r="F180" s="29" t="s">
        <v>86</v>
      </c>
      <c r="G180" s="57" t="s">
        <v>242</v>
      </c>
      <c r="H180" s="30">
        <v>23321833.89</v>
      </c>
      <c r="I180" s="30">
        <v>22896006.15</v>
      </c>
      <c r="J180" s="30">
        <v>784000</v>
      </c>
      <c r="K180" s="30">
        <v>0</v>
      </c>
      <c r="L180" s="30">
        <v>784000</v>
      </c>
      <c r="M180" s="30">
        <v>394000</v>
      </c>
      <c r="N180" s="30">
        <v>0</v>
      </c>
      <c r="O180" s="31">
        <v>0</v>
      </c>
      <c r="P180" s="31">
        <v>100</v>
      </c>
      <c r="Q180" s="31">
        <v>0</v>
      </c>
      <c r="R180" s="31">
        <v>3.42</v>
      </c>
      <c r="S180" s="31">
        <v>1.7</v>
      </c>
    </row>
    <row r="181" spans="1:19" ht="12.75">
      <c r="A181" s="35">
        <v>6</v>
      </c>
      <c r="B181" s="35">
        <v>9</v>
      </c>
      <c r="C181" s="35">
        <v>13</v>
      </c>
      <c r="D181" s="36">
        <v>2</v>
      </c>
      <c r="E181" s="37"/>
      <c r="F181" s="29" t="s">
        <v>86</v>
      </c>
      <c r="G181" s="57" t="s">
        <v>243</v>
      </c>
      <c r="H181" s="30">
        <v>20039401.35</v>
      </c>
      <c r="I181" s="30">
        <v>18687279.76</v>
      </c>
      <c r="J181" s="30">
        <v>5814506.32</v>
      </c>
      <c r="K181" s="30">
        <v>0</v>
      </c>
      <c r="L181" s="30">
        <v>5814506.32</v>
      </c>
      <c r="M181" s="30">
        <v>0</v>
      </c>
      <c r="N181" s="30">
        <v>0</v>
      </c>
      <c r="O181" s="31">
        <v>0</v>
      </c>
      <c r="P181" s="31">
        <v>100</v>
      </c>
      <c r="Q181" s="31">
        <v>0</v>
      </c>
      <c r="R181" s="31">
        <v>31.11</v>
      </c>
      <c r="S181" s="31">
        <v>31.11</v>
      </c>
    </row>
    <row r="182" spans="1:19" ht="12.75">
      <c r="A182" s="35">
        <v>6</v>
      </c>
      <c r="B182" s="35">
        <v>11</v>
      </c>
      <c r="C182" s="35">
        <v>10</v>
      </c>
      <c r="D182" s="36">
        <v>2</v>
      </c>
      <c r="E182" s="37"/>
      <c r="F182" s="29" t="s">
        <v>86</v>
      </c>
      <c r="G182" s="57" t="s">
        <v>244</v>
      </c>
      <c r="H182" s="30">
        <v>22083346.57</v>
      </c>
      <c r="I182" s="30">
        <v>20813921.23</v>
      </c>
      <c r="J182" s="30">
        <v>4113411.21</v>
      </c>
      <c r="K182" s="30">
        <v>0</v>
      </c>
      <c r="L182" s="30">
        <v>4113411.21</v>
      </c>
      <c r="M182" s="30">
        <v>0</v>
      </c>
      <c r="N182" s="30">
        <v>0</v>
      </c>
      <c r="O182" s="31">
        <v>0</v>
      </c>
      <c r="P182" s="31">
        <v>100</v>
      </c>
      <c r="Q182" s="31">
        <v>0</v>
      </c>
      <c r="R182" s="31">
        <v>19.76</v>
      </c>
      <c r="S182" s="31">
        <v>19.76</v>
      </c>
    </row>
    <row r="183" spans="1:19" ht="12.75">
      <c r="A183" s="35">
        <v>6</v>
      </c>
      <c r="B183" s="35">
        <v>3</v>
      </c>
      <c r="C183" s="35">
        <v>13</v>
      </c>
      <c r="D183" s="36">
        <v>2</v>
      </c>
      <c r="E183" s="37"/>
      <c r="F183" s="29" t="s">
        <v>86</v>
      </c>
      <c r="G183" s="57" t="s">
        <v>245</v>
      </c>
      <c r="H183" s="30">
        <v>12389499.65</v>
      </c>
      <c r="I183" s="30">
        <v>11249057.84</v>
      </c>
      <c r="J183" s="30">
        <v>4632000</v>
      </c>
      <c r="K183" s="30">
        <v>0</v>
      </c>
      <c r="L183" s="30">
        <v>4632000</v>
      </c>
      <c r="M183" s="30">
        <v>0</v>
      </c>
      <c r="N183" s="30">
        <v>0</v>
      </c>
      <c r="O183" s="31">
        <v>0</v>
      </c>
      <c r="P183" s="31">
        <v>100</v>
      </c>
      <c r="Q183" s="31">
        <v>0</v>
      </c>
      <c r="R183" s="31">
        <v>41.17</v>
      </c>
      <c r="S183" s="31">
        <v>41.17</v>
      </c>
    </row>
    <row r="184" spans="1:19" ht="12.75">
      <c r="A184" s="35">
        <v>6</v>
      </c>
      <c r="B184" s="35">
        <v>11</v>
      </c>
      <c r="C184" s="35">
        <v>11</v>
      </c>
      <c r="D184" s="36">
        <v>2</v>
      </c>
      <c r="E184" s="37"/>
      <c r="F184" s="29" t="s">
        <v>86</v>
      </c>
      <c r="G184" s="57" t="s">
        <v>246</v>
      </c>
      <c r="H184" s="30">
        <v>13824029.4</v>
      </c>
      <c r="I184" s="30">
        <v>13606199.23</v>
      </c>
      <c r="J184" s="30">
        <v>1431179.88</v>
      </c>
      <c r="K184" s="30">
        <v>0</v>
      </c>
      <c r="L184" s="30">
        <v>1431179.88</v>
      </c>
      <c r="M184" s="30">
        <v>1039112.25</v>
      </c>
      <c r="N184" s="30">
        <v>0</v>
      </c>
      <c r="O184" s="31">
        <v>0</v>
      </c>
      <c r="P184" s="31">
        <v>100</v>
      </c>
      <c r="Q184" s="31">
        <v>0</v>
      </c>
      <c r="R184" s="31">
        <v>10.51</v>
      </c>
      <c r="S184" s="31">
        <v>2.88</v>
      </c>
    </row>
    <row r="185" spans="1:19" ht="12.75">
      <c r="A185" s="35">
        <v>6</v>
      </c>
      <c r="B185" s="35">
        <v>19</v>
      </c>
      <c r="C185" s="35">
        <v>7</v>
      </c>
      <c r="D185" s="36">
        <v>2</v>
      </c>
      <c r="E185" s="37"/>
      <c r="F185" s="29" t="s">
        <v>86</v>
      </c>
      <c r="G185" s="57" t="s">
        <v>247</v>
      </c>
      <c r="H185" s="30">
        <v>19869900.59</v>
      </c>
      <c r="I185" s="30">
        <v>18434501.75</v>
      </c>
      <c r="J185" s="30">
        <v>6040000</v>
      </c>
      <c r="K185" s="30">
        <v>0</v>
      </c>
      <c r="L185" s="30">
        <v>6040000</v>
      </c>
      <c r="M185" s="30">
        <v>5470000</v>
      </c>
      <c r="N185" s="30">
        <v>0</v>
      </c>
      <c r="O185" s="31">
        <v>0</v>
      </c>
      <c r="P185" s="31">
        <v>100</v>
      </c>
      <c r="Q185" s="31">
        <v>0</v>
      </c>
      <c r="R185" s="31">
        <v>32.76</v>
      </c>
      <c r="S185" s="31">
        <v>3.09</v>
      </c>
    </row>
    <row r="186" spans="1:19" ht="12.75">
      <c r="A186" s="35">
        <v>6</v>
      </c>
      <c r="B186" s="35">
        <v>9</v>
      </c>
      <c r="C186" s="35">
        <v>14</v>
      </c>
      <c r="D186" s="36">
        <v>2</v>
      </c>
      <c r="E186" s="37"/>
      <c r="F186" s="29" t="s">
        <v>86</v>
      </c>
      <c r="G186" s="57" t="s">
        <v>248</v>
      </c>
      <c r="H186" s="30">
        <v>31349906.03</v>
      </c>
      <c r="I186" s="30">
        <v>29664605.44</v>
      </c>
      <c r="J186" s="30">
        <v>14595170</v>
      </c>
      <c r="K186" s="30">
        <v>0</v>
      </c>
      <c r="L186" s="30">
        <v>14595170</v>
      </c>
      <c r="M186" s="30">
        <v>5385370</v>
      </c>
      <c r="N186" s="30">
        <v>0</v>
      </c>
      <c r="O186" s="31">
        <v>0</v>
      </c>
      <c r="P186" s="31">
        <v>100</v>
      </c>
      <c r="Q186" s="31">
        <v>0</v>
      </c>
      <c r="R186" s="31">
        <v>49.2</v>
      </c>
      <c r="S186" s="31">
        <v>31.04</v>
      </c>
    </row>
    <row r="187" spans="1:19" ht="12.75">
      <c r="A187" s="35">
        <v>6</v>
      </c>
      <c r="B187" s="35">
        <v>19</v>
      </c>
      <c r="C187" s="35">
        <v>8</v>
      </c>
      <c r="D187" s="36">
        <v>2</v>
      </c>
      <c r="E187" s="37"/>
      <c r="F187" s="29" t="s">
        <v>86</v>
      </c>
      <c r="G187" s="57" t="s">
        <v>249</v>
      </c>
      <c r="H187" s="30">
        <v>9944343</v>
      </c>
      <c r="I187" s="30">
        <v>9698405.42</v>
      </c>
      <c r="J187" s="30">
        <v>1628000</v>
      </c>
      <c r="K187" s="30">
        <v>0</v>
      </c>
      <c r="L187" s="30">
        <v>1628000</v>
      </c>
      <c r="M187" s="30">
        <v>0</v>
      </c>
      <c r="N187" s="30">
        <v>0</v>
      </c>
      <c r="O187" s="31">
        <v>0</v>
      </c>
      <c r="P187" s="31">
        <v>100</v>
      </c>
      <c r="Q187" s="31">
        <v>0</v>
      </c>
      <c r="R187" s="31">
        <v>16.78</v>
      </c>
      <c r="S187" s="31">
        <v>16.78</v>
      </c>
    </row>
    <row r="188" spans="1:19" ht="12.75">
      <c r="A188" s="35">
        <v>6</v>
      </c>
      <c r="B188" s="35">
        <v>9</v>
      </c>
      <c r="C188" s="35">
        <v>15</v>
      </c>
      <c r="D188" s="36">
        <v>2</v>
      </c>
      <c r="E188" s="37"/>
      <c r="F188" s="29" t="s">
        <v>86</v>
      </c>
      <c r="G188" s="57" t="s">
        <v>250</v>
      </c>
      <c r="H188" s="30">
        <v>12985608.25</v>
      </c>
      <c r="I188" s="30">
        <v>12892871.5</v>
      </c>
      <c r="J188" s="30">
        <v>4935700</v>
      </c>
      <c r="K188" s="30">
        <v>0</v>
      </c>
      <c r="L188" s="30">
        <v>4935700</v>
      </c>
      <c r="M188" s="30">
        <v>2140136</v>
      </c>
      <c r="N188" s="30">
        <v>0</v>
      </c>
      <c r="O188" s="31">
        <v>0</v>
      </c>
      <c r="P188" s="31">
        <v>100</v>
      </c>
      <c r="Q188" s="31">
        <v>0</v>
      </c>
      <c r="R188" s="31">
        <v>38.28</v>
      </c>
      <c r="S188" s="31">
        <v>21.68</v>
      </c>
    </row>
    <row r="189" spans="1:19" ht="12.75">
      <c r="A189" s="35">
        <v>6</v>
      </c>
      <c r="B189" s="35">
        <v>9</v>
      </c>
      <c r="C189" s="35">
        <v>16</v>
      </c>
      <c r="D189" s="36">
        <v>2</v>
      </c>
      <c r="E189" s="37"/>
      <c r="F189" s="29" t="s">
        <v>86</v>
      </c>
      <c r="G189" s="57" t="s">
        <v>251</v>
      </c>
      <c r="H189" s="30">
        <v>8205984.26</v>
      </c>
      <c r="I189" s="30">
        <v>8303551.45</v>
      </c>
      <c r="J189" s="30">
        <v>2800000</v>
      </c>
      <c r="K189" s="30">
        <v>0</v>
      </c>
      <c r="L189" s="30">
        <v>2800000</v>
      </c>
      <c r="M189" s="30">
        <v>0</v>
      </c>
      <c r="N189" s="30">
        <v>0</v>
      </c>
      <c r="O189" s="31">
        <v>0</v>
      </c>
      <c r="P189" s="31">
        <v>100</v>
      </c>
      <c r="Q189" s="31">
        <v>0</v>
      </c>
      <c r="R189" s="31">
        <v>33.72</v>
      </c>
      <c r="S189" s="31">
        <v>33.72</v>
      </c>
    </row>
    <row r="190" spans="1:19" ht="12.75">
      <c r="A190" s="35">
        <v>6</v>
      </c>
      <c r="B190" s="35">
        <v>7</v>
      </c>
      <c r="C190" s="35">
        <v>10</v>
      </c>
      <c r="D190" s="36">
        <v>2</v>
      </c>
      <c r="E190" s="37"/>
      <c r="F190" s="29" t="s">
        <v>86</v>
      </c>
      <c r="G190" s="57" t="s">
        <v>252</v>
      </c>
      <c r="H190" s="30">
        <v>23858430.56</v>
      </c>
      <c r="I190" s="30">
        <v>19451349.16</v>
      </c>
      <c r="J190" s="30">
        <v>10009540</v>
      </c>
      <c r="K190" s="30">
        <v>0</v>
      </c>
      <c r="L190" s="30">
        <v>10009540</v>
      </c>
      <c r="M190" s="30">
        <v>1365540</v>
      </c>
      <c r="N190" s="30">
        <v>0</v>
      </c>
      <c r="O190" s="31">
        <v>0</v>
      </c>
      <c r="P190" s="31">
        <v>100</v>
      </c>
      <c r="Q190" s="31">
        <v>0</v>
      </c>
      <c r="R190" s="31">
        <v>51.45</v>
      </c>
      <c r="S190" s="31">
        <v>44.43</v>
      </c>
    </row>
    <row r="191" spans="1:19" ht="12.75">
      <c r="A191" s="35">
        <v>6</v>
      </c>
      <c r="B191" s="35">
        <v>1</v>
      </c>
      <c r="C191" s="35">
        <v>19</v>
      </c>
      <c r="D191" s="36">
        <v>2</v>
      </c>
      <c r="E191" s="37"/>
      <c r="F191" s="29" t="s">
        <v>86</v>
      </c>
      <c r="G191" s="57" t="s">
        <v>253</v>
      </c>
      <c r="H191" s="30">
        <v>16252053</v>
      </c>
      <c r="I191" s="30">
        <v>15812798.42</v>
      </c>
      <c r="J191" s="30">
        <v>2378124.41</v>
      </c>
      <c r="K191" s="30">
        <v>0</v>
      </c>
      <c r="L191" s="30">
        <v>2378124.41</v>
      </c>
      <c r="M191" s="30">
        <v>0</v>
      </c>
      <c r="N191" s="30">
        <v>0</v>
      </c>
      <c r="O191" s="31">
        <v>0</v>
      </c>
      <c r="P191" s="31">
        <v>100</v>
      </c>
      <c r="Q191" s="31">
        <v>0</v>
      </c>
      <c r="R191" s="31">
        <v>15.03</v>
      </c>
      <c r="S191" s="31">
        <v>15.03</v>
      </c>
    </row>
    <row r="192" spans="1:19" ht="12.75">
      <c r="A192" s="35">
        <v>6</v>
      </c>
      <c r="B192" s="35">
        <v>20</v>
      </c>
      <c r="C192" s="35">
        <v>14</v>
      </c>
      <c r="D192" s="36">
        <v>2</v>
      </c>
      <c r="E192" s="37"/>
      <c r="F192" s="29" t="s">
        <v>86</v>
      </c>
      <c r="G192" s="57" t="s">
        <v>254</v>
      </c>
      <c r="H192" s="30">
        <v>52039797.08</v>
      </c>
      <c r="I192" s="30">
        <v>52088726.4</v>
      </c>
      <c r="J192" s="30">
        <v>17107300</v>
      </c>
      <c r="K192" s="30">
        <v>0</v>
      </c>
      <c r="L192" s="30">
        <v>17107300</v>
      </c>
      <c r="M192" s="30">
        <v>116500</v>
      </c>
      <c r="N192" s="30">
        <v>0</v>
      </c>
      <c r="O192" s="31">
        <v>0</v>
      </c>
      <c r="P192" s="31">
        <v>100</v>
      </c>
      <c r="Q192" s="31">
        <v>0</v>
      </c>
      <c r="R192" s="31">
        <v>32.84</v>
      </c>
      <c r="S192" s="31">
        <v>32.61</v>
      </c>
    </row>
    <row r="193" spans="1:19" ht="12.75">
      <c r="A193" s="35">
        <v>6</v>
      </c>
      <c r="B193" s="35">
        <v>3</v>
      </c>
      <c r="C193" s="35">
        <v>14</v>
      </c>
      <c r="D193" s="36">
        <v>2</v>
      </c>
      <c r="E193" s="37"/>
      <c r="F193" s="29" t="s">
        <v>86</v>
      </c>
      <c r="G193" s="57" t="s">
        <v>255</v>
      </c>
      <c r="H193" s="30">
        <v>14007113.58</v>
      </c>
      <c r="I193" s="30">
        <v>12490950.59</v>
      </c>
      <c r="J193" s="30">
        <v>3951991.56</v>
      </c>
      <c r="K193" s="30">
        <v>0</v>
      </c>
      <c r="L193" s="30">
        <v>3951991.56</v>
      </c>
      <c r="M193" s="30">
        <v>0</v>
      </c>
      <c r="N193" s="30">
        <v>0</v>
      </c>
      <c r="O193" s="31">
        <v>0</v>
      </c>
      <c r="P193" s="31">
        <v>100</v>
      </c>
      <c r="Q193" s="31">
        <v>0</v>
      </c>
      <c r="R193" s="31">
        <v>31.63</v>
      </c>
      <c r="S193" s="31">
        <v>31.63</v>
      </c>
    </row>
    <row r="194" spans="1:19" ht="12.75">
      <c r="A194" s="35">
        <v>6</v>
      </c>
      <c r="B194" s="35">
        <v>6</v>
      </c>
      <c r="C194" s="35">
        <v>11</v>
      </c>
      <c r="D194" s="36">
        <v>2</v>
      </c>
      <c r="E194" s="37"/>
      <c r="F194" s="29" t="s">
        <v>86</v>
      </c>
      <c r="G194" s="57" t="s">
        <v>256</v>
      </c>
      <c r="H194" s="30">
        <v>15001394.53</v>
      </c>
      <c r="I194" s="30">
        <v>14749524.08</v>
      </c>
      <c r="J194" s="30">
        <v>4025371.14</v>
      </c>
      <c r="K194" s="30">
        <v>0</v>
      </c>
      <c r="L194" s="30">
        <v>4025371.14</v>
      </c>
      <c r="M194" s="30">
        <v>0</v>
      </c>
      <c r="N194" s="30">
        <v>0</v>
      </c>
      <c r="O194" s="31">
        <v>0</v>
      </c>
      <c r="P194" s="31">
        <v>100</v>
      </c>
      <c r="Q194" s="31">
        <v>0</v>
      </c>
      <c r="R194" s="31">
        <v>27.29</v>
      </c>
      <c r="S194" s="31">
        <v>27.29</v>
      </c>
    </row>
    <row r="195" spans="1:19" ht="12.75">
      <c r="A195" s="35">
        <v>6</v>
      </c>
      <c r="B195" s="35">
        <v>14</v>
      </c>
      <c r="C195" s="35">
        <v>11</v>
      </c>
      <c r="D195" s="36">
        <v>2</v>
      </c>
      <c r="E195" s="37"/>
      <c r="F195" s="29" t="s">
        <v>86</v>
      </c>
      <c r="G195" s="57" t="s">
        <v>257</v>
      </c>
      <c r="H195" s="30">
        <v>18931494.73</v>
      </c>
      <c r="I195" s="30">
        <v>17758891.19</v>
      </c>
      <c r="J195" s="30">
        <v>9563232</v>
      </c>
      <c r="K195" s="30">
        <v>0</v>
      </c>
      <c r="L195" s="30">
        <v>9563232</v>
      </c>
      <c r="M195" s="30">
        <v>0</v>
      </c>
      <c r="N195" s="30">
        <v>0</v>
      </c>
      <c r="O195" s="31">
        <v>0</v>
      </c>
      <c r="P195" s="31">
        <v>100</v>
      </c>
      <c r="Q195" s="31">
        <v>0</v>
      </c>
      <c r="R195" s="31">
        <v>53.85</v>
      </c>
      <c r="S195" s="31">
        <v>53.85</v>
      </c>
    </row>
    <row r="196" spans="1:19" ht="12.75">
      <c r="A196" s="35">
        <v>6</v>
      </c>
      <c r="B196" s="35">
        <v>7</v>
      </c>
      <c r="C196" s="35">
        <v>2</v>
      </c>
      <c r="D196" s="36">
        <v>3</v>
      </c>
      <c r="E196" s="37"/>
      <c r="F196" s="29" t="s">
        <v>86</v>
      </c>
      <c r="G196" s="57" t="s">
        <v>258</v>
      </c>
      <c r="H196" s="30">
        <v>26200000</v>
      </c>
      <c r="I196" s="30">
        <v>25843480.65</v>
      </c>
      <c r="J196" s="30">
        <v>7696556.41</v>
      </c>
      <c r="K196" s="30">
        <v>0</v>
      </c>
      <c r="L196" s="30">
        <v>7661668</v>
      </c>
      <c r="M196" s="30">
        <v>0</v>
      </c>
      <c r="N196" s="30">
        <v>34888.41</v>
      </c>
      <c r="O196" s="31">
        <v>0</v>
      </c>
      <c r="P196" s="31">
        <v>99.54</v>
      </c>
      <c r="Q196" s="31">
        <v>0.45</v>
      </c>
      <c r="R196" s="31">
        <v>29.78</v>
      </c>
      <c r="S196" s="31">
        <v>29.78</v>
      </c>
    </row>
    <row r="197" spans="1:19" ht="12.75">
      <c r="A197" s="35">
        <v>6</v>
      </c>
      <c r="B197" s="35">
        <v>9</v>
      </c>
      <c r="C197" s="35">
        <v>1</v>
      </c>
      <c r="D197" s="36">
        <v>3</v>
      </c>
      <c r="E197" s="37"/>
      <c r="F197" s="29" t="s">
        <v>86</v>
      </c>
      <c r="G197" s="57" t="s">
        <v>259</v>
      </c>
      <c r="H197" s="30">
        <v>35411721.03</v>
      </c>
      <c r="I197" s="30">
        <v>32109249.87</v>
      </c>
      <c r="J197" s="30">
        <v>15400000</v>
      </c>
      <c r="K197" s="30">
        <v>0</v>
      </c>
      <c r="L197" s="30">
        <v>15400000</v>
      </c>
      <c r="M197" s="30">
        <v>500000</v>
      </c>
      <c r="N197" s="30">
        <v>0</v>
      </c>
      <c r="O197" s="31">
        <v>0</v>
      </c>
      <c r="P197" s="31">
        <v>100</v>
      </c>
      <c r="Q197" s="31">
        <v>0</v>
      </c>
      <c r="R197" s="31">
        <v>47.96</v>
      </c>
      <c r="S197" s="31">
        <v>46.4</v>
      </c>
    </row>
    <row r="198" spans="1:19" ht="12.75">
      <c r="A198" s="35">
        <v>6</v>
      </c>
      <c r="B198" s="35">
        <v>9</v>
      </c>
      <c r="C198" s="35">
        <v>3</v>
      </c>
      <c r="D198" s="36">
        <v>3</v>
      </c>
      <c r="E198" s="37"/>
      <c r="F198" s="29" t="s">
        <v>86</v>
      </c>
      <c r="G198" s="57" t="s">
        <v>260</v>
      </c>
      <c r="H198" s="30">
        <v>29264223.04</v>
      </c>
      <c r="I198" s="30">
        <v>29241478.46</v>
      </c>
      <c r="J198" s="30">
        <v>8413396.42</v>
      </c>
      <c r="K198" s="30">
        <v>0</v>
      </c>
      <c r="L198" s="30">
        <v>8411154</v>
      </c>
      <c r="M198" s="30">
        <v>0</v>
      </c>
      <c r="N198" s="30">
        <v>2242.42</v>
      </c>
      <c r="O198" s="31">
        <v>0</v>
      </c>
      <c r="P198" s="31">
        <v>99.97</v>
      </c>
      <c r="Q198" s="31">
        <v>0.02</v>
      </c>
      <c r="R198" s="31">
        <v>28.77</v>
      </c>
      <c r="S198" s="31">
        <v>28.77</v>
      </c>
    </row>
    <row r="199" spans="1:19" ht="12.75">
      <c r="A199" s="35">
        <v>6</v>
      </c>
      <c r="B199" s="35">
        <v>2</v>
      </c>
      <c r="C199" s="35">
        <v>5</v>
      </c>
      <c r="D199" s="36">
        <v>3</v>
      </c>
      <c r="E199" s="37"/>
      <c r="F199" s="29" t="s">
        <v>86</v>
      </c>
      <c r="G199" s="57" t="s">
        <v>261</v>
      </c>
      <c r="H199" s="30">
        <v>19038235.82</v>
      </c>
      <c r="I199" s="30">
        <v>21909371.85</v>
      </c>
      <c r="J199" s="30">
        <v>5311462</v>
      </c>
      <c r="K199" s="30">
        <v>0</v>
      </c>
      <c r="L199" s="30">
        <v>5311462</v>
      </c>
      <c r="M199" s="30">
        <v>1122092</v>
      </c>
      <c r="N199" s="30">
        <v>0</v>
      </c>
      <c r="O199" s="31">
        <v>0</v>
      </c>
      <c r="P199" s="31">
        <v>100</v>
      </c>
      <c r="Q199" s="31">
        <v>0</v>
      </c>
      <c r="R199" s="31">
        <v>24.24</v>
      </c>
      <c r="S199" s="31">
        <v>19.12</v>
      </c>
    </row>
    <row r="200" spans="1:19" ht="12.75">
      <c r="A200" s="35">
        <v>6</v>
      </c>
      <c r="B200" s="35">
        <v>5</v>
      </c>
      <c r="C200" s="35">
        <v>5</v>
      </c>
      <c r="D200" s="36">
        <v>3</v>
      </c>
      <c r="E200" s="37"/>
      <c r="F200" s="29" t="s">
        <v>86</v>
      </c>
      <c r="G200" s="57" t="s">
        <v>262</v>
      </c>
      <c r="H200" s="30">
        <v>48641233.74</v>
      </c>
      <c r="I200" s="30">
        <v>46802908.86</v>
      </c>
      <c r="J200" s="30">
        <v>14546924.43</v>
      </c>
      <c r="K200" s="30">
        <v>0</v>
      </c>
      <c r="L200" s="30">
        <v>14546924.43</v>
      </c>
      <c r="M200" s="30">
        <v>4700000</v>
      </c>
      <c r="N200" s="30">
        <v>0</v>
      </c>
      <c r="O200" s="31">
        <v>0</v>
      </c>
      <c r="P200" s="31">
        <v>100</v>
      </c>
      <c r="Q200" s="31">
        <v>0</v>
      </c>
      <c r="R200" s="31">
        <v>31.08</v>
      </c>
      <c r="S200" s="31">
        <v>21.03</v>
      </c>
    </row>
    <row r="201" spans="1:19" ht="12.75">
      <c r="A201" s="35">
        <v>6</v>
      </c>
      <c r="B201" s="35">
        <v>2</v>
      </c>
      <c r="C201" s="35">
        <v>7</v>
      </c>
      <c r="D201" s="36">
        <v>3</v>
      </c>
      <c r="E201" s="37"/>
      <c r="F201" s="29" t="s">
        <v>86</v>
      </c>
      <c r="G201" s="57" t="s">
        <v>263</v>
      </c>
      <c r="H201" s="30">
        <v>22689375.36</v>
      </c>
      <c r="I201" s="30">
        <v>20937476.31</v>
      </c>
      <c r="J201" s="30">
        <v>10550000</v>
      </c>
      <c r="K201" s="30">
        <v>0</v>
      </c>
      <c r="L201" s="30">
        <v>10550000</v>
      </c>
      <c r="M201" s="30">
        <v>1674221.5</v>
      </c>
      <c r="N201" s="30">
        <v>0</v>
      </c>
      <c r="O201" s="31">
        <v>0</v>
      </c>
      <c r="P201" s="31">
        <v>100</v>
      </c>
      <c r="Q201" s="31">
        <v>0</v>
      </c>
      <c r="R201" s="31">
        <v>50.38</v>
      </c>
      <c r="S201" s="31">
        <v>42.39</v>
      </c>
    </row>
    <row r="202" spans="1:19" ht="12.75">
      <c r="A202" s="35">
        <v>6</v>
      </c>
      <c r="B202" s="35">
        <v>14</v>
      </c>
      <c r="C202" s="35">
        <v>4</v>
      </c>
      <c r="D202" s="36">
        <v>3</v>
      </c>
      <c r="E202" s="37"/>
      <c r="F202" s="29" t="s">
        <v>86</v>
      </c>
      <c r="G202" s="57" t="s">
        <v>264</v>
      </c>
      <c r="H202" s="30">
        <v>29903457.25</v>
      </c>
      <c r="I202" s="30">
        <v>25593600.53</v>
      </c>
      <c r="J202" s="30">
        <v>6157897</v>
      </c>
      <c r="K202" s="30">
        <v>0</v>
      </c>
      <c r="L202" s="30">
        <v>6157897</v>
      </c>
      <c r="M202" s="30">
        <v>0</v>
      </c>
      <c r="N202" s="30">
        <v>0</v>
      </c>
      <c r="O202" s="31">
        <v>0</v>
      </c>
      <c r="P202" s="31">
        <v>100</v>
      </c>
      <c r="Q202" s="31">
        <v>0</v>
      </c>
      <c r="R202" s="31">
        <v>24.06</v>
      </c>
      <c r="S202" s="31">
        <v>24.06</v>
      </c>
    </row>
    <row r="203" spans="1:19" ht="12.75">
      <c r="A203" s="35">
        <v>6</v>
      </c>
      <c r="B203" s="35">
        <v>8</v>
      </c>
      <c r="C203" s="35">
        <v>6</v>
      </c>
      <c r="D203" s="36">
        <v>3</v>
      </c>
      <c r="E203" s="37"/>
      <c r="F203" s="29" t="s">
        <v>86</v>
      </c>
      <c r="G203" s="57" t="s">
        <v>265</v>
      </c>
      <c r="H203" s="30">
        <v>29213855.36</v>
      </c>
      <c r="I203" s="30">
        <v>28544254.52</v>
      </c>
      <c r="J203" s="30">
        <v>7099225.24</v>
      </c>
      <c r="K203" s="30">
        <v>0</v>
      </c>
      <c r="L203" s="30">
        <v>7097347.24</v>
      </c>
      <c r="M203" s="30">
        <v>0</v>
      </c>
      <c r="N203" s="30">
        <v>1878</v>
      </c>
      <c r="O203" s="31">
        <v>0</v>
      </c>
      <c r="P203" s="31">
        <v>99.97</v>
      </c>
      <c r="Q203" s="31">
        <v>0.02</v>
      </c>
      <c r="R203" s="31">
        <v>24.87</v>
      </c>
      <c r="S203" s="31">
        <v>24.87</v>
      </c>
    </row>
    <row r="204" spans="1:19" ht="12.75">
      <c r="A204" s="35">
        <v>6</v>
      </c>
      <c r="B204" s="35">
        <v>20</v>
      </c>
      <c r="C204" s="35">
        <v>4</v>
      </c>
      <c r="D204" s="36">
        <v>3</v>
      </c>
      <c r="E204" s="37"/>
      <c r="F204" s="29" t="s">
        <v>86</v>
      </c>
      <c r="G204" s="57" t="s">
        <v>266</v>
      </c>
      <c r="H204" s="30">
        <v>25120718.61</v>
      </c>
      <c r="I204" s="30">
        <v>23339569.33</v>
      </c>
      <c r="J204" s="30">
        <v>12556360</v>
      </c>
      <c r="K204" s="30">
        <v>0</v>
      </c>
      <c r="L204" s="30">
        <v>12556360</v>
      </c>
      <c r="M204" s="30">
        <v>0</v>
      </c>
      <c r="N204" s="30">
        <v>0</v>
      </c>
      <c r="O204" s="31">
        <v>0</v>
      </c>
      <c r="P204" s="31">
        <v>100</v>
      </c>
      <c r="Q204" s="31">
        <v>0</v>
      </c>
      <c r="R204" s="31">
        <v>53.79</v>
      </c>
      <c r="S204" s="31">
        <v>53.79</v>
      </c>
    </row>
    <row r="205" spans="1:19" ht="12.75">
      <c r="A205" s="35">
        <v>6</v>
      </c>
      <c r="B205" s="35">
        <v>18</v>
      </c>
      <c r="C205" s="35">
        <v>6</v>
      </c>
      <c r="D205" s="36">
        <v>3</v>
      </c>
      <c r="E205" s="37"/>
      <c r="F205" s="29" t="s">
        <v>86</v>
      </c>
      <c r="G205" s="57" t="s">
        <v>267</v>
      </c>
      <c r="H205" s="30">
        <v>21429117.86</v>
      </c>
      <c r="I205" s="30">
        <v>19959089.01</v>
      </c>
      <c r="J205" s="30">
        <v>13993036.16</v>
      </c>
      <c r="K205" s="30">
        <v>0</v>
      </c>
      <c r="L205" s="30">
        <v>13993036.16</v>
      </c>
      <c r="M205" s="30">
        <v>0</v>
      </c>
      <c r="N205" s="30">
        <v>0</v>
      </c>
      <c r="O205" s="31">
        <v>0</v>
      </c>
      <c r="P205" s="31">
        <v>100</v>
      </c>
      <c r="Q205" s="31">
        <v>0</v>
      </c>
      <c r="R205" s="31">
        <v>70.1</v>
      </c>
      <c r="S205" s="31">
        <v>70.1</v>
      </c>
    </row>
    <row r="206" spans="1:19" ht="12.75">
      <c r="A206" s="35">
        <v>6</v>
      </c>
      <c r="B206" s="35">
        <v>10</v>
      </c>
      <c r="C206" s="35">
        <v>3</v>
      </c>
      <c r="D206" s="36">
        <v>3</v>
      </c>
      <c r="E206" s="37"/>
      <c r="F206" s="29" t="s">
        <v>86</v>
      </c>
      <c r="G206" s="57" t="s">
        <v>268</v>
      </c>
      <c r="H206" s="30">
        <v>59701317.31</v>
      </c>
      <c r="I206" s="30">
        <v>60833981.6</v>
      </c>
      <c r="J206" s="30">
        <v>14150840.22</v>
      </c>
      <c r="K206" s="30">
        <v>0</v>
      </c>
      <c r="L206" s="30">
        <v>14150840.22</v>
      </c>
      <c r="M206" s="30">
        <v>0</v>
      </c>
      <c r="N206" s="30">
        <v>0</v>
      </c>
      <c r="O206" s="31">
        <v>0</v>
      </c>
      <c r="P206" s="31">
        <v>100</v>
      </c>
      <c r="Q206" s="31">
        <v>0</v>
      </c>
      <c r="R206" s="31">
        <v>23.26</v>
      </c>
      <c r="S206" s="31">
        <v>23.26</v>
      </c>
    </row>
    <row r="207" spans="1:19" ht="12.75">
      <c r="A207" s="35">
        <v>6</v>
      </c>
      <c r="B207" s="35">
        <v>5</v>
      </c>
      <c r="C207" s="35">
        <v>6</v>
      </c>
      <c r="D207" s="36">
        <v>3</v>
      </c>
      <c r="E207" s="37"/>
      <c r="F207" s="29" t="s">
        <v>86</v>
      </c>
      <c r="G207" s="57" t="s">
        <v>269</v>
      </c>
      <c r="H207" s="30">
        <v>20446109.38</v>
      </c>
      <c r="I207" s="30">
        <v>19362865.97</v>
      </c>
      <c r="J207" s="30">
        <v>5384725</v>
      </c>
      <c r="K207" s="30">
        <v>0</v>
      </c>
      <c r="L207" s="30">
        <v>5384604</v>
      </c>
      <c r="M207" s="30">
        <v>0</v>
      </c>
      <c r="N207" s="30">
        <v>121</v>
      </c>
      <c r="O207" s="31">
        <v>0</v>
      </c>
      <c r="P207" s="31">
        <v>99.99</v>
      </c>
      <c r="Q207" s="31">
        <v>0</v>
      </c>
      <c r="R207" s="31">
        <v>27.8</v>
      </c>
      <c r="S207" s="31">
        <v>27.8</v>
      </c>
    </row>
    <row r="208" spans="1:19" ht="12.75">
      <c r="A208" s="35">
        <v>6</v>
      </c>
      <c r="B208" s="35">
        <v>14</v>
      </c>
      <c r="C208" s="35">
        <v>8</v>
      </c>
      <c r="D208" s="36">
        <v>3</v>
      </c>
      <c r="E208" s="37"/>
      <c r="F208" s="29" t="s">
        <v>86</v>
      </c>
      <c r="G208" s="57" t="s">
        <v>270</v>
      </c>
      <c r="H208" s="30">
        <v>36743208.75</v>
      </c>
      <c r="I208" s="30">
        <v>34283949.78</v>
      </c>
      <c r="J208" s="30">
        <v>6184983.39</v>
      </c>
      <c r="K208" s="30">
        <v>0</v>
      </c>
      <c r="L208" s="30">
        <v>6184983.39</v>
      </c>
      <c r="M208" s="30">
        <v>6184983.39</v>
      </c>
      <c r="N208" s="30">
        <v>0</v>
      </c>
      <c r="O208" s="31">
        <v>0</v>
      </c>
      <c r="P208" s="31">
        <v>100</v>
      </c>
      <c r="Q208" s="31">
        <v>0</v>
      </c>
      <c r="R208" s="31">
        <v>18.04</v>
      </c>
      <c r="S208" s="31">
        <v>0</v>
      </c>
    </row>
    <row r="209" spans="1:19" ht="12.75">
      <c r="A209" s="35">
        <v>6</v>
      </c>
      <c r="B209" s="35">
        <v>12</v>
      </c>
      <c r="C209" s="35">
        <v>5</v>
      </c>
      <c r="D209" s="36">
        <v>3</v>
      </c>
      <c r="E209" s="37"/>
      <c r="F209" s="29" t="s">
        <v>86</v>
      </c>
      <c r="G209" s="57" t="s">
        <v>271</v>
      </c>
      <c r="H209" s="30">
        <v>50013070.97</v>
      </c>
      <c r="I209" s="30">
        <v>49475312.46</v>
      </c>
      <c r="J209" s="30">
        <v>7779477</v>
      </c>
      <c r="K209" s="30">
        <v>0</v>
      </c>
      <c r="L209" s="30">
        <v>7777500</v>
      </c>
      <c r="M209" s="30">
        <v>0</v>
      </c>
      <c r="N209" s="30">
        <v>1977</v>
      </c>
      <c r="O209" s="31">
        <v>0</v>
      </c>
      <c r="P209" s="31">
        <v>99.97</v>
      </c>
      <c r="Q209" s="31">
        <v>0.02</v>
      </c>
      <c r="R209" s="31">
        <v>15.72</v>
      </c>
      <c r="S209" s="31">
        <v>15.72</v>
      </c>
    </row>
    <row r="210" spans="1:19" ht="12.75">
      <c r="A210" s="35">
        <v>6</v>
      </c>
      <c r="B210" s="35">
        <v>8</v>
      </c>
      <c r="C210" s="35">
        <v>10</v>
      </c>
      <c r="D210" s="36">
        <v>3</v>
      </c>
      <c r="E210" s="37"/>
      <c r="F210" s="29" t="s">
        <v>86</v>
      </c>
      <c r="G210" s="57" t="s">
        <v>272</v>
      </c>
      <c r="H210" s="30">
        <v>16957888</v>
      </c>
      <c r="I210" s="30">
        <v>15797653.72</v>
      </c>
      <c r="J210" s="30">
        <v>3207432.22</v>
      </c>
      <c r="K210" s="30">
        <v>0</v>
      </c>
      <c r="L210" s="30">
        <v>3195686</v>
      </c>
      <c r="M210" s="30">
        <v>0</v>
      </c>
      <c r="N210" s="30">
        <v>11746.22</v>
      </c>
      <c r="O210" s="31">
        <v>0</v>
      </c>
      <c r="P210" s="31">
        <v>99.63</v>
      </c>
      <c r="Q210" s="31">
        <v>0.36</v>
      </c>
      <c r="R210" s="31">
        <v>20.3</v>
      </c>
      <c r="S210" s="31">
        <v>20.3</v>
      </c>
    </row>
    <row r="211" spans="1:19" ht="12.75">
      <c r="A211" s="35">
        <v>6</v>
      </c>
      <c r="B211" s="35">
        <v>13</v>
      </c>
      <c r="C211" s="35">
        <v>4</v>
      </c>
      <c r="D211" s="36">
        <v>3</v>
      </c>
      <c r="E211" s="37"/>
      <c r="F211" s="29" t="s">
        <v>86</v>
      </c>
      <c r="G211" s="57" t="s">
        <v>273</v>
      </c>
      <c r="H211" s="30">
        <v>42093742.31</v>
      </c>
      <c r="I211" s="30">
        <v>43387141.66</v>
      </c>
      <c r="J211" s="30">
        <v>12426000</v>
      </c>
      <c r="K211" s="30">
        <v>0</v>
      </c>
      <c r="L211" s="30">
        <v>12426000</v>
      </c>
      <c r="M211" s="30">
        <v>152333</v>
      </c>
      <c r="N211" s="30">
        <v>0</v>
      </c>
      <c r="O211" s="31">
        <v>0</v>
      </c>
      <c r="P211" s="31">
        <v>100</v>
      </c>
      <c r="Q211" s="31">
        <v>0</v>
      </c>
      <c r="R211" s="31">
        <v>28.63</v>
      </c>
      <c r="S211" s="31">
        <v>28.28</v>
      </c>
    </row>
    <row r="212" spans="1:19" ht="12.75">
      <c r="A212" s="35">
        <v>6</v>
      </c>
      <c r="B212" s="35">
        <v>17</v>
      </c>
      <c r="C212" s="35">
        <v>3</v>
      </c>
      <c r="D212" s="36">
        <v>3</v>
      </c>
      <c r="E212" s="37"/>
      <c r="F212" s="29" t="s">
        <v>86</v>
      </c>
      <c r="G212" s="57" t="s">
        <v>274</v>
      </c>
      <c r="H212" s="30">
        <v>33459247.16</v>
      </c>
      <c r="I212" s="30">
        <v>32710503.27</v>
      </c>
      <c r="J212" s="30">
        <v>5965098.64</v>
      </c>
      <c r="K212" s="30">
        <v>0</v>
      </c>
      <c r="L212" s="30">
        <v>5965098.64</v>
      </c>
      <c r="M212" s="30">
        <v>250000</v>
      </c>
      <c r="N212" s="30">
        <v>0</v>
      </c>
      <c r="O212" s="31">
        <v>0</v>
      </c>
      <c r="P212" s="31">
        <v>100</v>
      </c>
      <c r="Q212" s="31">
        <v>0</v>
      </c>
      <c r="R212" s="31">
        <v>18.23</v>
      </c>
      <c r="S212" s="31">
        <v>17.47</v>
      </c>
    </row>
    <row r="213" spans="1:19" ht="12.75">
      <c r="A213" s="35">
        <v>6</v>
      </c>
      <c r="B213" s="35">
        <v>12</v>
      </c>
      <c r="C213" s="35">
        <v>6</v>
      </c>
      <c r="D213" s="36">
        <v>3</v>
      </c>
      <c r="E213" s="37"/>
      <c r="F213" s="29" t="s">
        <v>86</v>
      </c>
      <c r="G213" s="57" t="s">
        <v>275</v>
      </c>
      <c r="H213" s="30">
        <v>37233417.09</v>
      </c>
      <c r="I213" s="30">
        <v>35403812.54</v>
      </c>
      <c r="J213" s="30">
        <v>9885000</v>
      </c>
      <c r="K213" s="30">
        <v>0</v>
      </c>
      <c r="L213" s="30">
        <v>9885000</v>
      </c>
      <c r="M213" s="30">
        <v>0</v>
      </c>
      <c r="N213" s="30">
        <v>0</v>
      </c>
      <c r="O213" s="31">
        <v>0</v>
      </c>
      <c r="P213" s="31">
        <v>100</v>
      </c>
      <c r="Q213" s="31">
        <v>0</v>
      </c>
      <c r="R213" s="31">
        <v>27.92</v>
      </c>
      <c r="S213" s="31">
        <v>27.92</v>
      </c>
    </row>
    <row r="214" spans="1:19" ht="12.75">
      <c r="A214" s="35">
        <v>6</v>
      </c>
      <c r="B214" s="35">
        <v>16</v>
      </c>
      <c r="C214" s="35">
        <v>4</v>
      </c>
      <c r="D214" s="36">
        <v>3</v>
      </c>
      <c r="E214" s="37"/>
      <c r="F214" s="29" t="s">
        <v>86</v>
      </c>
      <c r="G214" s="57" t="s">
        <v>276</v>
      </c>
      <c r="H214" s="30">
        <v>53265620.39</v>
      </c>
      <c r="I214" s="30">
        <v>50928174.89</v>
      </c>
      <c r="J214" s="30">
        <v>17080000</v>
      </c>
      <c r="K214" s="30">
        <v>0</v>
      </c>
      <c r="L214" s="30">
        <v>17080000</v>
      </c>
      <c r="M214" s="30">
        <v>0</v>
      </c>
      <c r="N214" s="30">
        <v>0</v>
      </c>
      <c r="O214" s="31">
        <v>0</v>
      </c>
      <c r="P214" s="31">
        <v>100</v>
      </c>
      <c r="Q214" s="31">
        <v>0</v>
      </c>
      <c r="R214" s="31">
        <v>33.53</v>
      </c>
      <c r="S214" s="31">
        <v>33.53</v>
      </c>
    </row>
    <row r="215" spans="1:19" ht="12.75">
      <c r="A215" s="35">
        <v>6</v>
      </c>
      <c r="B215" s="35">
        <v>20</v>
      </c>
      <c r="C215" s="35">
        <v>13</v>
      </c>
      <c r="D215" s="36">
        <v>3</v>
      </c>
      <c r="E215" s="37"/>
      <c r="F215" s="29" t="s">
        <v>86</v>
      </c>
      <c r="G215" s="57" t="s">
        <v>277</v>
      </c>
      <c r="H215" s="30">
        <v>27815996.6</v>
      </c>
      <c r="I215" s="30">
        <v>27922832.99</v>
      </c>
      <c r="J215" s="30">
        <v>3784000.45</v>
      </c>
      <c r="K215" s="30">
        <v>0</v>
      </c>
      <c r="L215" s="30">
        <v>3784000</v>
      </c>
      <c r="M215" s="30">
        <v>0</v>
      </c>
      <c r="N215" s="30">
        <v>0.45</v>
      </c>
      <c r="O215" s="31">
        <v>0</v>
      </c>
      <c r="P215" s="31">
        <v>99.99</v>
      </c>
      <c r="Q215" s="31">
        <v>0</v>
      </c>
      <c r="R215" s="31">
        <v>13.55</v>
      </c>
      <c r="S215" s="31">
        <v>13.55</v>
      </c>
    </row>
    <row r="216" spans="1:19" ht="12.75">
      <c r="A216" s="35">
        <v>6</v>
      </c>
      <c r="B216" s="35">
        <v>2</v>
      </c>
      <c r="C216" s="35">
        <v>12</v>
      </c>
      <c r="D216" s="36">
        <v>3</v>
      </c>
      <c r="E216" s="37"/>
      <c r="F216" s="29" t="s">
        <v>86</v>
      </c>
      <c r="G216" s="57" t="s">
        <v>278</v>
      </c>
      <c r="H216" s="30">
        <v>20289381.1</v>
      </c>
      <c r="I216" s="30">
        <v>20168351.69</v>
      </c>
      <c r="J216" s="30">
        <v>7383255.68</v>
      </c>
      <c r="K216" s="30">
        <v>0</v>
      </c>
      <c r="L216" s="30">
        <v>7382057.68</v>
      </c>
      <c r="M216" s="30">
        <v>385000</v>
      </c>
      <c r="N216" s="30">
        <v>1198</v>
      </c>
      <c r="O216" s="31">
        <v>0</v>
      </c>
      <c r="P216" s="31">
        <v>99.98</v>
      </c>
      <c r="Q216" s="31">
        <v>0.01</v>
      </c>
      <c r="R216" s="31">
        <v>36.6</v>
      </c>
      <c r="S216" s="31">
        <v>34.69</v>
      </c>
    </row>
    <row r="217" spans="1:19" ht="12.75">
      <c r="A217" s="35">
        <v>6</v>
      </c>
      <c r="B217" s="35">
        <v>18</v>
      </c>
      <c r="C217" s="35">
        <v>12</v>
      </c>
      <c r="D217" s="36">
        <v>3</v>
      </c>
      <c r="E217" s="37"/>
      <c r="F217" s="29" t="s">
        <v>86</v>
      </c>
      <c r="G217" s="57" t="s">
        <v>279</v>
      </c>
      <c r="H217" s="30">
        <v>19340145.91</v>
      </c>
      <c r="I217" s="30">
        <v>18471306.49</v>
      </c>
      <c r="J217" s="30">
        <v>7856412.07</v>
      </c>
      <c r="K217" s="30">
        <v>0</v>
      </c>
      <c r="L217" s="30">
        <v>7856412.07</v>
      </c>
      <c r="M217" s="30">
        <v>0</v>
      </c>
      <c r="N217" s="30">
        <v>0</v>
      </c>
      <c r="O217" s="31">
        <v>0</v>
      </c>
      <c r="P217" s="31">
        <v>100</v>
      </c>
      <c r="Q217" s="31">
        <v>0</v>
      </c>
      <c r="R217" s="31">
        <v>42.53</v>
      </c>
      <c r="S217" s="31">
        <v>42.53</v>
      </c>
    </row>
    <row r="218" spans="1:19" ht="12.75">
      <c r="A218" s="35">
        <v>6</v>
      </c>
      <c r="B218" s="35">
        <v>20</v>
      </c>
      <c r="C218" s="35">
        <v>15</v>
      </c>
      <c r="D218" s="36">
        <v>3</v>
      </c>
      <c r="E218" s="37"/>
      <c r="F218" s="29" t="s">
        <v>86</v>
      </c>
      <c r="G218" s="57" t="s">
        <v>280</v>
      </c>
      <c r="H218" s="30">
        <v>24355167.14</v>
      </c>
      <c r="I218" s="30">
        <v>22344571.81</v>
      </c>
      <c r="J218" s="30">
        <v>13151838</v>
      </c>
      <c r="K218" s="30">
        <v>0</v>
      </c>
      <c r="L218" s="30">
        <v>13151838</v>
      </c>
      <c r="M218" s="30">
        <v>5120979.55</v>
      </c>
      <c r="N218" s="30">
        <v>0</v>
      </c>
      <c r="O218" s="31">
        <v>0</v>
      </c>
      <c r="P218" s="31">
        <v>100</v>
      </c>
      <c r="Q218" s="31">
        <v>0</v>
      </c>
      <c r="R218" s="31">
        <v>58.85</v>
      </c>
      <c r="S218" s="31">
        <v>35.94</v>
      </c>
    </row>
    <row r="219" spans="1:19" ht="12.75">
      <c r="A219" s="35">
        <v>6</v>
      </c>
      <c r="B219" s="35">
        <v>61</v>
      </c>
      <c r="C219" s="35">
        <v>0</v>
      </c>
      <c r="D219" s="36">
        <v>0</v>
      </c>
      <c r="E219" s="37"/>
      <c r="F219" s="29" t="s">
        <v>281</v>
      </c>
      <c r="G219" s="57" t="s">
        <v>282</v>
      </c>
      <c r="H219" s="30">
        <v>234086973</v>
      </c>
      <c r="I219" s="30">
        <v>225265464.22</v>
      </c>
      <c r="J219" s="30">
        <v>97797485.51</v>
      </c>
      <c r="K219" s="30">
        <v>0</v>
      </c>
      <c r="L219" s="30">
        <v>97772909</v>
      </c>
      <c r="M219" s="30">
        <v>0</v>
      </c>
      <c r="N219" s="30">
        <v>24576.51</v>
      </c>
      <c r="O219" s="31">
        <v>0</v>
      </c>
      <c r="P219" s="31">
        <v>99.97</v>
      </c>
      <c r="Q219" s="31">
        <v>0.02</v>
      </c>
      <c r="R219" s="31">
        <v>43.41</v>
      </c>
      <c r="S219" s="31">
        <v>43.41</v>
      </c>
    </row>
    <row r="220" spans="1:19" ht="12.75">
      <c r="A220" s="35">
        <v>6</v>
      </c>
      <c r="B220" s="35">
        <v>62</v>
      </c>
      <c r="C220" s="35">
        <v>0</v>
      </c>
      <c r="D220" s="36">
        <v>0</v>
      </c>
      <c r="E220" s="37"/>
      <c r="F220" s="29" t="s">
        <v>281</v>
      </c>
      <c r="G220" s="57" t="s">
        <v>283</v>
      </c>
      <c r="H220" s="30">
        <v>269049722.07</v>
      </c>
      <c r="I220" s="30">
        <v>249176046.27</v>
      </c>
      <c r="J220" s="30">
        <v>115500000</v>
      </c>
      <c r="K220" s="30">
        <v>0</v>
      </c>
      <c r="L220" s="30">
        <v>115500000</v>
      </c>
      <c r="M220" s="30">
        <v>0</v>
      </c>
      <c r="N220" s="30">
        <v>0</v>
      </c>
      <c r="O220" s="31">
        <v>0</v>
      </c>
      <c r="P220" s="31">
        <v>100</v>
      </c>
      <c r="Q220" s="31">
        <v>0</v>
      </c>
      <c r="R220" s="31">
        <v>46.35</v>
      </c>
      <c r="S220" s="31">
        <v>46.35</v>
      </c>
    </row>
    <row r="221" spans="1:19" ht="12.75">
      <c r="A221" s="35">
        <v>6</v>
      </c>
      <c r="B221" s="35">
        <v>63</v>
      </c>
      <c r="C221" s="35">
        <v>0</v>
      </c>
      <c r="D221" s="36">
        <v>0</v>
      </c>
      <c r="E221" s="37"/>
      <c r="F221" s="29" t="s">
        <v>281</v>
      </c>
      <c r="G221" s="57" t="s">
        <v>284</v>
      </c>
      <c r="H221" s="30">
        <v>2007745739</v>
      </c>
      <c r="I221" s="30">
        <v>1791599659.25</v>
      </c>
      <c r="J221" s="30">
        <v>985280482.22</v>
      </c>
      <c r="K221" s="30">
        <v>0</v>
      </c>
      <c r="L221" s="30">
        <v>985266388.91</v>
      </c>
      <c r="M221" s="30">
        <v>251035508.01</v>
      </c>
      <c r="N221" s="30">
        <v>14093.31</v>
      </c>
      <c r="O221" s="31">
        <v>0</v>
      </c>
      <c r="P221" s="31">
        <v>99.99</v>
      </c>
      <c r="Q221" s="31">
        <v>0</v>
      </c>
      <c r="R221" s="31">
        <v>54.99</v>
      </c>
      <c r="S221" s="31">
        <v>40.98</v>
      </c>
    </row>
    <row r="222" spans="1:19" ht="12.75">
      <c r="A222" s="35">
        <v>6</v>
      </c>
      <c r="B222" s="35">
        <v>64</v>
      </c>
      <c r="C222" s="35">
        <v>0</v>
      </c>
      <c r="D222" s="36">
        <v>0</v>
      </c>
      <c r="E222" s="37"/>
      <c r="F222" s="29" t="s">
        <v>281</v>
      </c>
      <c r="G222" s="57" t="s">
        <v>285</v>
      </c>
      <c r="H222" s="30">
        <v>293196700.46</v>
      </c>
      <c r="I222" s="30">
        <v>296193872.39</v>
      </c>
      <c r="J222" s="30">
        <v>82590205.89</v>
      </c>
      <c r="K222" s="30">
        <v>0</v>
      </c>
      <c r="L222" s="30">
        <v>82589755.22</v>
      </c>
      <c r="M222" s="30">
        <v>0</v>
      </c>
      <c r="N222" s="30">
        <v>450.67</v>
      </c>
      <c r="O222" s="31">
        <v>0</v>
      </c>
      <c r="P222" s="31">
        <v>99.99</v>
      </c>
      <c r="Q222" s="31">
        <v>0</v>
      </c>
      <c r="R222" s="31">
        <v>27.88</v>
      </c>
      <c r="S222" s="31">
        <v>27.88</v>
      </c>
    </row>
    <row r="223" spans="1:19" ht="12.75">
      <c r="A223" s="35">
        <v>6</v>
      </c>
      <c r="B223" s="35">
        <v>1</v>
      </c>
      <c r="C223" s="35">
        <v>0</v>
      </c>
      <c r="D223" s="36">
        <v>0</v>
      </c>
      <c r="E223" s="37"/>
      <c r="F223" s="29" t="s">
        <v>286</v>
      </c>
      <c r="G223" s="57" t="s">
        <v>287</v>
      </c>
      <c r="H223" s="30">
        <v>82026761.87</v>
      </c>
      <c r="I223" s="30">
        <v>79894018.35</v>
      </c>
      <c r="J223" s="30">
        <v>11421900</v>
      </c>
      <c r="K223" s="30">
        <v>0</v>
      </c>
      <c r="L223" s="30">
        <v>11421900</v>
      </c>
      <c r="M223" s="30">
        <v>0</v>
      </c>
      <c r="N223" s="30">
        <v>0</v>
      </c>
      <c r="O223" s="31">
        <v>0</v>
      </c>
      <c r="P223" s="31">
        <v>100</v>
      </c>
      <c r="Q223" s="31">
        <v>0</v>
      </c>
      <c r="R223" s="31">
        <v>14.29</v>
      </c>
      <c r="S223" s="31">
        <v>14.29</v>
      </c>
    </row>
    <row r="224" spans="1:19" ht="12.75">
      <c r="A224" s="35">
        <v>6</v>
      </c>
      <c r="B224" s="35">
        <v>2</v>
      </c>
      <c r="C224" s="35">
        <v>0</v>
      </c>
      <c r="D224" s="36">
        <v>0</v>
      </c>
      <c r="E224" s="37"/>
      <c r="F224" s="29" t="s">
        <v>286</v>
      </c>
      <c r="G224" s="57" t="s">
        <v>288</v>
      </c>
      <c r="H224" s="30">
        <v>98985051</v>
      </c>
      <c r="I224" s="30">
        <v>98651447.6</v>
      </c>
      <c r="J224" s="30">
        <v>22990309.42</v>
      </c>
      <c r="K224" s="30">
        <v>0</v>
      </c>
      <c r="L224" s="30">
        <v>22990309.42</v>
      </c>
      <c r="M224" s="30">
        <v>0</v>
      </c>
      <c r="N224" s="30">
        <v>0</v>
      </c>
      <c r="O224" s="31">
        <v>0</v>
      </c>
      <c r="P224" s="31">
        <v>100</v>
      </c>
      <c r="Q224" s="31">
        <v>0</v>
      </c>
      <c r="R224" s="31">
        <v>23.3</v>
      </c>
      <c r="S224" s="31">
        <v>23.3</v>
      </c>
    </row>
    <row r="225" spans="1:19" ht="12.75">
      <c r="A225" s="35">
        <v>6</v>
      </c>
      <c r="B225" s="35">
        <v>3</v>
      </c>
      <c r="C225" s="35">
        <v>0</v>
      </c>
      <c r="D225" s="36">
        <v>0</v>
      </c>
      <c r="E225" s="37"/>
      <c r="F225" s="29" t="s">
        <v>286</v>
      </c>
      <c r="G225" s="57" t="s">
        <v>289</v>
      </c>
      <c r="H225" s="30">
        <v>66830961.38</v>
      </c>
      <c r="I225" s="30">
        <v>66230430.78</v>
      </c>
      <c r="J225" s="30">
        <v>11540000</v>
      </c>
      <c r="K225" s="30">
        <v>0</v>
      </c>
      <c r="L225" s="30">
        <v>11540000</v>
      </c>
      <c r="M225" s="30">
        <v>0</v>
      </c>
      <c r="N225" s="30">
        <v>0</v>
      </c>
      <c r="O225" s="31">
        <v>0</v>
      </c>
      <c r="P225" s="31">
        <v>100</v>
      </c>
      <c r="Q225" s="31">
        <v>0</v>
      </c>
      <c r="R225" s="31">
        <v>17.42</v>
      </c>
      <c r="S225" s="31">
        <v>17.42</v>
      </c>
    </row>
    <row r="226" spans="1:19" ht="12.75">
      <c r="A226" s="35">
        <v>6</v>
      </c>
      <c r="B226" s="35">
        <v>4</v>
      </c>
      <c r="C226" s="35">
        <v>0</v>
      </c>
      <c r="D226" s="36">
        <v>0</v>
      </c>
      <c r="E226" s="37"/>
      <c r="F226" s="29" t="s">
        <v>286</v>
      </c>
      <c r="G226" s="57" t="s">
        <v>290</v>
      </c>
      <c r="H226" s="30">
        <v>51434456.51</v>
      </c>
      <c r="I226" s="30">
        <v>50453653.58</v>
      </c>
      <c r="J226" s="30">
        <v>2787000</v>
      </c>
      <c r="K226" s="30">
        <v>0</v>
      </c>
      <c r="L226" s="30">
        <v>2787000</v>
      </c>
      <c r="M226" s="30">
        <v>0</v>
      </c>
      <c r="N226" s="30">
        <v>0</v>
      </c>
      <c r="O226" s="31">
        <v>0</v>
      </c>
      <c r="P226" s="31">
        <v>100</v>
      </c>
      <c r="Q226" s="31">
        <v>0</v>
      </c>
      <c r="R226" s="31">
        <v>5.52</v>
      </c>
      <c r="S226" s="31">
        <v>5.52</v>
      </c>
    </row>
    <row r="227" spans="1:19" ht="12.75">
      <c r="A227" s="35">
        <v>6</v>
      </c>
      <c r="B227" s="35">
        <v>5</v>
      </c>
      <c r="C227" s="35">
        <v>0</v>
      </c>
      <c r="D227" s="36">
        <v>0</v>
      </c>
      <c r="E227" s="37"/>
      <c r="F227" s="29" t="s">
        <v>286</v>
      </c>
      <c r="G227" s="57" t="s">
        <v>291</v>
      </c>
      <c r="H227" s="30">
        <v>41031249.85</v>
      </c>
      <c r="I227" s="30">
        <v>40971280.99</v>
      </c>
      <c r="J227" s="30">
        <v>11405915.08</v>
      </c>
      <c r="K227" s="30">
        <v>0</v>
      </c>
      <c r="L227" s="30">
        <v>11405625.08</v>
      </c>
      <c r="M227" s="30">
        <v>0</v>
      </c>
      <c r="N227" s="30">
        <v>290</v>
      </c>
      <c r="O227" s="31">
        <v>0</v>
      </c>
      <c r="P227" s="31">
        <v>99.99</v>
      </c>
      <c r="Q227" s="31">
        <v>0</v>
      </c>
      <c r="R227" s="31">
        <v>27.83</v>
      </c>
      <c r="S227" s="31">
        <v>27.83</v>
      </c>
    </row>
    <row r="228" spans="1:19" ht="12.75">
      <c r="A228" s="35">
        <v>6</v>
      </c>
      <c r="B228" s="35">
        <v>6</v>
      </c>
      <c r="C228" s="35">
        <v>0</v>
      </c>
      <c r="D228" s="36">
        <v>0</v>
      </c>
      <c r="E228" s="37"/>
      <c r="F228" s="29" t="s">
        <v>286</v>
      </c>
      <c r="G228" s="57" t="s">
        <v>292</v>
      </c>
      <c r="H228" s="30">
        <v>76294020</v>
      </c>
      <c r="I228" s="30">
        <v>74343306.99</v>
      </c>
      <c r="J228" s="30">
        <v>14773023</v>
      </c>
      <c r="K228" s="30">
        <v>0</v>
      </c>
      <c r="L228" s="30">
        <v>14773023</v>
      </c>
      <c r="M228" s="30">
        <v>0</v>
      </c>
      <c r="N228" s="30">
        <v>0</v>
      </c>
      <c r="O228" s="31">
        <v>0</v>
      </c>
      <c r="P228" s="31">
        <v>100</v>
      </c>
      <c r="Q228" s="31">
        <v>0</v>
      </c>
      <c r="R228" s="31">
        <v>19.87</v>
      </c>
      <c r="S228" s="31">
        <v>19.87</v>
      </c>
    </row>
    <row r="229" spans="1:19" ht="12.75">
      <c r="A229" s="35">
        <v>6</v>
      </c>
      <c r="B229" s="35">
        <v>7</v>
      </c>
      <c r="C229" s="35">
        <v>0</v>
      </c>
      <c r="D229" s="36">
        <v>0</v>
      </c>
      <c r="E229" s="37"/>
      <c r="F229" s="29" t="s">
        <v>286</v>
      </c>
      <c r="G229" s="57" t="s">
        <v>293</v>
      </c>
      <c r="H229" s="30">
        <v>92543838.03</v>
      </c>
      <c r="I229" s="30">
        <v>88798247.34</v>
      </c>
      <c r="J229" s="30">
        <v>20141679.64</v>
      </c>
      <c r="K229" s="30">
        <v>0</v>
      </c>
      <c r="L229" s="30">
        <v>20141679.64</v>
      </c>
      <c r="M229" s="30">
        <v>0</v>
      </c>
      <c r="N229" s="30">
        <v>0</v>
      </c>
      <c r="O229" s="31">
        <v>0</v>
      </c>
      <c r="P229" s="31">
        <v>100</v>
      </c>
      <c r="Q229" s="31">
        <v>0</v>
      </c>
      <c r="R229" s="31">
        <v>22.68</v>
      </c>
      <c r="S229" s="31">
        <v>22.68</v>
      </c>
    </row>
    <row r="230" spans="1:19" ht="12.75">
      <c r="A230" s="35">
        <v>6</v>
      </c>
      <c r="B230" s="35">
        <v>8</v>
      </c>
      <c r="C230" s="35">
        <v>0</v>
      </c>
      <c r="D230" s="36">
        <v>0</v>
      </c>
      <c r="E230" s="37"/>
      <c r="F230" s="29" t="s">
        <v>286</v>
      </c>
      <c r="G230" s="57" t="s">
        <v>294</v>
      </c>
      <c r="H230" s="30">
        <v>84353096</v>
      </c>
      <c r="I230" s="30">
        <v>84205407.32</v>
      </c>
      <c r="J230" s="30">
        <v>29399252</v>
      </c>
      <c r="K230" s="30">
        <v>0</v>
      </c>
      <c r="L230" s="30">
        <v>29399252</v>
      </c>
      <c r="M230" s="30">
        <v>2988865.67</v>
      </c>
      <c r="N230" s="30">
        <v>0</v>
      </c>
      <c r="O230" s="31">
        <v>0</v>
      </c>
      <c r="P230" s="31">
        <v>100</v>
      </c>
      <c r="Q230" s="31">
        <v>0</v>
      </c>
      <c r="R230" s="31">
        <v>34.91</v>
      </c>
      <c r="S230" s="31">
        <v>31.36</v>
      </c>
    </row>
    <row r="231" spans="1:19" ht="12.75">
      <c r="A231" s="35">
        <v>6</v>
      </c>
      <c r="B231" s="35">
        <v>9</v>
      </c>
      <c r="C231" s="35">
        <v>0</v>
      </c>
      <c r="D231" s="36">
        <v>0</v>
      </c>
      <c r="E231" s="37"/>
      <c r="F231" s="29" t="s">
        <v>286</v>
      </c>
      <c r="G231" s="57" t="s">
        <v>295</v>
      </c>
      <c r="H231" s="30">
        <v>117938778.74</v>
      </c>
      <c r="I231" s="30">
        <v>111587424.91</v>
      </c>
      <c r="J231" s="30">
        <v>40247603.98</v>
      </c>
      <c r="K231" s="30">
        <v>0</v>
      </c>
      <c r="L231" s="30">
        <v>40247603.98</v>
      </c>
      <c r="M231" s="30">
        <v>13231910.47</v>
      </c>
      <c r="N231" s="30">
        <v>0</v>
      </c>
      <c r="O231" s="31">
        <v>0</v>
      </c>
      <c r="P231" s="31">
        <v>100</v>
      </c>
      <c r="Q231" s="31">
        <v>0</v>
      </c>
      <c r="R231" s="31">
        <v>36.06</v>
      </c>
      <c r="S231" s="31">
        <v>24.21</v>
      </c>
    </row>
    <row r="232" spans="1:19" ht="12.75">
      <c r="A232" s="35">
        <v>6</v>
      </c>
      <c r="B232" s="35">
        <v>10</v>
      </c>
      <c r="C232" s="35">
        <v>0</v>
      </c>
      <c r="D232" s="36">
        <v>0</v>
      </c>
      <c r="E232" s="37"/>
      <c r="F232" s="29" t="s">
        <v>286</v>
      </c>
      <c r="G232" s="57" t="s">
        <v>296</v>
      </c>
      <c r="H232" s="30">
        <v>60857347</v>
      </c>
      <c r="I232" s="30">
        <v>55291601.99</v>
      </c>
      <c r="J232" s="30">
        <v>12446170</v>
      </c>
      <c r="K232" s="30">
        <v>0</v>
      </c>
      <c r="L232" s="30">
        <v>12446170</v>
      </c>
      <c r="M232" s="30">
        <v>0</v>
      </c>
      <c r="N232" s="30">
        <v>0</v>
      </c>
      <c r="O232" s="31">
        <v>0</v>
      </c>
      <c r="P232" s="31">
        <v>100</v>
      </c>
      <c r="Q232" s="31">
        <v>0</v>
      </c>
      <c r="R232" s="31">
        <v>22.51</v>
      </c>
      <c r="S232" s="31">
        <v>22.51</v>
      </c>
    </row>
    <row r="233" spans="1:19" ht="12.75">
      <c r="A233" s="35">
        <v>6</v>
      </c>
      <c r="B233" s="35">
        <v>11</v>
      </c>
      <c r="C233" s="35">
        <v>0</v>
      </c>
      <c r="D233" s="36">
        <v>0</v>
      </c>
      <c r="E233" s="37"/>
      <c r="F233" s="29" t="s">
        <v>286</v>
      </c>
      <c r="G233" s="57" t="s">
        <v>297</v>
      </c>
      <c r="H233" s="30">
        <v>96165675.67</v>
      </c>
      <c r="I233" s="30">
        <v>94688000.46</v>
      </c>
      <c r="J233" s="30">
        <v>40196080.45</v>
      </c>
      <c r="K233" s="30">
        <v>0</v>
      </c>
      <c r="L233" s="30">
        <v>40196080.45</v>
      </c>
      <c r="M233" s="30">
        <v>0</v>
      </c>
      <c r="N233" s="30">
        <v>0</v>
      </c>
      <c r="O233" s="31">
        <v>0</v>
      </c>
      <c r="P233" s="31">
        <v>100</v>
      </c>
      <c r="Q233" s="31">
        <v>0</v>
      </c>
      <c r="R233" s="31">
        <v>42.45</v>
      </c>
      <c r="S233" s="31">
        <v>42.45</v>
      </c>
    </row>
    <row r="234" spans="1:19" ht="12.75">
      <c r="A234" s="35">
        <v>6</v>
      </c>
      <c r="B234" s="35">
        <v>12</v>
      </c>
      <c r="C234" s="35">
        <v>0</v>
      </c>
      <c r="D234" s="36">
        <v>0</v>
      </c>
      <c r="E234" s="37"/>
      <c r="F234" s="29" t="s">
        <v>286</v>
      </c>
      <c r="G234" s="57" t="s">
        <v>298</v>
      </c>
      <c r="H234" s="30">
        <v>46205428</v>
      </c>
      <c r="I234" s="30">
        <v>45883568.32</v>
      </c>
      <c r="J234" s="30">
        <v>10672940</v>
      </c>
      <c r="K234" s="30">
        <v>0</v>
      </c>
      <c r="L234" s="30">
        <v>10672940</v>
      </c>
      <c r="M234" s="30">
        <v>0</v>
      </c>
      <c r="N234" s="30">
        <v>0</v>
      </c>
      <c r="O234" s="31">
        <v>0</v>
      </c>
      <c r="P234" s="31">
        <v>100</v>
      </c>
      <c r="Q234" s="31">
        <v>0</v>
      </c>
      <c r="R234" s="31">
        <v>23.26</v>
      </c>
      <c r="S234" s="31">
        <v>23.26</v>
      </c>
    </row>
    <row r="235" spans="1:19" ht="12.75">
      <c r="A235" s="35">
        <v>6</v>
      </c>
      <c r="B235" s="35">
        <v>13</v>
      </c>
      <c r="C235" s="35">
        <v>0</v>
      </c>
      <c r="D235" s="36">
        <v>0</v>
      </c>
      <c r="E235" s="37"/>
      <c r="F235" s="29" t="s">
        <v>286</v>
      </c>
      <c r="G235" s="57" t="s">
        <v>299</v>
      </c>
      <c r="H235" s="30">
        <v>37284485.3</v>
      </c>
      <c r="I235" s="30">
        <v>36273923.98</v>
      </c>
      <c r="J235" s="30">
        <v>9869998.56</v>
      </c>
      <c r="K235" s="30">
        <v>0</v>
      </c>
      <c r="L235" s="30">
        <v>9869998.56</v>
      </c>
      <c r="M235" s="30">
        <v>0</v>
      </c>
      <c r="N235" s="30">
        <v>0</v>
      </c>
      <c r="O235" s="31">
        <v>0</v>
      </c>
      <c r="P235" s="31">
        <v>100</v>
      </c>
      <c r="Q235" s="31">
        <v>0</v>
      </c>
      <c r="R235" s="31">
        <v>27.2</v>
      </c>
      <c r="S235" s="31">
        <v>27.2</v>
      </c>
    </row>
    <row r="236" spans="1:19" ht="12.75">
      <c r="A236" s="35">
        <v>6</v>
      </c>
      <c r="B236" s="35">
        <v>14</v>
      </c>
      <c r="C236" s="35">
        <v>0</v>
      </c>
      <c r="D236" s="36">
        <v>0</v>
      </c>
      <c r="E236" s="37"/>
      <c r="F236" s="29" t="s">
        <v>286</v>
      </c>
      <c r="G236" s="57" t="s">
        <v>300</v>
      </c>
      <c r="H236" s="30">
        <v>118507245.73</v>
      </c>
      <c r="I236" s="30">
        <v>112170919.64</v>
      </c>
      <c r="J236" s="30">
        <v>7697501</v>
      </c>
      <c r="K236" s="30">
        <v>0</v>
      </c>
      <c r="L236" s="30">
        <v>7697501</v>
      </c>
      <c r="M236" s="30">
        <v>0</v>
      </c>
      <c r="N236" s="30">
        <v>0</v>
      </c>
      <c r="O236" s="31">
        <v>0</v>
      </c>
      <c r="P236" s="31">
        <v>100</v>
      </c>
      <c r="Q236" s="31">
        <v>0</v>
      </c>
      <c r="R236" s="31">
        <v>6.86</v>
      </c>
      <c r="S236" s="31">
        <v>6.86</v>
      </c>
    </row>
    <row r="237" spans="1:19" ht="12.75">
      <c r="A237" s="35">
        <v>6</v>
      </c>
      <c r="B237" s="35">
        <v>15</v>
      </c>
      <c r="C237" s="35">
        <v>0</v>
      </c>
      <c r="D237" s="36">
        <v>0</v>
      </c>
      <c r="E237" s="37"/>
      <c r="F237" s="29" t="s">
        <v>286</v>
      </c>
      <c r="G237" s="57" t="s">
        <v>301</v>
      </c>
      <c r="H237" s="30">
        <v>46611234.4</v>
      </c>
      <c r="I237" s="30">
        <v>45049407.84</v>
      </c>
      <c r="J237" s="30">
        <v>9627773.02</v>
      </c>
      <c r="K237" s="30">
        <v>0</v>
      </c>
      <c r="L237" s="30">
        <v>9627773.02</v>
      </c>
      <c r="M237" s="30">
        <v>0</v>
      </c>
      <c r="N237" s="30">
        <v>0</v>
      </c>
      <c r="O237" s="31">
        <v>0</v>
      </c>
      <c r="P237" s="31">
        <v>100</v>
      </c>
      <c r="Q237" s="31">
        <v>0</v>
      </c>
      <c r="R237" s="31">
        <v>21.37</v>
      </c>
      <c r="S237" s="31">
        <v>21.37</v>
      </c>
    </row>
    <row r="238" spans="1:19" ht="12.75">
      <c r="A238" s="35">
        <v>6</v>
      </c>
      <c r="B238" s="35">
        <v>16</v>
      </c>
      <c r="C238" s="35">
        <v>0</v>
      </c>
      <c r="D238" s="36">
        <v>0</v>
      </c>
      <c r="E238" s="37"/>
      <c r="F238" s="29" t="s">
        <v>286</v>
      </c>
      <c r="G238" s="57" t="s">
        <v>302</v>
      </c>
      <c r="H238" s="30">
        <v>53718633.61</v>
      </c>
      <c r="I238" s="30">
        <v>53286680.55</v>
      </c>
      <c r="J238" s="30">
        <v>8686500</v>
      </c>
      <c r="K238" s="30">
        <v>0</v>
      </c>
      <c r="L238" s="30">
        <v>8686500</v>
      </c>
      <c r="M238" s="30">
        <v>0</v>
      </c>
      <c r="N238" s="30">
        <v>0</v>
      </c>
      <c r="O238" s="31">
        <v>0</v>
      </c>
      <c r="P238" s="31">
        <v>100</v>
      </c>
      <c r="Q238" s="31">
        <v>0</v>
      </c>
      <c r="R238" s="31">
        <v>16.3</v>
      </c>
      <c r="S238" s="31">
        <v>16.3</v>
      </c>
    </row>
    <row r="239" spans="1:19" ht="12.75">
      <c r="A239" s="35">
        <v>6</v>
      </c>
      <c r="B239" s="35">
        <v>17</v>
      </c>
      <c r="C239" s="35">
        <v>0</v>
      </c>
      <c r="D239" s="36">
        <v>0</v>
      </c>
      <c r="E239" s="37"/>
      <c r="F239" s="29" t="s">
        <v>286</v>
      </c>
      <c r="G239" s="57" t="s">
        <v>303</v>
      </c>
      <c r="H239" s="30">
        <v>64457480</v>
      </c>
      <c r="I239" s="30">
        <v>64559922.72</v>
      </c>
      <c r="J239" s="30">
        <v>2500748</v>
      </c>
      <c r="K239" s="30">
        <v>0</v>
      </c>
      <c r="L239" s="30">
        <v>2500000</v>
      </c>
      <c r="M239" s="30">
        <v>0</v>
      </c>
      <c r="N239" s="30">
        <v>748</v>
      </c>
      <c r="O239" s="31">
        <v>0</v>
      </c>
      <c r="P239" s="31">
        <v>99.97</v>
      </c>
      <c r="Q239" s="31">
        <v>0.02</v>
      </c>
      <c r="R239" s="31">
        <v>3.87</v>
      </c>
      <c r="S239" s="31">
        <v>3.87</v>
      </c>
    </row>
    <row r="240" spans="1:19" ht="12.75">
      <c r="A240" s="35">
        <v>6</v>
      </c>
      <c r="B240" s="35">
        <v>18</v>
      </c>
      <c r="C240" s="35">
        <v>0</v>
      </c>
      <c r="D240" s="36">
        <v>0</v>
      </c>
      <c r="E240" s="37"/>
      <c r="F240" s="29" t="s">
        <v>286</v>
      </c>
      <c r="G240" s="57" t="s">
        <v>304</v>
      </c>
      <c r="H240" s="30">
        <v>80226993.8</v>
      </c>
      <c r="I240" s="30">
        <v>78062566.48</v>
      </c>
      <c r="J240" s="30">
        <v>36639404.22</v>
      </c>
      <c r="K240" s="30">
        <v>0</v>
      </c>
      <c r="L240" s="30">
        <v>36639404.22</v>
      </c>
      <c r="M240" s="30">
        <v>0</v>
      </c>
      <c r="N240" s="30">
        <v>0</v>
      </c>
      <c r="O240" s="31">
        <v>0</v>
      </c>
      <c r="P240" s="31">
        <v>100</v>
      </c>
      <c r="Q240" s="31">
        <v>0</v>
      </c>
      <c r="R240" s="31">
        <v>46.93</v>
      </c>
      <c r="S240" s="31">
        <v>46.93</v>
      </c>
    </row>
    <row r="241" spans="1:19" ht="12.75">
      <c r="A241" s="35">
        <v>6</v>
      </c>
      <c r="B241" s="35">
        <v>19</v>
      </c>
      <c r="C241" s="35">
        <v>0</v>
      </c>
      <c r="D241" s="36">
        <v>0</v>
      </c>
      <c r="E241" s="37"/>
      <c r="F241" s="29" t="s">
        <v>286</v>
      </c>
      <c r="G241" s="57" t="s">
        <v>305</v>
      </c>
      <c r="H241" s="30">
        <v>54021702.99</v>
      </c>
      <c r="I241" s="30">
        <v>53901912.06</v>
      </c>
      <c r="J241" s="30">
        <v>12670709.27</v>
      </c>
      <c r="K241" s="30">
        <v>0</v>
      </c>
      <c r="L241" s="30">
        <v>12670709.27</v>
      </c>
      <c r="M241" s="30">
        <v>0</v>
      </c>
      <c r="N241" s="30">
        <v>0</v>
      </c>
      <c r="O241" s="31">
        <v>0</v>
      </c>
      <c r="P241" s="31">
        <v>100</v>
      </c>
      <c r="Q241" s="31">
        <v>0</v>
      </c>
      <c r="R241" s="31">
        <v>23.5</v>
      </c>
      <c r="S241" s="31">
        <v>23.5</v>
      </c>
    </row>
    <row r="242" spans="1:19" ht="12.75">
      <c r="A242" s="35">
        <v>6</v>
      </c>
      <c r="B242" s="35">
        <v>20</v>
      </c>
      <c r="C242" s="35">
        <v>0</v>
      </c>
      <c r="D242" s="36">
        <v>0</v>
      </c>
      <c r="E242" s="37"/>
      <c r="F242" s="29" t="s">
        <v>286</v>
      </c>
      <c r="G242" s="57" t="s">
        <v>306</v>
      </c>
      <c r="H242" s="30">
        <v>59587125</v>
      </c>
      <c r="I242" s="30">
        <v>59677706.87</v>
      </c>
      <c r="J242" s="30">
        <v>10000000</v>
      </c>
      <c r="K242" s="30">
        <v>0</v>
      </c>
      <c r="L242" s="30">
        <v>10000000</v>
      </c>
      <c r="M242" s="30">
        <v>0</v>
      </c>
      <c r="N242" s="30">
        <v>0</v>
      </c>
      <c r="O242" s="31">
        <v>0</v>
      </c>
      <c r="P242" s="31">
        <v>100</v>
      </c>
      <c r="Q242" s="31">
        <v>0</v>
      </c>
      <c r="R242" s="31">
        <v>16.75</v>
      </c>
      <c r="S242" s="31">
        <v>16.75</v>
      </c>
    </row>
    <row r="243" spans="1:19" ht="12.75">
      <c r="A243" s="35">
        <v>6</v>
      </c>
      <c r="B243" s="35">
        <v>0</v>
      </c>
      <c r="C243" s="35">
        <v>0</v>
      </c>
      <c r="D243" s="36">
        <v>0</v>
      </c>
      <c r="E243" s="37"/>
      <c r="F243" s="29" t="s">
        <v>307</v>
      </c>
      <c r="G243" s="57" t="s">
        <v>308</v>
      </c>
      <c r="H243" s="30">
        <v>1016865962.84</v>
      </c>
      <c r="I243" s="30">
        <v>1000002233.68</v>
      </c>
      <c r="J243" s="30">
        <v>409480129.82</v>
      </c>
      <c r="K243" s="30">
        <v>0</v>
      </c>
      <c r="L243" s="30">
        <v>409480129.82</v>
      </c>
      <c r="M243" s="30">
        <v>0</v>
      </c>
      <c r="N243" s="30">
        <v>0</v>
      </c>
      <c r="O243" s="31">
        <v>0</v>
      </c>
      <c r="P243" s="31">
        <v>100</v>
      </c>
      <c r="Q243" s="31">
        <v>0</v>
      </c>
      <c r="R243" s="31">
        <v>40.94</v>
      </c>
      <c r="S243" s="31">
        <v>40.94</v>
      </c>
    </row>
    <row r="244" spans="1:19" ht="12.75">
      <c r="A244" s="35">
        <v>6</v>
      </c>
      <c r="B244" s="35">
        <v>8</v>
      </c>
      <c r="C244" s="35">
        <v>1</v>
      </c>
      <c r="D244" s="36" t="s">
        <v>309</v>
      </c>
      <c r="E244" s="37">
        <v>271</v>
      </c>
      <c r="F244" s="29" t="s">
        <v>309</v>
      </c>
      <c r="G244" s="57" t="s">
        <v>310</v>
      </c>
      <c r="H244" s="30">
        <v>35180862.09</v>
      </c>
      <c r="I244" s="30">
        <v>30828457.68</v>
      </c>
      <c r="J244" s="30">
        <v>3000000</v>
      </c>
      <c r="K244" s="30">
        <v>0</v>
      </c>
      <c r="L244" s="30">
        <v>3000000</v>
      </c>
      <c r="M244" s="30">
        <v>3000000</v>
      </c>
      <c r="N244" s="30">
        <v>0</v>
      </c>
      <c r="O244" s="31">
        <v>0</v>
      </c>
      <c r="P244" s="31">
        <v>100</v>
      </c>
      <c r="Q244" s="31">
        <v>0</v>
      </c>
      <c r="R244" s="31">
        <v>9.73</v>
      </c>
      <c r="S244" s="31">
        <v>0</v>
      </c>
    </row>
    <row r="245" spans="1:19" ht="12.75">
      <c r="A245" s="35">
        <v>6</v>
      </c>
      <c r="B245" s="35">
        <v>11</v>
      </c>
      <c r="C245" s="35">
        <v>8</v>
      </c>
      <c r="D245" s="36" t="s">
        <v>309</v>
      </c>
      <c r="E245" s="37">
        <v>247</v>
      </c>
      <c r="F245" s="29" t="s">
        <v>309</v>
      </c>
      <c r="G245" s="57" t="s">
        <v>311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1"/>
      <c r="P245" s="31"/>
      <c r="Q245" s="31"/>
      <c r="R245" s="31"/>
      <c r="S245" s="31"/>
    </row>
    <row r="246" spans="1:19" ht="24">
      <c r="A246" s="35">
        <v>6</v>
      </c>
      <c r="B246" s="35">
        <v>19</v>
      </c>
      <c r="C246" s="35">
        <v>1</v>
      </c>
      <c r="D246" s="36" t="s">
        <v>309</v>
      </c>
      <c r="E246" s="37">
        <v>270</v>
      </c>
      <c r="F246" s="29" t="s">
        <v>309</v>
      </c>
      <c r="G246" s="57" t="s">
        <v>312</v>
      </c>
      <c r="H246" s="30">
        <v>8852668.44</v>
      </c>
      <c r="I246" s="30">
        <v>7909192.66</v>
      </c>
      <c r="J246" s="30">
        <v>3015700</v>
      </c>
      <c r="K246" s="30">
        <v>0</v>
      </c>
      <c r="L246" s="30">
        <v>3015700</v>
      </c>
      <c r="M246" s="30">
        <v>0</v>
      </c>
      <c r="N246" s="30">
        <v>0</v>
      </c>
      <c r="O246" s="31">
        <v>0</v>
      </c>
      <c r="P246" s="31">
        <v>100</v>
      </c>
      <c r="Q246" s="31">
        <v>0</v>
      </c>
      <c r="R246" s="31">
        <v>38.12</v>
      </c>
      <c r="S246" s="31">
        <v>38.12</v>
      </c>
    </row>
    <row r="247" spans="1:19" ht="12.75">
      <c r="A247" s="35">
        <v>6</v>
      </c>
      <c r="B247" s="35">
        <v>7</v>
      </c>
      <c r="C247" s="35">
        <v>1</v>
      </c>
      <c r="D247" s="36" t="s">
        <v>309</v>
      </c>
      <c r="E247" s="37">
        <v>187</v>
      </c>
      <c r="F247" s="29" t="s">
        <v>309</v>
      </c>
      <c r="G247" s="57" t="s">
        <v>313</v>
      </c>
      <c r="H247" s="30">
        <v>2160363</v>
      </c>
      <c r="I247" s="30">
        <v>2095026.07</v>
      </c>
      <c r="J247" s="30">
        <v>120000</v>
      </c>
      <c r="K247" s="30">
        <v>0</v>
      </c>
      <c r="L247" s="30">
        <v>120000</v>
      </c>
      <c r="M247" s="30">
        <v>0</v>
      </c>
      <c r="N247" s="30">
        <v>0</v>
      </c>
      <c r="O247" s="31">
        <v>0</v>
      </c>
      <c r="P247" s="31">
        <v>100</v>
      </c>
      <c r="Q247" s="31">
        <v>0</v>
      </c>
      <c r="R247" s="31">
        <v>5.72</v>
      </c>
      <c r="S247" s="31">
        <v>5.72</v>
      </c>
    </row>
    <row r="248" spans="1:19" ht="12.75">
      <c r="A248" s="35">
        <v>6</v>
      </c>
      <c r="B248" s="35">
        <v>1</v>
      </c>
      <c r="C248" s="35">
        <v>1</v>
      </c>
      <c r="D248" s="36" t="s">
        <v>309</v>
      </c>
      <c r="E248" s="37">
        <v>188</v>
      </c>
      <c r="F248" s="29" t="s">
        <v>309</v>
      </c>
      <c r="G248" s="57" t="s">
        <v>313</v>
      </c>
      <c r="H248" s="30">
        <v>140150</v>
      </c>
      <c r="I248" s="30">
        <v>140524.79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1"/>
      <c r="P248" s="31"/>
      <c r="Q248" s="31"/>
      <c r="R248" s="31">
        <v>0</v>
      </c>
      <c r="S248" s="31">
        <v>0</v>
      </c>
    </row>
    <row r="249" spans="1:19" ht="24">
      <c r="A249" s="35">
        <v>6</v>
      </c>
      <c r="B249" s="35">
        <v>2</v>
      </c>
      <c r="C249" s="35">
        <v>1</v>
      </c>
      <c r="D249" s="36" t="s">
        <v>309</v>
      </c>
      <c r="E249" s="37">
        <v>221</v>
      </c>
      <c r="F249" s="29" t="s">
        <v>309</v>
      </c>
      <c r="G249" s="57" t="s">
        <v>314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1"/>
      <c r="P249" s="31"/>
      <c r="Q249" s="31"/>
      <c r="R249" s="31"/>
      <c r="S249" s="31"/>
    </row>
    <row r="250" spans="1:19" ht="12.75">
      <c r="A250" s="35">
        <v>6</v>
      </c>
      <c r="B250" s="35">
        <v>13</v>
      </c>
      <c r="C250" s="35">
        <v>4</v>
      </c>
      <c r="D250" s="36" t="s">
        <v>309</v>
      </c>
      <c r="E250" s="37">
        <v>186</v>
      </c>
      <c r="F250" s="29" t="s">
        <v>309</v>
      </c>
      <c r="G250" s="57" t="s">
        <v>315</v>
      </c>
      <c r="H250" s="30">
        <v>2800</v>
      </c>
      <c r="I250" s="30">
        <v>2577.66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1"/>
      <c r="P250" s="31"/>
      <c r="Q250" s="31"/>
      <c r="R250" s="31">
        <v>0</v>
      </c>
      <c r="S250" s="31">
        <v>0</v>
      </c>
    </row>
    <row r="251" spans="1:19" ht="24">
      <c r="A251" s="35">
        <v>6</v>
      </c>
      <c r="B251" s="35">
        <v>4</v>
      </c>
      <c r="C251" s="35">
        <v>3</v>
      </c>
      <c r="D251" s="36" t="s">
        <v>309</v>
      </c>
      <c r="E251" s="37">
        <v>218</v>
      </c>
      <c r="F251" s="29" t="s">
        <v>309</v>
      </c>
      <c r="G251" s="57" t="s">
        <v>316</v>
      </c>
      <c r="H251" s="30">
        <v>20462</v>
      </c>
      <c r="I251" s="30">
        <v>18780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1"/>
      <c r="P251" s="31"/>
      <c r="Q251" s="31"/>
      <c r="R251" s="31">
        <v>0</v>
      </c>
      <c r="S251" s="31">
        <v>0</v>
      </c>
    </row>
    <row r="252" spans="1:19" ht="12.75">
      <c r="A252" s="35">
        <v>6</v>
      </c>
      <c r="B252" s="35">
        <v>3</v>
      </c>
      <c r="C252" s="35">
        <v>3</v>
      </c>
      <c r="D252" s="36" t="s">
        <v>309</v>
      </c>
      <c r="E252" s="37">
        <v>122</v>
      </c>
      <c r="F252" s="29" t="s">
        <v>309</v>
      </c>
      <c r="G252" s="57" t="s">
        <v>317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1"/>
      <c r="P252" s="31"/>
      <c r="Q252" s="31"/>
      <c r="R252" s="31"/>
      <c r="S252" s="31"/>
    </row>
    <row r="253" spans="1:19" ht="24">
      <c r="A253" s="35">
        <v>6</v>
      </c>
      <c r="B253" s="35">
        <v>15</v>
      </c>
      <c r="C253" s="35">
        <v>0</v>
      </c>
      <c r="D253" s="36" t="s">
        <v>309</v>
      </c>
      <c r="E253" s="37">
        <v>220</v>
      </c>
      <c r="F253" s="29" t="s">
        <v>309</v>
      </c>
      <c r="G253" s="57" t="s">
        <v>318</v>
      </c>
      <c r="H253" s="30">
        <v>3690033</v>
      </c>
      <c r="I253" s="30">
        <v>3650779.94</v>
      </c>
      <c r="J253" s="30">
        <v>4090908</v>
      </c>
      <c r="K253" s="30">
        <v>0</v>
      </c>
      <c r="L253" s="30">
        <v>4090908</v>
      </c>
      <c r="M253" s="30">
        <v>4090908</v>
      </c>
      <c r="N253" s="30">
        <v>0</v>
      </c>
      <c r="O253" s="31">
        <v>0</v>
      </c>
      <c r="P253" s="31">
        <v>100</v>
      </c>
      <c r="Q253" s="31">
        <v>0</v>
      </c>
      <c r="R253" s="31">
        <v>112.05</v>
      </c>
      <c r="S253" s="31">
        <v>0</v>
      </c>
    </row>
    <row r="254" spans="1:19" ht="12.75">
      <c r="A254" s="35">
        <v>6</v>
      </c>
      <c r="B254" s="35">
        <v>9</v>
      </c>
      <c r="C254" s="35">
        <v>1</v>
      </c>
      <c r="D254" s="36" t="s">
        <v>309</v>
      </c>
      <c r="E254" s="37">
        <v>140</v>
      </c>
      <c r="F254" s="29" t="s">
        <v>309</v>
      </c>
      <c r="G254" s="57" t="s">
        <v>319</v>
      </c>
      <c r="H254" s="30">
        <v>55020</v>
      </c>
      <c r="I254" s="30">
        <v>55014.03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1"/>
      <c r="P254" s="31"/>
      <c r="Q254" s="31"/>
      <c r="R254" s="31">
        <v>0</v>
      </c>
      <c r="S254" s="31">
        <v>0</v>
      </c>
    </row>
    <row r="255" spans="1:19" ht="12.75">
      <c r="A255" s="35">
        <v>6</v>
      </c>
      <c r="B255" s="35">
        <v>62</v>
      </c>
      <c r="C255" s="35">
        <v>1</v>
      </c>
      <c r="D255" s="36" t="s">
        <v>309</v>
      </c>
      <c r="E255" s="37">
        <v>198</v>
      </c>
      <c r="F255" s="29" t="s">
        <v>309</v>
      </c>
      <c r="G255" s="57" t="s">
        <v>320</v>
      </c>
      <c r="H255" s="30">
        <v>116200</v>
      </c>
      <c r="I255" s="30">
        <v>118181.49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1"/>
      <c r="P255" s="31"/>
      <c r="Q255" s="31"/>
      <c r="R255" s="31">
        <v>0</v>
      </c>
      <c r="S255" s="31">
        <v>0</v>
      </c>
    </row>
    <row r="256" spans="1:19" ht="12.75">
      <c r="A256" s="35">
        <v>6</v>
      </c>
      <c r="B256" s="35">
        <v>8</v>
      </c>
      <c r="C256" s="35">
        <v>1</v>
      </c>
      <c r="D256" s="36" t="s">
        <v>309</v>
      </c>
      <c r="E256" s="37">
        <v>265</v>
      </c>
      <c r="F256" s="29" t="s">
        <v>309</v>
      </c>
      <c r="G256" s="57" t="s">
        <v>321</v>
      </c>
      <c r="H256" s="30">
        <v>3093351</v>
      </c>
      <c r="I256" s="30">
        <v>3212427.34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1"/>
      <c r="P256" s="31"/>
      <c r="Q256" s="31"/>
      <c r="R256" s="31">
        <v>0</v>
      </c>
      <c r="S256" s="31">
        <v>0</v>
      </c>
    </row>
    <row r="257" spans="1:19" ht="12.75">
      <c r="A257" s="35">
        <v>6</v>
      </c>
      <c r="B257" s="35">
        <v>8</v>
      </c>
      <c r="C257" s="35">
        <v>7</v>
      </c>
      <c r="D257" s="36" t="s">
        <v>309</v>
      </c>
      <c r="E257" s="37">
        <v>244</v>
      </c>
      <c r="F257" s="29" t="s">
        <v>309</v>
      </c>
      <c r="G257" s="57" t="s">
        <v>322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1"/>
      <c r="P257" s="31"/>
      <c r="Q257" s="31"/>
      <c r="R257" s="31"/>
      <c r="S257" s="31"/>
    </row>
    <row r="258" spans="1:19" ht="12.75">
      <c r="A258" s="35">
        <v>6</v>
      </c>
      <c r="B258" s="35">
        <v>9</v>
      </c>
      <c r="C258" s="35">
        <v>11</v>
      </c>
      <c r="D258" s="36" t="s">
        <v>309</v>
      </c>
      <c r="E258" s="37">
        <v>252</v>
      </c>
      <c r="F258" s="29" t="s">
        <v>309</v>
      </c>
      <c r="G258" s="57" t="s">
        <v>323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1"/>
      <c r="P258" s="31"/>
      <c r="Q258" s="31"/>
      <c r="R258" s="31"/>
      <c r="S258" s="31"/>
    </row>
  </sheetData>
  <sheetProtection/>
  <mergeCells count="26">
    <mergeCell ref="R5:R7"/>
    <mergeCell ref="S5:S7"/>
    <mergeCell ref="A8:G8"/>
    <mergeCell ref="H8:N8"/>
    <mergeCell ref="O8:S8"/>
    <mergeCell ref="N6:N7"/>
    <mergeCell ref="O5:O7"/>
    <mergeCell ref="P5:P7"/>
    <mergeCell ref="Q5:Q7"/>
    <mergeCell ref="I5:I7"/>
    <mergeCell ref="C4:C7"/>
    <mergeCell ref="B4:B7"/>
    <mergeCell ref="A4:A7"/>
    <mergeCell ref="F4:G7"/>
    <mergeCell ref="E4:E7"/>
    <mergeCell ref="D4:D7"/>
    <mergeCell ref="F9:G9"/>
    <mergeCell ref="R4:S4"/>
    <mergeCell ref="K5:N5"/>
    <mergeCell ref="J4:N4"/>
    <mergeCell ref="O4:Q4"/>
    <mergeCell ref="H4:I4"/>
    <mergeCell ref="H5:H7"/>
    <mergeCell ref="J5:J7"/>
    <mergeCell ref="K6:K7"/>
    <mergeCell ref="L6:L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3"/>
  <headerFooter alignWithMargins="0">
    <oddFooter>&amp;CStrona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9"/>
  <dimension ref="A2:Z257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:G6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tabel'!B6</f>
        <v>Tabela 4. Dochody ogółem budżetów jst wg stanu na koniec 4 kwartału 2013 roku.</v>
      </c>
      <c r="Y2" s="23"/>
      <c r="Z2" s="24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90" t="s">
        <v>59</v>
      </c>
      <c r="G4" s="90"/>
      <c r="H4" s="97" t="s">
        <v>32</v>
      </c>
      <c r="I4" s="97"/>
      <c r="J4" s="97"/>
      <c r="K4" s="97"/>
      <c r="L4" s="97" t="s">
        <v>33</v>
      </c>
      <c r="M4" s="97"/>
      <c r="N4" s="97"/>
      <c r="O4" s="97"/>
      <c r="P4" s="97" t="s">
        <v>34</v>
      </c>
      <c r="Q4" s="97"/>
      <c r="R4" s="97"/>
      <c r="S4" s="97"/>
      <c r="T4" s="100" t="s">
        <v>67</v>
      </c>
      <c r="U4" s="100"/>
      <c r="V4" s="100"/>
      <c r="W4" s="100" t="s">
        <v>53</v>
      </c>
      <c r="X4" s="97"/>
      <c r="Y4" s="97"/>
      <c r="Z4" s="97"/>
    </row>
    <row r="5" spans="1:26" ht="16.5" customHeight="1">
      <c r="A5" s="90"/>
      <c r="B5" s="90"/>
      <c r="C5" s="90"/>
      <c r="D5" s="90"/>
      <c r="E5" s="90"/>
      <c r="F5" s="90"/>
      <c r="G5" s="90"/>
      <c r="H5" s="96" t="s">
        <v>35</v>
      </c>
      <c r="I5" s="96" t="s">
        <v>15</v>
      </c>
      <c r="J5" s="96"/>
      <c r="K5" s="96"/>
      <c r="L5" s="96" t="s">
        <v>35</v>
      </c>
      <c r="M5" s="96" t="s">
        <v>15</v>
      </c>
      <c r="N5" s="96"/>
      <c r="O5" s="96"/>
      <c r="P5" s="95" t="s">
        <v>17</v>
      </c>
      <c r="Q5" s="96" t="s">
        <v>15</v>
      </c>
      <c r="R5" s="96"/>
      <c r="S5" s="96"/>
      <c r="T5" s="100"/>
      <c r="U5" s="100"/>
      <c r="V5" s="100"/>
      <c r="W5" s="102" t="s">
        <v>17</v>
      </c>
      <c r="X5" s="101" t="s">
        <v>36</v>
      </c>
      <c r="Y5" s="101" t="s">
        <v>83</v>
      </c>
      <c r="Z5" s="101" t="s">
        <v>37</v>
      </c>
    </row>
    <row r="6" spans="1:26" ht="99" customHeight="1">
      <c r="A6" s="90"/>
      <c r="B6" s="90"/>
      <c r="C6" s="90"/>
      <c r="D6" s="90"/>
      <c r="E6" s="90"/>
      <c r="F6" s="90"/>
      <c r="G6" s="90"/>
      <c r="H6" s="96"/>
      <c r="I6" s="41" t="s">
        <v>36</v>
      </c>
      <c r="J6" s="41" t="s">
        <v>37</v>
      </c>
      <c r="K6" s="41" t="s">
        <v>83</v>
      </c>
      <c r="L6" s="96"/>
      <c r="M6" s="41" t="s">
        <v>36</v>
      </c>
      <c r="N6" s="41" t="s">
        <v>37</v>
      </c>
      <c r="O6" s="41" t="s">
        <v>83</v>
      </c>
      <c r="P6" s="95"/>
      <c r="Q6" s="59" t="s">
        <v>36</v>
      </c>
      <c r="R6" s="59" t="s">
        <v>37</v>
      </c>
      <c r="S6" s="59" t="s">
        <v>83</v>
      </c>
      <c r="T6" s="59" t="s">
        <v>36</v>
      </c>
      <c r="U6" s="59" t="s">
        <v>37</v>
      </c>
      <c r="V6" s="59" t="s">
        <v>83</v>
      </c>
      <c r="W6" s="102"/>
      <c r="X6" s="101"/>
      <c r="Y6" s="101"/>
      <c r="Z6" s="101"/>
    </row>
    <row r="7" spans="1:26" ht="21.75" customHeight="1">
      <c r="A7" s="90"/>
      <c r="B7" s="90"/>
      <c r="C7" s="90"/>
      <c r="D7" s="90"/>
      <c r="E7" s="90"/>
      <c r="F7" s="90"/>
      <c r="G7" s="90"/>
      <c r="H7" s="99" t="s">
        <v>38</v>
      </c>
      <c r="I7" s="99"/>
      <c r="J7" s="99"/>
      <c r="K7" s="99"/>
      <c r="L7" s="99"/>
      <c r="M7" s="99"/>
      <c r="N7" s="99"/>
      <c r="O7" s="99"/>
      <c r="P7" s="98" t="s">
        <v>11</v>
      </c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15" customHeight="1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87">
        <v>6</v>
      </c>
      <c r="G8" s="87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  <c r="R8" s="44">
        <v>17</v>
      </c>
      <c r="S8" s="44">
        <v>18</v>
      </c>
      <c r="T8" s="44">
        <v>19</v>
      </c>
      <c r="U8" s="44">
        <v>20</v>
      </c>
      <c r="V8" s="44">
        <v>21</v>
      </c>
      <c r="W8" s="44">
        <v>22</v>
      </c>
      <c r="X8" s="44">
        <v>23</v>
      </c>
      <c r="Y8" s="44">
        <v>24</v>
      </c>
      <c r="Z8" s="44">
        <v>25</v>
      </c>
    </row>
    <row r="9" spans="1:26" ht="12.75">
      <c r="A9" s="35">
        <v>6</v>
      </c>
      <c r="B9" s="35">
        <v>2</v>
      </c>
      <c r="C9" s="35">
        <v>1</v>
      </c>
      <c r="D9" s="36">
        <v>1</v>
      </c>
      <c r="E9" s="37"/>
      <c r="F9" s="32" t="s">
        <v>86</v>
      </c>
      <c r="G9" s="58" t="s">
        <v>87</v>
      </c>
      <c r="H9" s="34">
        <v>91771192.59</v>
      </c>
      <c r="I9" s="34">
        <v>38851287</v>
      </c>
      <c r="J9" s="34">
        <v>35925259.59</v>
      </c>
      <c r="K9" s="34">
        <v>16994646</v>
      </c>
      <c r="L9" s="34">
        <v>90953039.58</v>
      </c>
      <c r="M9" s="34">
        <v>39079389.86</v>
      </c>
      <c r="N9" s="34">
        <v>34752861.72</v>
      </c>
      <c r="O9" s="34">
        <v>17120788</v>
      </c>
      <c r="P9" s="9">
        <v>99.1</v>
      </c>
      <c r="Q9" s="9">
        <v>100.58</v>
      </c>
      <c r="R9" s="9">
        <v>96.73</v>
      </c>
      <c r="S9" s="9">
        <v>100.74</v>
      </c>
      <c r="T9" s="33">
        <v>42.96</v>
      </c>
      <c r="U9" s="33">
        <v>38.2</v>
      </c>
      <c r="V9" s="33">
        <v>18.82</v>
      </c>
      <c r="W9" s="33">
        <v>109.84</v>
      </c>
      <c r="X9" s="33">
        <v>105.88</v>
      </c>
      <c r="Y9" s="33">
        <v>121.05</v>
      </c>
      <c r="Z9" s="33">
        <v>99.63</v>
      </c>
    </row>
    <row r="10" spans="1:26" ht="12.75">
      <c r="A10" s="35">
        <v>6</v>
      </c>
      <c r="B10" s="35">
        <v>16</v>
      </c>
      <c r="C10" s="35">
        <v>1</v>
      </c>
      <c r="D10" s="36">
        <v>1</v>
      </c>
      <c r="E10" s="37"/>
      <c r="F10" s="32" t="s">
        <v>86</v>
      </c>
      <c r="G10" s="58" t="s">
        <v>88</v>
      </c>
      <c r="H10" s="34">
        <v>51562811</v>
      </c>
      <c r="I10" s="34">
        <v>27131358</v>
      </c>
      <c r="J10" s="34">
        <v>11611060</v>
      </c>
      <c r="K10" s="34">
        <v>12820393</v>
      </c>
      <c r="L10" s="34">
        <v>48448527.8</v>
      </c>
      <c r="M10" s="34">
        <v>24329432.62</v>
      </c>
      <c r="N10" s="34">
        <v>11298702.18</v>
      </c>
      <c r="O10" s="34">
        <v>12820393</v>
      </c>
      <c r="P10" s="9">
        <v>93.96</v>
      </c>
      <c r="Q10" s="9">
        <v>89.67</v>
      </c>
      <c r="R10" s="9">
        <v>97.3</v>
      </c>
      <c r="S10" s="9">
        <v>100</v>
      </c>
      <c r="T10" s="33">
        <v>50.21</v>
      </c>
      <c r="U10" s="33">
        <v>23.32</v>
      </c>
      <c r="V10" s="33">
        <v>26.46</v>
      </c>
      <c r="W10" s="33">
        <v>109.63</v>
      </c>
      <c r="X10" s="33">
        <v>110.81</v>
      </c>
      <c r="Y10" s="33">
        <v>130.26</v>
      </c>
      <c r="Z10" s="33">
        <v>94.53</v>
      </c>
    </row>
    <row r="11" spans="1:26" ht="12.75">
      <c r="A11" s="35">
        <v>6</v>
      </c>
      <c r="B11" s="35">
        <v>4</v>
      </c>
      <c r="C11" s="35">
        <v>1</v>
      </c>
      <c r="D11" s="36">
        <v>1</v>
      </c>
      <c r="E11" s="37"/>
      <c r="F11" s="32" t="s">
        <v>86</v>
      </c>
      <c r="G11" s="58" t="s">
        <v>89</v>
      </c>
      <c r="H11" s="34">
        <v>53217115.68</v>
      </c>
      <c r="I11" s="34">
        <v>27328628</v>
      </c>
      <c r="J11" s="34">
        <v>12400440.68</v>
      </c>
      <c r="K11" s="34">
        <v>13488047</v>
      </c>
      <c r="L11" s="34">
        <v>56135713.61</v>
      </c>
      <c r="M11" s="34">
        <v>27993449.97</v>
      </c>
      <c r="N11" s="34">
        <v>14634332.64</v>
      </c>
      <c r="O11" s="34">
        <v>13507931</v>
      </c>
      <c r="P11" s="9">
        <v>105.48</v>
      </c>
      <c r="Q11" s="9">
        <v>102.43</v>
      </c>
      <c r="R11" s="9">
        <v>118.01</v>
      </c>
      <c r="S11" s="9">
        <v>100.14</v>
      </c>
      <c r="T11" s="33">
        <v>49.86</v>
      </c>
      <c r="U11" s="33">
        <v>26.06</v>
      </c>
      <c r="V11" s="33">
        <v>24.06</v>
      </c>
      <c r="W11" s="33">
        <v>122.02</v>
      </c>
      <c r="X11" s="33">
        <v>112.2</v>
      </c>
      <c r="Y11" s="33">
        <v>175.71</v>
      </c>
      <c r="Z11" s="33">
        <v>106.12</v>
      </c>
    </row>
    <row r="12" spans="1:26" ht="12.75">
      <c r="A12" s="35">
        <v>6</v>
      </c>
      <c r="B12" s="35">
        <v>6</v>
      </c>
      <c r="C12" s="35">
        <v>1</v>
      </c>
      <c r="D12" s="36">
        <v>1</v>
      </c>
      <c r="E12" s="37"/>
      <c r="F12" s="32" t="s">
        <v>86</v>
      </c>
      <c r="G12" s="58" t="s">
        <v>90</v>
      </c>
      <c r="H12" s="34">
        <v>56219116.58</v>
      </c>
      <c r="I12" s="34">
        <v>28645708</v>
      </c>
      <c r="J12" s="34">
        <v>16329457.58</v>
      </c>
      <c r="K12" s="34">
        <v>11243951</v>
      </c>
      <c r="L12" s="34">
        <v>55881883</v>
      </c>
      <c r="M12" s="34">
        <v>28544794.74</v>
      </c>
      <c r="N12" s="34">
        <v>16093137.26</v>
      </c>
      <c r="O12" s="34">
        <v>11243951</v>
      </c>
      <c r="P12" s="9">
        <v>99.4</v>
      </c>
      <c r="Q12" s="9">
        <v>99.64</v>
      </c>
      <c r="R12" s="9">
        <v>98.55</v>
      </c>
      <c r="S12" s="9">
        <v>100</v>
      </c>
      <c r="T12" s="33">
        <v>51.08</v>
      </c>
      <c r="U12" s="33">
        <v>28.79</v>
      </c>
      <c r="V12" s="33">
        <v>20.12</v>
      </c>
      <c r="W12" s="33">
        <v>106.83</v>
      </c>
      <c r="X12" s="33">
        <v>106.98</v>
      </c>
      <c r="Y12" s="33">
        <v>112.04</v>
      </c>
      <c r="Z12" s="33">
        <v>99.82</v>
      </c>
    </row>
    <row r="13" spans="1:26" ht="12.75">
      <c r="A13" s="35">
        <v>6</v>
      </c>
      <c r="B13" s="35">
        <v>7</v>
      </c>
      <c r="C13" s="35">
        <v>1</v>
      </c>
      <c r="D13" s="36">
        <v>1</v>
      </c>
      <c r="E13" s="37"/>
      <c r="F13" s="32" t="s">
        <v>86</v>
      </c>
      <c r="G13" s="58" t="s">
        <v>91</v>
      </c>
      <c r="H13" s="34">
        <v>93795151.94</v>
      </c>
      <c r="I13" s="34">
        <v>48601238</v>
      </c>
      <c r="J13" s="34">
        <v>18987686.94</v>
      </c>
      <c r="K13" s="34">
        <v>26206227</v>
      </c>
      <c r="L13" s="34">
        <v>87973143.86</v>
      </c>
      <c r="M13" s="34">
        <v>45479216.03</v>
      </c>
      <c r="N13" s="34">
        <v>16287700.83</v>
      </c>
      <c r="O13" s="34">
        <v>26206227</v>
      </c>
      <c r="P13" s="9">
        <v>93.79</v>
      </c>
      <c r="Q13" s="9">
        <v>93.57</v>
      </c>
      <c r="R13" s="9">
        <v>85.78</v>
      </c>
      <c r="S13" s="9">
        <v>100</v>
      </c>
      <c r="T13" s="33">
        <v>51.69</v>
      </c>
      <c r="U13" s="33">
        <v>18.51</v>
      </c>
      <c r="V13" s="33">
        <v>29.78</v>
      </c>
      <c r="W13" s="33">
        <v>109.27</v>
      </c>
      <c r="X13" s="33">
        <v>112.15</v>
      </c>
      <c r="Y13" s="33">
        <v>118.06</v>
      </c>
      <c r="Z13" s="33">
        <v>100.17</v>
      </c>
    </row>
    <row r="14" spans="1:26" ht="12.75">
      <c r="A14" s="35">
        <v>6</v>
      </c>
      <c r="B14" s="35">
        <v>8</v>
      </c>
      <c r="C14" s="35">
        <v>1</v>
      </c>
      <c r="D14" s="36">
        <v>1</v>
      </c>
      <c r="E14" s="37"/>
      <c r="F14" s="32" t="s">
        <v>86</v>
      </c>
      <c r="G14" s="58" t="s">
        <v>92</v>
      </c>
      <c r="H14" s="34">
        <v>65900206.03</v>
      </c>
      <c r="I14" s="34">
        <v>37953344</v>
      </c>
      <c r="J14" s="34">
        <v>12327761.03</v>
      </c>
      <c r="K14" s="34">
        <v>15619101</v>
      </c>
      <c r="L14" s="34">
        <v>62897284.5</v>
      </c>
      <c r="M14" s="34">
        <v>35134334.08</v>
      </c>
      <c r="N14" s="34">
        <v>12143849.42</v>
      </c>
      <c r="O14" s="34">
        <v>15619101</v>
      </c>
      <c r="P14" s="9">
        <v>95.44</v>
      </c>
      <c r="Q14" s="9">
        <v>92.57</v>
      </c>
      <c r="R14" s="9">
        <v>98.5</v>
      </c>
      <c r="S14" s="9">
        <v>100</v>
      </c>
      <c r="T14" s="33">
        <v>55.85</v>
      </c>
      <c r="U14" s="33">
        <v>19.3</v>
      </c>
      <c r="V14" s="33">
        <v>24.83</v>
      </c>
      <c r="W14" s="33">
        <v>112.39</v>
      </c>
      <c r="X14" s="33">
        <v>115.44</v>
      </c>
      <c r="Y14" s="33">
        <v>125.58</v>
      </c>
      <c r="Z14" s="33">
        <v>98.48</v>
      </c>
    </row>
    <row r="15" spans="1:26" ht="12.75">
      <c r="A15" s="35">
        <v>6</v>
      </c>
      <c r="B15" s="35">
        <v>11</v>
      </c>
      <c r="C15" s="35">
        <v>1</v>
      </c>
      <c r="D15" s="36">
        <v>1</v>
      </c>
      <c r="E15" s="37"/>
      <c r="F15" s="32" t="s">
        <v>86</v>
      </c>
      <c r="G15" s="58" t="s">
        <v>93</v>
      </c>
      <c r="H15" s="34">
        <v>78764522</v>
      </c>
      <c r="I15" s="34">
        <v>43349455</v>
      </c>
      <c r="J15" s="34">
        <v>14711167</v>
      </c>
      <c r="K15" s="34">
        <v>20703900</v>
      </c>
      <c r="L15" s="34">
        <v>77321711.5</v>
      </c>
      <c r="M15" s="34">
        <v>42744849.33</v>
      </c>
      <c r="N15" s="34">
        <v>13872962.17</v>
      </c>
      <c r="O15" s="34">
        <v>20703900</v>
      </c>
      <c r="P15" s="9">
        <v>98.16</v>
      </c>
      <c r="Q15" s="9">
        <v>98.6</v>
      </c>
      <c r="R15" s="9">
        <v>94.3</v>
      </c>
      <c r="S15" s="9">
        <v>100</v>
      </c>
      <c r="T15" s="33">
        <v>55.28</v>
      </c>
      <c r="U15" s="33">
        <v>17.94</v>
      </c>
      <c r="V15" s="33">
        <v>26.77</v>
      </c>
      <c r="W15" s="33">
        <v>107.99</v>
      </c>
      <c r="X15" s="33">
        <v>112.5</v>
      </c>
      <c r="Y15" s="33">
        <v>111.02</v>
      </c>
      <c r="Z15" s="33">
        <v>98.09</v>
      </c>
    </row>
    <row r="16" spans="1:26" ht="12.75">
      <c r="A16" s="35">
        <v>6</v>
      </c>
      <c r="B16" s="35">
        <v>1</v>
      </c>
      <c r="C16" s="35">
        <v>1</v>
      </c>
      <c r="D16" s="36">
        <v>1</v>
      </c>
      <c r="E16" s="37"/>
      <c r="F16" s="32" t="s">
        <v>86</v>
      </c>
      <c r="G16" s="58" t="s">
        <v>94</v>
      </c>
      <c r="H16" s="34">
        <v>49959585.32</v>
      </c>
      <c r="I16" s="34">
        <v>20728079.14</v>
      </c>
      <c r="J16" s="34">
        <v>12036462.18</v>
      </c>
      <c r="K16" s="34">
        <v>17195044</v>
      </c>
      <c r="L16" s="34">
        <v>49229365.45</v>
      </c>
      <c r="M16" s="34">
        <v>20082181.6</v>
      </c>
      <c r="N16" s="34">
        <v>11952139.85</v>
      </c>
      <c r="O16" s="34">
        <v>17195044</v>
      </c>
      <c r="P16" s="9">
        <v>98.53</v>
      </c>
      <c r="Q16" s="9">
        <v>96.88</v>
      </c>
      <c r="R16" s="9">
        <v>99.29</v>
      </c>
      <c r="S16" s="9">
        <v>100</v>
      </c>
      <c r="T16" s="33">
        <v>40.79</v>
      </c>
      <c r="U16" s="33">
        <v>24.27</v>
      </c>
      <c r="V16" s="33">
        <v>34.92</v>
      </c>
      <c r="W16" s="33">
        <v>100.95</v>
      </c>
      <c r="X16" s="33">
        <v>106.41</v>
      </c>
      <c r="Y16" s="33">
        <v>83.58</v>
      </c>
      <c r="Z16" s="33">
        <v>110.26</v>
      </c>
    </row>
    <row r="17" spans="1:26" ht="12.75">
      <c r="A17" s="35">
        <v>6</v>
      </c>
      <c r="B17" s="35">
        <v>14</v>
      </c>
      <c r="C17" s="35">
        <v>1</v>
      </c>
      <c r="D17" s="36">
        <v>1</v>
      </c>
      <c r="E17" s="37"/>
      <c r="F17" s="32" t="s">
        <v>86</v>
      </c>
      <c r="G17" s="58" t="s">
        <v>95</v>
      </c>
      <c r="H17" s="34">
        <v>189404671.66</v>
      </c>
      <c r="I17" s="34">
        <v>119283802</v>
      </c>
      <c r="J17" s="34">
        <v>37735817.66</v>
      </c>
      <c r="K17" s="34">
        <v>32385052</v>
      </c>
      <c r="L17" s="34">
        <v>188084391.02</v>
      </c>
      <c r="M17" s="34">
        <v>122481285.66</v>
      </c>
      <c r="N17" s="34">
        <v>33218053.36</v>
      </c>
      <c r="O17" s="34">
        <v>32385052</v>
      </c>
      <c r="P17" s="9">
        <v>99.3</v>
      </c>
      <c r="Q17" s="9">
        <v>102.68</v>
      </c>
      <c r="R17" s="9">
        <v>88.02</v>
      </c>
      <c r="S17" s="9">
        <v>100</v>
      </c>
      <c r="T17" s="33">
        <v>65.12</v>
      </c>
      <c r="U17" s="33">
        <v>17.66</v>
      </c>
      <c r="V17" s="33">
        <v>17.21</v>
      </c>
      <c r="W17" s="33">
        <v>95.57</v>
      </c>
      <c r="X17" s="33">
        <v>112.68</v>
      </c>
      <c r="Y17" s="33">
        <v>58.56</v>
      </c>
      <c r="Z17" s="33">
        <v>103.21</v>
      </c>
    </row>
    <row r="18" spans="1:26" ht="12.75">
      <c r="A18" s="35">
        <v>6</v>
      </c>
      <c r="B18" s="35">
        <v>15</v>
      </c>
      <c r="C18" s="35">
        <v>1</v>
      </c>
      <c r="D18" s="36">
        <v>1</v>
      </c>
      <c r="E18" s="37"/>
      <c r="F18" s="32" t="s">
        <v>86</v>
      </c>
      <c r="G18" s="58" t="s">
        <v>96</v>
      </c>
      <c r="H18" s="34">
        <v>44867234.56</v>
      </c>
      <c r="I18" s="34">
        <v>23860937.51</v>
      </c>
      <c r="J18" s="34">
        <v>11051130.05</v>
      </c>
      <c r="K18" s="34">
        <v>9955167</v>
      </c>
      <c r="L18" s="34">
        <v>43934204.94</v>
      </c>
      <c r="M18" s="34">
        <v>23287276.98</v>
      </c>
      <c r="N18" s="34">
        <v>10691760.96</v>
      </c>
      <c r="O18" s="34">
        <v>9955167</v>
      </c>
      <c r="P18" s="9">
        <v>97.92</v>
      </c>
      <c r="Q18" s="9">
        <v>97.59</v>
      </c>
      <c r="R18" s="9">
        <v>96.74</v>
      </c>
      <c r="S18" s="9">
        <v>100</v>
      </c>
      <c r="T18" s="33">
        <v>53</v>
      </c>
      <c r="U18" s="33">
        <v>24.33</v>
      </c>
      <c r="V18" s="33">
        <v>22.65</v>
      </c>
      <c r="W18" s="33">
        <v>84.4</v>
      </c>
      <c r="X18" s="33">
        <v>97.52</v>
      </c>
      <c r="Y18" s="33">
        <v>56.48</v>
      </c>
      <c r="Z18" s="33">
        <v>107.66</v>
      </c>
    </row>
    <row r="19" spans="1:26" ht="12.75">
      <c r="A19" s="35">
        <v>6</v>
      </c>
      <c r="B19" s="35">
        <v>3</v>
      </c>
      <c r="C19" s="35">
        <v>1</v>
      </c>
      <c r="D19" s="36">
        <v>1</v>
      </c>
      <c r="E19" s="37"/>
      <c r="F19" s="32" t="s">
        <v>86</v>
      </c>
      <c r="G19" s="58" t="s">
        <v>97</v>
      </c>
      <c r="H19" s="34">
        <v>15355322.64</v>
      </c>
      <c r="I19" s="34">
        <v>6631729.33</v>
      </c>
      <c r="J19" s="34">
        <v>5016612.31</v>
      </c>
      <c r="K19" s="34">
        <v>3706981</v>
      </c>
      <c r="L19" s="34">
        <v>14882689.64</v>
      </c>
      <c r="M19" s="34">
        <v>6238046.37</v>
      </c>
      <c r="N19" s="34">
        <v>4937662.27</v>
      </c>
      <c r="O19" s="34">
        <v>3706981</v>
      </c>
      <c r="P19" s="9">
        <v>96.92</v>
      </c>
      <c r="Q19" s="9">
        <v>94.06</v>
      </c>
      <c r="R19" s="9">
        <v>98.42</v>
      </c>
      <c r="S19" s="9">
        <v>100</v>
      </c>
      <c r="T19" s="33">
        <v>41.91</v>
      </c>
      <c r="U19" s="33">
        <v>33.17</v>
      </c>
      <c r="V19" s="33">
        <v>24.9</v>
      </c>
      <c r="W19" s="33">
        <v>108.16</v>
      </c>
      <c r="X19" s="33">
        <v>111.15</v>
      </c>
      <c r="Y19" s="33">
        <v>118.74</v>
      </c>
      <c r="Z19" s="33">
        <v>92.92</v>
      </c>
    </row>
    <row r="20" spans="1:26" ht="12.75">
      <c r="A20" s="35">
        <v>6</v>
      </c>
      <c r="B20" s="35">
        <v>11</v>
      </c>
      <c r="C20" s="35">
        <v>2</v>
      </c>
      <c r="D20" s="36">
        <v>1</v>
      </c>
      <c r="E20" s="37"/>
      <c r="F20" s="32" t="s">
        <v>86</v>
      </c>
      <c r="G20" s="58" t="s">
        <v>98</v>
      </c>
      <c r="H20" s="34">
        <v>8419794</v>
      </c>
      <c r="I20" s="34">
        <v>4055719</v>
      </c>
      <c r="J20" s="34">
        <v>1682596</v>
      </c>
      <c r="K20" s="34">
        <v>2681479</v>
      </c>
      <c r="L20" s="34">
        <v>7932692.09</v>
      </c>
      <c r="M20" s="34">
        <v>3583790.6</v>
      </c>
      <c r="N20" s="34">
        <v>1667422.49</v>
      </c>
      <c r="O20" s="34">
        <v>2681479</v>
      </c>
      <c r="P20" s="9">
        <v>94.21</v>
      </c>
      <c r="Q20" s="9">
        <v>88.36</v>
      </c>
      <c r="R20" s="9">
        <v>99.09</v>
      </c>
      <c r="S20" s="9">
        <v>100</v>
      </c>
      <c r="T20" s="33">
        <v>45.17</v>
      </c>
      <c r="U20" s="33">
        <v>21.01</v>
      </c>
      <c r="V20" s="33">
        <v>33.8</v>
      </c>
      <c r="W20" s="33">
        <v>105.19</v>
      </c>
      <c r="X20" s="33">
        <v>105.48</v>
      </c>
      <c r="Y20" s="33">
        <v>119.72</v>
      </c>
      <c r="Z20" s="33">
        <v>97.48</v>
      </c>
    </row>
    <row r="21" spans="1:26" ht="12.75">
      <c r="A21" s="35">
        <v>6</v>
      </c>
      <c r="B21" s="35">
        <v>17</v>
      </c>
      <c r="C21" s="35">
        <v>1</v>
      </c>
      <c r="D21" s="36">
        <v>1</v>
      </c>
      <c r="E21" s="37"/>
      <c r="F21" s="32" t="s">
        <v>86</v>
      </c>
      <c r="G21" s="58" t="s">
        <v>99</v>
      </c>
      <c r="H21" s="34">
        <v>106108483.32</v>
      </c>
      <c r="I21" s="34">
        <v>62165780.33</v>
      </c>
      <c r="J21" s="34">
        <v>21638692.99</v>
      </c>
      <c r="K21" s="34">
        <v>22304010</v>
      </c>
      <c r="L21" s="34">
        <v>104694884.88</v>
      </c>
      <c r="M21" s="34">
        <v>64821499.92</v>
      </c>
      <c r="N21" s="34">
        <v>17569374.96</v>
      </c>
      <c r="O21" s="34">
        <v>22304010</v>
      </c>
      <c r="P21" s="9">
        <v>98.66</v>
      </c>
      <c r="Q21" s="9">
        <v>104.27</v>
      </c>
      <c r="R21" s="9">
        <v>81.19</v>
      </c>
      <c r="S21" s="9">
        <v>100</v>
      </c>
      <c r="T21" s="33">
        <v>61.91</v>
      </c>
      <c r="U21" s="33">
        <v>16.78</v>
      </c>
      <c r="V21" s="33">
        <v>21.3</v>
      </c>
      <c r="W21" s="33">
        <v>106.05</v>
      </c>
      <c r="X21" s="33">
        <v>108.19</v>
      </c>
      <c r="Y21" s="33">
        <v>118.73</v>
      </c>
      <c r="Z21" s="33">
        <v>92.91</v>
      </c>
    </row>
    <row r="22" spans="1:26" ht="12.75">
      <c r="A22" s="35">
        <v>6</v>
      </c>
      <c r="B22" s="35">
        <v>1</v>
      </c>
      <c r="C22" s="35">
        <v>2</v>
      </c>
      <c r="D22" s="36">
        <v>1</v>
      </c>
      <c r="E22" s="37"/>
      <c r="F22" s="32" t="s">
        <v>86</v>
      </c>
      <c r="G22" s="58" t="s">
        <v>100</v>
      </c>
      <c r="H22" s="34">
        <v>14374213.71</v>
      </c>
      <c r="I22" s="34">
        <v>7064005.76</v>
      </c>
      <c r="J22" s="34">
        <v>2452417.95</v>
      </c>
      <c r="K22" s="34">
        <v>4857790</v>
      </c>
      <c r="L22" s="34">
        <v>13991872.86</v>
      </c>
      <c r="M22" s="34">
        <v>6657764.23</v>
      </c>
      <c r="N22" s="34">
        <v>2359626.63</v>
      </c>
      <c r="O22" s="34">
        <v>4974482</v>
      </c>
      <c r="P22" s="9">
        <v>97.34</v>
      </c>
      <c r="Q22" s="9">
        <v>94.24</v>
      </c>
      <c r="R22" s="9">
        <v>96.21</v>
      </c>
      <c r="S22" s="9">
        <v>102.4</v>
      </c>
      <c r="T22" s="33">
        <v>47.58</v>
      </c>
      <c r="U22" s="33">
        <v>16.86</v>
      </c>
      <c r="V22" s="33">
        <v>35.55</v>
      </c>
      <c r="W22" s="33">
        <v>85.94</v>
      </c>
      <c r="X22" s="33">
        <v>109.87</v>
      </c>
      <c r="Y22" s="33">
        <v>44.9</v>
      </c>
      <c r="Z22" s="33">
        <v>100.16</v>
      </c>
    </row>
    <row r="23" spans="1:26" ht="12.75">
      <c r="A23" s="35">
        <v>6</v>
      </c>
      <c r="B23" s="35">
        <v>18</v>
      </c>
      <c r="C23" s="35">
        <v>1</v>
      </c>
      <c r="D23" s="36">
        <v>1</v>
      </c>
      <c r="E23" s="37"/>
      <c r="F23" s="32" t="s">
        <v>86</v>
      </c>
      <c r="G23" s="58" t="s">
        <v>101</v>
      </c>
      <c r="H23" s="34">
        <v>55963292.33</v>
      </c>
      <c r="I23" s="34">
        <v>31498050</v>
      </c>
      <c r="J23" s="34">
        <v>10019167.33</v>
      </c>
      <c r="K23" s="34">
        <v>14446075</v>
      </c>
      <c r="L23" s="34">
        <v>53997743.5</v>
      </c>
      <c r="M23" s="34">
        <v>29373839.97</v>
      </c>
      <c r="N23" s="34">
        <v>10165333.53</v>
      </c>
      <c r="O23" s="34">
        <v>14458570</v>
      </c>
      <c r="P23" s="9">
        <v>96.48</v>
      </c>
      <c r="Q23" s="9">
        <v>93.25</v>
      </c>
      <c r="R23" s="9">
        <v>101.45</v>
      </c>
      <c r="S23" s="9">
        <v>100.08</v>
      </c>
      <c r="T23" s="33">
        <v>54.39</v>
      </c>
      <c r="U23" s="33">
        <v>18.82</v>
      </c>
      <c r="V23" s="33">
        <v>26.77</v>
      </c>
      <c r="W23" s="33">
        <v>95.84</v>
      </c>
      <c r="X23" s="33">
        <v>107.38</v>
      </c>
      <c r="Y23" s="33">
        <v>70.25</v>
      </c>
      <c r="Z23" s="33">
        <v>99.61</v>
      </c>
    </row>
    <row r="24" spans="1:26" ht="12.75">
      <c r="A24" s="35">
        <v>6</v>
      </c>
      <c r="B24" s="35">
        <v>19</v>
      </c>
      <c r="C24" s="35">
        <v>1</v>
      </c>
      <c r="D24" s="36">
        <v>1</v>
      </c>
      <c r="E24" s="37"/>
      <c r="F24" s="32" t="s">
        <v>86</v>
      </c>
      <c r="G24" s="58" t="s">
        <v>102</v>
      </c>
      <c r="H24" s="34">
        <v>38830212.7</v>
      </c>
      <c r="I24" s="34">
        <v>20599735</v>
      </c>
      <c r="J24" s="34">
        <v>8206962.7</v>
      </c>
      <c r="K24" s="34">
        <v>10023515</v>
      </c>
      <c r="L24" s="34">
        <v>36356598.45</v>
      </c>
      <c r="M24" s="34">
        <v>19096980.64</v>
      </c>
      <c r="N24" s="34">
        <v>7037312.81</v>
      </c>
      <c r="O24" s="34">
        <v>10222305</v>
      </c>
      <c r="P24" s="9">
        <v>93.62</v>
      </c>
      <c r="Q24" s="9">
        <v>92.7</v>
      </c>
      <c r="R24" s="9">
        <v>85.74</v>
      </c>
      <c r="S24" s="9">
        <v>101.98</v>
      </c>
      <c r="T24" s="33">
        <v>52.52</v>
      </c>
      <c r="U24" s="33">
        <v>19.35</v>
      </c>
      <c r="V24" s="33">
        <v>28.11</v>
      </c>
      <c r="W24" s="33">
        <v>87.14</v>
      </c>
      <c r="X24" s="33">
        <v>102.21</v>
      </c>
      <c r="Y24" s="33">
        <v>53.78</v>
      </c>
      <c r="Z24" s="33">
        <v>102.71</v>
      </c>
    </row>
    <row r="25" spans="1:26" ht="12.75">
      <c r="A25" s="35">
        <v>6</v>
      </c>
      <c r="B25" s="35">
        <v>8</v>
      </c>
      <c r="C25" s="35">
        <v>2</v>
      </c>
      <c r="D25" s="36">
        <v>2</v>
      </c>
      <c r="E25" s="37"/>
      <c r="F25" s="32" t="s">
        <v>86</v>
      </c>
      <c r="G25" s="58" t="s">
        <v>103</v>
      </c>
      <c r="H25" s="34">
        <v>13587084.41</v>
      </c>
      <c r="I25" s="34">
        <v>3771027.15</v>
      </c>
      <c r="J25" s="34">
        <v>2584788.26</v>
      </c>
      <c r="K25" s="34">
        <v>7231269</v>
      </c>
      <c r="L25" s="34">
        <v>12792691</v>
      </c>
      <c r="M25" s="34">
        <v>3328698.89</v>
      </c>
      <c r="N25" s="34">
        <v>2232723.11</v>
      </c>
      <c r="O25" s="34">
        <v>7231269</v>
      </c>
      <c r="P25" s="9">
        <v>94.15</v>
      </c>
      <c r="Q25" s="9">
        <v>88.27</v>
      </c>
      <c r="R25" s="9">
        <v>86.37</v>
      </c>
      <c r="S25" s="9">
        <v>100</v>
      </c>
      <c r="T25" s="33">
        <v>26.02</v>
      </c>
      <c r="U25" s="33">
        <v>17.45</v>
      </c>
      <c r="V25" s="33">
        <v>56.52</v>
      </c>
      <c r="W25" s="33">
        <v>113.67</v>
      </c>
      <c r="X25" s="33">
        <v>148.98</v>
      </c>
      <c r="Y25" s="33">
        <v>90.75</v>
      </c>
      <c r="Z25" s="33">
        <v>110.24</v>
      </c>
    </row>
    <row r="26" spans="1:26" ht="12.75">
      <c r="A26" s="35">
        <v>6</v>
      </c>
      <c r="B26" s="35">
        <v>11</v>
      </c>
      <c r="C26" s="35">
        <v>3</v>
      </c>
      <c r="D26" s="36">
        <v>2</v>
      </c>
      <c r="E26" s="37"/>
      <c r="F26" s="32" t="s">
        <v>86</v>
      </c>
      <c r="G26" s="58" t="s">
        <v>104</v>
      </c>
      <c r="H26" s="34">
        <v>17361132.58</v>
      </c>
      <c r="I26" s="34">
        <v>3222691.22</v>
      </c>
      <c r="J26" s="34">
        <v>4380008.36</v>
      </c>
      <c r="K26" s="34">
        <v>9758433</v>
      </c>
      <c r="L26" s="34">
        <v>16970333.73</v>
      </c>
      <c r="M26" s="34">
        <v>3191252.09</v>
      </c>
      <c r="N26" s="34">
        <v>4020648.64</v>
      </c>
      <c r="O26" s="34">
        <v>9758433</v>
      </c>
      <c r="P26" s="9">
        <v>97.74</v>
      </c>
      <c r="Q26" s="9">
        <v>99.02</v>
      </c>
      <c r="R26" s="9">
        <v>91.79</v>
      </c>
      <c r="S26" s="9">
        <v>100</v>
      </c>
      <c r="T26" s="33">
        <v>18.8</v>
      </c>
      <c r="U26" s="33">
        <v>23.69</v>
      </c>
      <c r="V26" s="33">
        <v>57.5</v>
      </c>
      <c r="W26" s="33">
        <v>100.74</v>
      </c>
      <c r="X26" s="33">
        <v>115.88</v>
      </c>
      <c r="Y26" s="33">
        <v>89.79</v>
      </c>
      <c r="Z26" s="33">
        <v>101.5</v>
      </c>
    </row>
    <row r="27" spans="1:26" ht="12.75">
      <c r="A27" s="35">
        <v>6</v>
      </c>
      <c r="B27" s="35">
        <v>20</v>
      </c>
      <c r="C27" s="35">
        <v>1</v>
      </c>
      <c r="D27" s="36">
        <v>2</v>
      </c>
      <c r="E27" s="37"/>
      <c r="F27" s="32" t="s">
        <v>86</v>
      </c>
      <c r="G27" s="58" t="s">
        <v>104</v>
      </c>
      <c r="H27" s="34">
        <v>13768746.38</v>
      </c>
      <c r="I27" s="34">
        <v>3221464.4</v>
      </c>
      <c r="J27" s="34">
        <v>3299877.98</v>
      </c>
      <c r="K27" s="34">
        <v>7247404</v>
      </c>
      <c r="L27" s="34">
        <v>13358964.19</v>
      </c>
      <c r="M27" s="34">
        <v>2912524.31</v>
      </c>
      <c r="N27" s="34">
        <v>3199035.88</v>
      </c>
      <c r="O27" s="34">
        <v>7247404</v>
      </c>
      <c r="P27" s="9">
        <v>97.02</v>
      </c>
      <c r="Q27" s="9">
        <v>90.4</v>
      </c>
      <c r="R27" s="9">
        <v>96.94</v>
      </c>
      <c r="S27" s="9">
        <v>100</v>
      </c>
      <c r="T27" s="33">
        <v>21.8</v>
      </c>
      <c r="U27" s="33">
        <v>23.94</v>
      </c>
      <c r="V27" s="33">
        <v>54.25</v>
      </c>
      <c r="W27" s="33">
        <v>106.53</v>
      </c>
      <c r="X27" s="33">
        <v>107.54</v>
      </c>
      <c r="Y27" s="33">
        <v>128.89</v>
      </c>
      <c r="Z27" s="33">
        <v>98.61</v>
      </c>
    </row>
    <row r="28" spans="1:26" ht="12.75">
      <c r="A28" s="35">
        <v>6</v>
      </c>
      <c r="B28" s="35">
        <v>2</v>
      </c>
      <c r="C28" s="35">
        <v>2</v>
      </c>
      <c r="D28" s="36">
        <v>2</v>
      </c>
      <c r="E28" s="37"/>
      <c r="F28" s="32" t="s">
        <v>86</v>
      </c>
      <c r="G28" s="58" t="s">
        <v>105</v>
      </c>
      <c r="H28" s="34">
        <v>10427130.31</v>
      </c>
      <c r="I28" s="34">
        <v>1435309</v>
      </c>
      <c r="J28" s="34">
        <v>2746732.31</v>
      </c>
      <c r="K28" s="34">
        <v>6245089</v>
      </c>
      <c r="L28" s="34">
        <v>10331698.21</v>
      </c>
      <c r="M28" s="34">
        <v>1443717.62</v>
      </c>
      <c r="N28" s="34">
        <v>2642891.59</v>
      </c>
      <c r="O28" s="34">
        <v>6245089</v>
      </c>
      <c r="P28" s="9">
        <v>99.08</v>
      </c>
      <c r="Q28" s="9">
        <v>100.58</v>
      </c>
      <c r="R28" s="9">
        <v>96.21</v>
      </c>
      <c r="S28" s="9">
        <v>100</v>
      </c>
      <c r="T28" s="33">
        <v>13.97</v>
      </c>
      <c r="U28" s="33">
        <v>25.58</v>
      </c>
      <c r="V28" s="33">
        <v>60.44</v>
      </c>
      <c r="W28" s="33">
        <v>105.93</v>
      </c>
      <c r="X28" s="33">
        <v>120.39</v>
      </c>
      <c r="Y28" s="33">
        <v>108.4</v>
      </c>
      <c r="Z28" s="33">
        <v>102.12</v>
      </c>
    </row>
    <row r="29" spans="1:26" ht="12.75">
      <c r="A29" s="35">
        <v>6</v>
      </c>
      <c r="B29" s="35">
        <v>14</v>
      </c>
      <c r="C29" s="35">
        <v>2</v>
      </c>
      <c r="D29" s="36">
        <v>2</v>
      </c>
      <c r="E29" s="37"/>
      <c r="F29" s="32" t="s">
        <v>86</v>
      </c>
      <c r="G29" s="58" t="s">
        <v>106</v>
      </c>
      <c r="H29" s="34">
        <v>15144967.53</v>
      </c>
      <c r="I29" s="34">
        <v>5104592</v>
      </c>
      <c r="J29" s="34">
        <v>4981123.53</v>
      </c>
      <c r="K29" s="34">
        <v>5059252</v>
      </c>
      <c r="L29" s="34">
        <v>15096713.81</v>
      </c>
      <c r="M29" s="34">
        <v>5203457.41</v>
      </c>
      <c r="N29" s="34">
        <v>4834004.4</v>
      </c>
      <c r="O29" s="34">
        <v>5059252</v>
      </c>
      <c r="P29" s="9">
        <v>99.68</v>
      </c>
      <c r="Q29" s="9">
        <v>101.93</v>
      </c>
      <c r="R29" s="9">
        <v>97.04</v>
      </c>
      <c r="S29" s="9">
        <v>100</v>
      </c>
      <c r="T29" s="33">
        <v>34.46</v>
      </c>
      <c r="U29" s="33">
        <v>32.02</v>
      </c>
      <c r="V29" s="33">
        <v>33.51</v>
      </c>
      <c r="W29" s="33">
        <v>127.87</v>
      </c>
      <c r="X29" s="33">
        <v>125.66</v>
      </c>
      <c r="Y29" s="33">
        <v>180.51</v>
      </c>
      <c r="Z29" s="33">
        <v>101.44</v>
      </c>
    </row>
    <row r="30" spans="1:26" ht="12.75">
      <c r="A30" s="35">
        <v>6</v>
      </c>
      <c r="B30" s="35">
        <v>5</v>
      </c>
      <c r="C30" s="35">
        <v>1</v>
      </c>
      <c r="D30" s="36">
        <v>2</v>
      </c>
      <c r="E30" s="37"/>
      <c r="F30" s="32" t="s">
        <v>86</v>
      </c>
      <c r="G30" s="58" t="s">
        <v>107</v>
      </c>
      <c r="H30" s="34">
        <v>12299002.19</v>
      </c>
      <c r="I30" s="34">
        <v>2624225.21</v>
      </c>
      <c r="J30" s="34">
        <v>3990990.98</v>
      </c>
      <c r="K30" s="34">
        <v>5683786</v>
      </c>
      <c r="L30" s="34">
        <v>11825121.81</v>
      </c>
      <c r="M30" s="34">
        <v>2288117.72</v>
      </c>
      <c r="N30" s="34">
        <v>3853218.09</v>
      </c>
      <c r="O30" s="34">
        <v>5683786</v>
      </c>
      <c r="P30" s="9">
        <v>96.14</v>
      </c>
      <c r="Q30" s="9">
        <v>87.19</v>
      </c>
      <c r="R30" s="9">
        <v>96.54</v>
      </c>
      <c r="S30" s="9">
        <v>100</v>
      </c>
      <c r="T30" s="33">
        <v>19.34</v>
      </c>
      <c r="U30" s="33">
        <v>32.58</v>
      </c>
      <c r="V30" s="33">
        <v>48.06</v>
      </c>
      <c r="W30" s="33">
        <v>108.86</v>
      </c>
      <c r="X30" s="33">
        <v>106.52</v>
      </c>
      <c r="Y30" s="33">
        <v>112.44</v>
      </c>
      <c r="Z30" s="33">
        <v>107.49</v>
      </c>
    </row>
    <row r="31" spans="1:26" ht="12.75">
      <c r="A31" s="35">
        <v>6</v>
      </c>
      <c r="B31" s="35">
        <v>18</v>
      </c>
      <c r="C31" s="35">
        <v>2</v>
      </c>
      <c r="D31" s="36">
        <v>2</v>
      </c>
      <c r="E31" s="37"/>
      <c r="F31" s="32" t="s">
        <v>86</v>
      </c>
      <c r="G31" s="58" t="s">
        <v>108</v>
      </c>
      <c r="H31" s="34">
        <v>9920717.28</v>
      </c>
      <c r="I31" s="34">
        <v>3234350.42</v>
      </c>
      <c r="J31" s="34">
        <v>2168963.86</v>
      </c>
      <c r="K31" s="34">
        <v>4517403</v>
      </c>
      <c r="L31" s="34">
        <v>9618301.38</v>
      </c>
      <c r="M31" s="34">
        <v>3002265.73</v>
      </c>
      <c r="N31" s="34">
        <v>2098632.65</v>
      </c>
      <c r="O31" s="34">
        <v>4517403</v>
      </c>
      <c r="P31" s="9">
        <v>96.95</v>
      </c>
      <c r="Q31" s="9">
        <v>92.82</v>
      </c>
      <c r="R31" s="9">
        <v>96.75</v>
      </c>
      <c r="S31" s="9">
        <v>100</v>
      </c>
      <c r="T31" s="33">
        <v>31.21</v>
      </c>
      <c r="U31" s="33">
        <v>21.81</v>
      </c>
      <c r="V31" s="33">
        <v>46.96</v>
      </c>
      <c r="W31" s="33">
        <v>87.35</v>
      </c>
      <c r="X31" s="33">
        <v>121.5</v>
      </c>
      <c r="Y31" s="33">
        <v>52.16</v>
      </c>
      <c r="Z31" s="33">
        <v>100.01</v>
      </c>
    </row>
    <row r="32" spans="1:26" ht="12.75">
      <c r="A32" s="35">
        <v>6</v>
      </c>
      <c r="B32" s="35">
        <v>1</v>
      </c>
      <c r="C32" s="35">
        <v>3</v>
      </c>
      <c r="D32" s="36">
        <v>2</v>
      </c>
      <c r="E32" s="37"/>
      <c r="F32" s="32" t="s">
        <v>86</v>
      </c>
      <c r="G32" s="58" t="s">
        <v>109</v>
      </c>
      <c r="H32" s="34">
        <v>35826330.78</v>
      </c>
      <c r="I32" s="34">
        <v>10215525</v>
      </c>
      <c r="J32" s="34">
        <v>8263484.78</v>
      </c>
      <c r="K32" s="34">
        <v>17347321</v>
      </c>
      <c r="L32" s="34">
        <v>35765371.62</v>
      </c>
      <c r="M32" s="34">
        <v>10331983.17</v>
      </c>
      <c r="N32" s="34">
        <v>8086067.45</v>
      </c>
      <c r="O32" s="34">
        <v>17347321</v>
      </c>
      <c r="P32" s="9">
        <v>99.82</v>
      </c>
      <c r="Q32" s="9">
        <v>101.14</v>
      </c>
      <c r="R32" s="9">
        <v>97.85</v>
      </c>
      <c r="S32" s="9">
        <v>100</v>
      </c>
      <c r="T32" s="33">
        <v>28.88</v>
      </c>
      <c r="U32" s="33">
        <v>22.6</v>
      </c>
      <c r="V32" s="33">
        <v>48.5</v>
      </c>
      <c r="W32" s="33">
        <v>93.76</v>
      </c>
      <c r="X32" s="33">
        <v>93.93</v>
      </c>
      <c r="Y32" s="33">
        <v>81.62</v>
      </c>
      <c r="Z32" s="33">
        <v>100.63</v>
      </c>
    </row>
    <row r="33" spans="1:26" ht="12.75">
      <c r="A33" s="35">
        <v>6</v>
      </c>
      <c r="B33" s="35">
        <v>3</v>
      </c>
      <c r="C33" s="35">
        <v>2</v>
      </c>
      <c r="D33" s="36">
        <v>2</v>
      </c>
      <c r="E33" s="37"/>
      <c r="F33" s="32" t="s">
        <v>86</v>
      </c>
      <c r="G33" s="58" t="s">
        <v>110</v>
      </c>
      <c r="H33" s="34">
        <v>10058670.3</v>
      </c>
      <c r="I33" s="34">
        <v>2861337</v>
      </c>
      <c r="J33" s="34">
        <v>2695445.3</v>
      </c>
      <c r="K33" s="34">
        <v>4501888</v>
      </c>
      <c r="L33" s="34">
        <v>10004873.09</v>
      </c>
      <c r="M33" s="34">
        <v>2835052.3</v>
      </c>
      <c r="N33" s="34">
        <v>2667932.79</v>
      </c>
      <c r="O33" s="34">
        <v>4501888</v>
      </c>
      <c r="P33" s="9">
        <v>99.46</v>
      </c>
      <c r="Q33" s="9">
        <v>99.08</v>
      </c>
      <c r="R33" s="9">
        <v>98.97</v>
      </c>
      <c r="S33" s="9">
        <v>100</v>
      </c>
      <c r="T33" s="33">
        <v>28.33</v>
      </c>
      <c r="U33" s="33">
        <v>26.66</v>
      </c>
      <c r="V33" s="33">
        <v>44.99</v>
      </c>
      <c r="W33" s="33">
        <v>111.14</v>
      </c>
      <c r="X33" s="33">
        <v>124.96</v>
      </c>
      <c r="Y33" s="33">
        <v>108.66</v>
      </c>
      <c r="Z33" s="33">
        <v>105.24</v>
      </c>
    </row>
    <row r="34" spans="1:26" ht="12.75">
      <c r="A34" s="35">
        <v>6</v>
      </c>
      <c r="B34" s="35">
        <v>2</v>
      </c>
      <c r="C34" s="35">
        <v>3</v>
      </c>
      <c r="D34" s="36">
        <v>2</v>
      </c>
      <c r="E34" s="37"/>
      <c r="F34" s="32" t="s">
        <v>86</v>
      </c>
      <c r="G34" s="58" t="s">
        <v>87</v>
      </c>
      <c r="H34" s="34">
        <v>47040368.71</v>
      </c>
      <c r="I34" s="34">
        <v>10247542.1</v>
      </c>
      <c r="J34" s="34">
        <v>19039483.61</v>
      </c>
      <c r="K34" s="34">
        <v>17753343</v>
      </c>
      <c r="L34" s="34">
        <v>40030655.68</v>
      </c>
      <c r="M34" s="34">
        <v>10277347.03</v>
      </c>
      <c r="N34" s="34">
        <v>11999965.65</v>
      </c>
      <c r="O34" s="34">
        <v>17753343</v>
      </c>
      <c r="P34" s="9">
        <v>85.09</v>
      </c>
      <c r="Q34" s="9">
        <v>100.29</v>
      </c>
      <c r="R34" s="9">
        <v>63.02</v>
      </c>
      <c r="S34" s="9">
        <v>100</v>
      </c>
      <c r="T34" s="33">
        <v>25.67</v>
      </c>
      <c r="U34" s="33">
        <v>29.97</v>
      </c>
      <c r="V34" s="33">
        <v>44.34</v>
      </c>
      <c r="W34" s="33">
        <v>86.12</v>
      </c>
      <c r="X34" s="33">
        <v>107.25</v>
      </c>
      <c r="Y34" s="33">
        <v>63.93</v>
      </c>
      <c r="Z34" s="33">
        <v>97.92</v>
      </c>
    </row>
    <row r="35" spans="1:26" ht="12.75">
      <c r="A35" s="35">
        <v>6</v>
      </c>
      <c r="B35" s="35">
        <v>2</v>
      </c>
      <c r="C35" s="35">
        <v>4</v>
      </c>
      <c r="D35" s="36">
        <v>2</v>
      </c>
      <c r="E35" s="37"/>
      <c r="F35" s="32" t="s">
        <v>86</v>
      </c>
      <c r="G35" s="58" t="s">
        <v>111</v>
      </c>
      <c r="H35" s="34">
        <v>21402145.03</v>
      </c>
      <c r="I35" s="34">
        <v>4925547.41</v>
      </c>
      <c r="J35" s="34">
        <v>11078096.62</v>
      </c>
      <c r="K35" s="34">
        <v>5398501</v>
      </c>
      <c r="L35" s="34">
        <v>14861147.64</v>
      </c>
      <c r="M35" s="34">
        <v>3705876.6</v>
      </c>
      <c r="N35" s="34">
        <v>5839076.04</v>
      </c>
      <c r="O35" s="34">
        <v>5316195</v>
      </c>
      <c r="P35" s="9">
        <v>69.43</v>
      </c>
      <c r="Q35" s="9">
        <v>75.23</v>
      </c>
      <c r="R35" s="9">
        <v>52.7</v>
      </c>
      <c r="S35" s="9">
        <v>98.47</v>
      </c>
      <c r="T35" s="33">
        <v>24.93</v>
      </c>
      <c r="U35" s="33">
        <v>39.29</v>
      </c>
      <c r="V35" s="33">
        <v>35.77</v>
      </c>
      <c r="W35" s="33">
        <v>120.87</v>
      </c>
      <c r="X35" s="33">
        <v>159</v>
      </c>
      <c r="Y35" s="33">
        <v>126.53</v>
      </c>
      <c r="Z35" s="33">
        <v>99.38</v>
      </c>
    </row>
    <row r="36" spans="1:26" ht="12.75">
      <c r="A36" s="35">
        <v>6</v>
      </c>
      <c r="B36" s="35">
        <v>15</v>
      </c>
      <c r="C36" s="35">
        <v>2</v>
      </c>
      <c r="D36" s="36">
        <v>2</v>
      </c>
      <c r="E36" s="37"/>
      <c r="F36" s="32" t="s">
        <v>86</v>
      </c>
      <c r="G36" s="58" t="s">
        <v>112</v>
      </c>
      <c r="H36" s="34">
        <v>21198092.94</v>
      </c>
      <c r="I36" s="34">
        <v>3734727</v>
      </c>
      <c r="J36" s="34">
        <v>6953782.94</v>
      </c>
      <c r="K36" s="34">
        <v>10509583</v>
      </c>
      <c r="L36" s="34">
        <v>20830146.27</v>
      </c>
      <c r="M36" s="34">
        <v>3649819.59</v>
      </c>
      <c r="N36" s="34">
        <v>6670743.68</v>
      </c>
      <c r="O36" s="34">
        <v>10509583</v>
      </c>
      <c r="P36" s="9">
        <v>98.26</v>
      </c>
      <c r="Q36" s="9">
        <v>97.72</v>
      </c>
      <c r="R36" s="9">
        <v>95.92</v>
      </c>
      <c r="S36" s="9">
        <v>100</v>
      </c>
      <c r="T36" s="33">
        <v>17.52</v>
      </c>
      <c r="U36" s="33">
        <v>32.02</v>
      </c>
      <c r="V36" s="33">
        <v>50.45</v>
      </c>
      <c r="W36" s="33">
        <v>111.66</v>
      </c>
      <c r="X36" s="33">
        <v>95.51</v>
      </c>
      <c r="Y36" s="33">
        <v>151.08</v>
      </c>
      <c r="Z36" s="33">
        <v>100.88</v>
      </c>
    </row>
    <row r="37" spans="1:26" ht="12.75">
      <c r="A37" s="35">
        <v>6</v>
      </c>
      <c r="B37" s="35">
        <v>9</v>
      </c>
      <c r="C37" s="35">
        <v>2</v>
      </c>
      <c r="D37" s="36">
        <v>2</v>
      </c>
      <c r="E37" s="37"/>
      <c r="F37" s="32" t="s">
        <v>86</v>
      </c>
      <c r="G37" s="58" t="s">
        <v>113</v>
      </c>
      <c r="H37" s="34">
        <v>11405448.01</v>
      </c>
      <c r="I37" s="34">
        <v>2727598</v>
      </c>
      <c r="J37" s="34">
        <v>2780424.01</v>
      </c>
      <c r="K37" s="34">
        <v>5897426</v>
      </c>
      <c r="L37" s="34">
        <v>10570253.43</v>
      </c>
      <c r="M37" s="34">
        <v>1899196.48</v>
      </c>
      <c r="N37" s="34">
        <v>2773630.95</v>
      </c>
      <c r="O37" s="34">
        <v>5897426</v>
      </c>
      <c r="P37" s="9">
        <v>92.67</v>
      </c>
      <c r="Q37" s="9">
        <v>69.62</v>
      </c>
      <c r="R37" s="9">
        <v>99.75</v>
      </c>
      <c r="S37" s="9">
        <v>100</v>
      </c>
      <c r="T37" s="33">
        <v>17.96</v>
      </c>
      <c r="U37" s="33">
        <v>26.23</v>
      </c>
      <c r="V37" s="33">
        <v>55.79</v>
      </c>
      <c r="W37" s="33">
        <v>108.82</v>
      </c>
      <c r="X37" s="33">
        <v>117.76</v>
      </c>
      <c r="Y37" s="33">
        <v>115.59</v>
      </c>
      <c r="Z37" s="33">
        <v>103.45</v>
      </c>
    </row>
    <row r="38" spans="1:26" ht="12.75">
      <c r="A38" s="35">
        <v>6</v>
      </c>
      <c r="B38" s="35">
        <v>3</v>
      </c>
      <c r="C38" s="35">
        <v>3</v>
      </c>
      <c r="D38" s="36">
        <v>2</v>
      </c>
      <c r="E38" s="37"/>
      <c r="F38" s="32" t="s">
        <v>86</v>
      </c>
      <c r="G38" s="58" t="s">
        <v>114</v>
      </c>
      <c r="H38" s="34">
        <v>39272505.3</v>
      </c>
      <c r="I38" s="34">
        <v>13815516.4</v>
      </c>
      <c r="J38" s="34">
        <v>9265349.9</v>
      </c>
      <c r="K38" s="34">
        <v>16191639</v>
      </c>
      <c r="L38" s="34">
        <v>38487310.85</v>
      </c>
      <c r="M38" s="34">
        <v>13992463.71</v>
      </c>
      <c r="N38" s="34">
        <v>8303208.14</v>
      </c>
      <c r="O38" s="34">
        <v>16191639</v>
      </c>
      <c r="P38" s="9">
        <v>98</v>
      </c>
      <c r="Q38" s="9">
        <v>101.28</v>
      </c>
      <c r="R38" s="9">
        <v>89.61</v>
      </c>
      <c r="S38" s="9">
        <v>100</v>
      </c>
      <c r="T38" s="33">
        <v>36.35</v>
      </c>
      <c r="U38" s="33">
        <v>21.57</v>
      </c>
      <c r="V38" s="33">
        <v>42.07</v>
      </c>
      <c r="W38" s="33">
        <v>105.39</v>
      </c>
      <c r="X38" s="33">
        <v>109.22</v>
      </c>
      <c r="Y38" s="33">
        <v>95.66</v>
      </c>
      <c r="Z38" s="33">
        <v>107.74</v>
      </c>
    </row>
    <row r="39" spans="1:26" ht="12.75">
      <c r="A39" s="35">
        <v>6</v>
      </c>
      <c r="B39" s="35">
        <v>12</v>
      </c>
      <c r="C39" s="35">
        <v>1</v>
      </c>
      <c r="D39" s="36">
        <v>2</v>
      </c>
      <c r="E39" s="37"/>
      <c r="F39" s="32" t="s">
        <v>86</v>
      </c>
      <c r="G39" s="58" t="s">
        <v>115</v>
      </c>
      <c r="H39" s="34">
        <v>20726782.61</v>
      </c>
      <c r="I39" s="34">
        <v>3664527</v>
      </c>
      <c r="J39" s="34">
        <v>6165486.61</v>
      </c>
      <c r="K39" s="34">
        <v>10896769</v>
      </c>
      <c r="L39" s="34">
        <v>19752946.16</v>
      </c>
      <c r="M39" s="34">
        <v>3768762.52</v>
      </c>
      <c r="N39" s="34">
        <v>5087414.64</v>
      </c>
      <c r="O39" s="34">
        <v>10896769</v>
      </c>
      <c r="P39" s="9">
        <v>95.3</v>
      </c>
      <c r="Q39" s="9">
        <v>102.84</v>
      </c>
      <c r="R39" s="9">
        <v>82.51</v>
      </c>
      <c r="S39" s="9">
        <v>100</v>
      </c>
      <c r="T39" s="33">
        <v>19.07</v>
      </c>
      <c r="U39" s="33">
        <v>25.75</v>
      </c>
      <c r="V39" s="33">
        <v>55.16</v>
      </c>
      <c r="W39" s="33">
        <v>100.13</v>
      </c>
      <c r="X39" s="33">
        <v>114.06</v>
      </c>
      <c r="Y39" s="33">
        <v>90.08</v>
      </c>
      <c r="Z39" s="33">
        <v>101.12</v>
      </c>
    </row>
    <row r="40" spans="1:26" ht="12.75">
      <c r="A40" s="35">
        <v>6</v>
      </c>
      <c r="B40" s="35">
        <v>5</v>
      </c>
      <c r="C40" s="35">
        <v>2</v>
      </c>
      <c r="D40" s="36">
        <v>2</v>
      </c>
      <c r="E40" s="37"/>
      <c r="F40" s="32" t="s">
        <v>86</v>
      </c>
      <c r="G40" s="58" t="s">
        <v>116</v>
      </c>
      <c r="H40" s="34">
        <v>9783869.38</v>
      </c>
      <c r="I40" s="34">
        <v>2081858</v>
      </c>
      <c r="J40" s="34">
        <v>2903151.38</v>
      </c>
      <c r="K40" s="34">
        <v>4798860</v>
      </c>
      <c r="L40" s="34">
        <v>8933711.35</v>
      </c>
      <c r="M40" s="34">
        <v>1362617.52</v>
      </c>
      <c r="N40" s="34">
        <v>2772233.83</v>
      </c>
      <c r="O40" s="34">
        <v>4798860</v>
      </c>
      <c r="P40" s="9">
        <v>91.31</v>
      </c>
      <c r="Q40" s="9">
        <v>65.45</v>
      </c>
      <c r="R40" s="9">
        <v>95.49</v>
      </c>
      <c r="S40" s="9">
        <v>100</v>
      </c>
      <c r="T40" s="33">
        <v>15.25</v>
      </c>
      <c r="U40" s="33">
        <v>31.03</v>
      </c>
      <c r="V40" s="33">
        <v>53.71</v>
      </c>
      <c r="W40" s="33">
        <v>79.75</v>
      </c>
      <c r="X40" s="33">
        <v>102.52</v>
      </c>
      <c r="Y40" s="33">
        <v>52.44</v>
      </c>
      <c r="Z40" s="33">
        <v>104.63</v>
      </c>
    </row>
    <row r="41" spans="1:26" ht="12.75">
      <c r="A41" s="35">
        <v>6</v>
      </c>
      <c r="B41" s="35">
        <v>10</v>
      </c>
      <c r="C41" s="35">
        <v>1</v>
      </c>
      <c r="D41" s="36">
        <v>2</v>
      </c>
      <c r="E41" s="37"/>
      <c r="F41" s="32" t="s">
        <v>86</v>
      </c>
      <c r="G41" s="58" t="s">
        <v>117</v>
      </c>
      <c r="H41" s="34">
        <v>27002230.86</v>
      </c>
      <c r="I41" s="34">
        <v>13309475.01</v>
      </c>
      <c r="J41" s="34">
        <v>5324883.85</v>
      </c>
      <c r="K41" s="34">
        <v>8367872</v>
      </c>
      <c r="L41" s="34">
        <v>25615874.97</v>
      </c>
      <c r="M41" s="34">
        <v>12063139.64</v>
      </c>
      <c r="N41" s="34">
        <v>5184863.33</v>
      </c>
      <c r="O41" s="34">
        <v>8367872</v>
      </c>
      <c r="P41" s="9">
        <v>94.86</v>
      </c>
      <c r="Q41" s="9">
        <v>90.63</v>
      </c>
      <c r="R41" s="9">
        <v>97.37</v>
      </c>
      <c r="S41" s="9">
        <v>100</v>
      </c>
      <c r="T41" s="33">
        <v>47.09</v>
      </c>
      <c r="U41" s="33">
        <v>20.24</v>
      </c>
      <c r="V41" s="33">
        <v>32.66</v>
      </c>
      <c r="W41" s="33">
        <v>76.55</v>
      </c>
      <c r="X41" s="33">
        <v>76.38</v>
      </c>
      <c r="Y41" s="33">
        <v>52.61</v>
      </c>
      <c r="Z41" s="33">
        <v>107.09</v>
      </c>
    </row>
    <row r="42" spans="1:26" ht="12.75">
      <c r="A42" s="35">
        <v>6</v>
      </c>
      <c r="B42" s="35">
        <v>15</v>
      </c>
      <c r="C42" s="35">
        <v>3</v>
      </c>
      <c r="D42" s="36">
        <v>2</v>
      </c>
      <c r="E42" s="37"/>
      <c r="F42" s="32" t="s">
        <v>86</v>
      </c>
      <c r="G42" s="58" t="s">
        <v>118</v>
      </c>
      <c r="H42" s="34">
        <v>14650600</v>
      </c>
      <c r="I42" s="34">
        <v>3661948</v>
      </c>
      <c r="J42" s="34">
        <v>3241853</v>
      </c>
      <c r="K42" s="34">
        <v>7746799</v>
      </c>
      <c r="L42" s="34">
        <v>14677926.02</v>
      </c>
      <c r="M42" s="34">
        <v>3740603.98</v>
      </c>
      <c r="N42" s="34">
        <v>3190523.04</v>
      </c>
      <c r="O42" s="34">
        <v>7746799</v>
      </c>
      <c r="P42" s="9">
        <v>100.18</v>
      </c>
      <c r="Q42" s="9">
        <v>102.14</v>
      </c>
      <c r="R42" s="9">
        <v>98.41</v>
      </c>
      <c r="S42" s="9">
        <v>100</v>
      </c>
      <c r="T42" s="33">
        <v>25.48</v>
      </c>
      <c r="U42" s="33">
        <v>21.73</v>
      </c>
      <c r="V42" s="33">
        <v>52.77</v>
      </c>
      <c r="W42" s="33">
        <v>81.15</v>
      </c>
      <c r="X42" s="33">
        <v>112.78</v>
      </c>
      <c r="Y42" s="33">
        <v>46.11</v>
      </c>
      <c r="Z42" s="33">
        <v>98.68</v>
      </c>
    </row>
    <row r="43" spans="1:26" ht="12.75">
      <c r="A43" s="35">
        <v>6</v>
      </c>
      <c r="B43" s="35">
        <v>13</v>
      </c>
      <c r="C43" s="35">
        <v>1</v>
      </c>
      <c r="D43" s="36">
        <v>2</v>
      </c>
      <c r="E43" s="37"/>
      <c r="F43" s="32" t="s">
        <v>86</v>
      </c>
      <c r="G43" s="58" t="s">
        <v>119</v>
      </c>
      <c r="H43" s="34">
        <v>14074634.02</v>
      </c>
      <c r="I43" s="34">
        <v>4881877.2</v>
      </c>
      <c r="J43" s="34">
        <v>4192540.82</v>
      </c>
      <c r="K43" s="34">
        <v>5000216</v>
      </c>
      <c r="L43" s="34">
        <v>13736966.6</v>
      </c>
      <c r="M43" s="34">
        <v>4778933.16</v>
      </c>
      <c r="N43" s="34">
        <v>3957817.44</v>
      </c>
      <c r="O43" s="34">
        <v>5000216</v>
      </c>
      <c r="P43" s="9">
        <v>97.6</v>
      </c>
      <c r="Q43" s="9">
        <v>97.89</v>
      </c>
      <c r="R43" s="9">
        <v>94.4</v>
      </c>
      <c r="S43" s="9">
        <v>100</v>
      </c>
      <c r="T43" s="33">
        <v>34.78</v>
      </c>
      <c r="U43" s="33">
        <v>28.81</v>
      </c>
      <c r="V43" s="33">
        <v>36.39</v>
      </c>
      <c r="W43" s="33">
        <v>93.64</v>
      </c>
      <c r="X43" s="33">
        <v>87.07</v>
      </c>
      <c r="Y43" s="33">
        <v>96.26</v>
      </c>
      <c r="Z43" s="33">
        <v>98.62</v>
      </c>
    </row>
    <row r="44" spans="1:26" ht="12.75">
      <c r="A44" s="35">
        <v>6</v>
      </c>
      <c r="B44" s="35">
        <v>4</v>
      </c>
      <c r="C44" s="35">
        <v>2</v>
      </c>
      <c r="D44" s="36">
        <v>2</v>
      </c>
      <c r="E44" s="37"/>
      <c r="F44" s="32" t="s">
        <v>86</v>
      </c>
      <c r="G44" s="58" t="s">
        <v>120</v>
      </c>
      <c r="H44" s="34">
        <v>17164175.44</v>
      </c>
      <c r="I44" s="34">
        <v>5159274</v>
      </c>
      <c r="J44" s="34">
        <v>5031884.44</v>
      </c>
      <c r="K44" s="34">
        <v>6973017</v>
      </c>
      <c r="L44" s="34">
        <v>16698780.66</v>
      </c>
      <c r="M44" s="34">
        <v>4887030.92</v>
      </c>
      <c r="N44" s="34">
        <v>4838732.74</v>
      </c>
      <c r="O44" s="34">
        <v>6973017</v>
      </c>
      <c r="P44" s="9">
        <v>97.28</v>
      </c>
      <c r="Q44" s="9">
        <v>94.72</v>
      </c>
      <c r="R44" s="9">
        <v>96.16</v>
      </c>
      <c r="S44" s="9">
        <v>100</v>
      </c>
      <c r="T44" s="33">
        <v>29.26</v>
      </c>
      <c r="U44" s="33">
        <v>28.97</v>
      </c>
      <c r="V44" s="33">
        <v>41.75</v>
      </c>
      <c r="W44" s="33">
        <v>96.99</v>
      </c>
      <c r="X44" s="33">
        <v>87.67</v>
      </c>
      <c r="Y44" s="33">
        <v>112.14</v>
      </c>
      <c r="Z44" s="33">
        <v>95.16</v>
      </c>
    </row>
    <row r="45" spans="1:26" ht="12.75">
      <c r="A45" s="35">
        <v>6</v>
      </c>
      <c r="B45" s="35">
        <v>3</v>
      </c>
      <c r="C45" s="35">
        <v>4</v>
      </c>
      <c r="D45" s="36">
        <v>2</v>
      </c>
      <c r="E45" s="37"/>
      <c r="F45" s="32" t="s">
        <v>86</v>
      </c>
      <c r="G45" s="58" t="s">
        <v>121</v>
      </c>
      <c r="H45" s="34">
        <v>22354833.97</v>
      </c>
      <c r="I45" s="34">
        <v>7134228</v>
      </c>
      <c r="J45" s="34">
        <v>6662186.97</v>
      </c>
      <c r="K45" s="34">
        <v>8558419</v>
      </c>
      <c r="L45" s="34">
        <v>21388585.59</v>
      </c>
      <c r="M45" s="34">
        <v>6309549.75</v>
      </c>
      <c r="N45" s="34">
        <v>6520616.84</v>
      </c>
      <c r="O45" s="34">
        <v>8558419</v>
      </c>
      <c r="P45" s="9">
        <v>95.67</v>
      </c>
      <c r="Q45" s="9">
        <v>88.44</v>
      </c>
      <c r="R45" s="9">
        <v>97.87</v>
      </c>
      <c r="S45" s="9">
        <v>100</v>
      </c>
      <c r="T45" s="33">
        <v>29.49</v>
      </c>
      <c r="U45" s="33">
        <v>30.48</v>
      </c>
      <c r="V45" s="33">
        <v>40.01</v>
      </c>
      <c r="W45" s="33">
        <v>95.64</v>
      </c>
      <c r="X45" s="33">
        <v>103.76</v>
      </c>
      <c r="Y45" s="33">
        <v>83.44</v>
      </c>
      <c r="Z45" s="33">
        <v>101.06</v>
      </c>
    </row>
    <row r="46" spans="1:26" ht="12.75">
      <c r="A46" s="35">
        <v>6</v>
      </c>
      <c r="B46" s="35">
        <v>1</v>
      </c>
      <c r="C46" s="35">
        <v>4</v>
      </c>
      <c r="D46" s="36">
        <v>2</v>
      </c>
      <c r="E46" s="37"/>
      <c r="F46" s="32" t="s">
        <v>86</v>
      </c>
      <c r="G46" s="58" t="s">
        <v>122</v>
      </c>
      <c r="H46" s="34">
        <v>21315341.68</v>
      </c>
      <c r="I46" s="34">
        <v>3699802.16</v>
      </c>
      <c r="J46" s="34">
        <v>8307955.52</v>
      </c>
      <c r="K46" s="34">
        <v>9307584</v>
      </c>
      <c r="L46" s="34">
        <v>20721293.28</v>
      </c>
      <c r="M46" s="34">
        <v>3738419.92</v>
      </c>
      <c r="N46" s="34">
        <v>7675289.36</v>
      </c>
      <c r="O46" s="34">
        <v>9307584</v>
      </c>
      <c r="P46" s="9">
        <v>97.21</v>
      </c>
      <c r="Q46" s="9">
        <v>101.04</v>
      </c>
      <c r="R46" s="9">
        <v>92.38</v>
      </c>
      <c r="S46" s="9">
        <v>100</v>
      </c>
      <c r="T46" s="33">
        <v>18.04</v>
      </c>
      <c r="U46" s="33">
        <v>37.04</v>
      </c>
      <c r="V46" s="33">
        <v>44.91</v>
      </c>
      <c r="W46" s="33">
        <v>110.44</v>
      </c>
      <c r="X46" s="33">
        <v>102.01</v>
      </c>
      <c r="Y46" s="33">
        <v>131.55</v>
      </c>
      <c r="Z46" s="33">
        <v>100.49</v>
      </c>
    </row>
    <row r="47" spans="1:26" ht="12.75">
      <c r="A47" s="35">
        <v>6</v>
      </c>
      <c r="B47" s="35">
        <v>3</v>
      </c>
      <c r="C47" s="35">
        <v>5</v>
      </c>
      <c r="D47" s="36">
        <v>2</v>
      </c>
      <c r="E47" s="37"/>
      <c r="F47" s="32" t="s">
        <v>86</v>
      </c>
      <c r="G47" s="58" t="s">
        <v>123</v>
      </c>
      <c r="H47" s="34">
        <v>8664336.65</v>
      </c>
      <c r="I47" s="34">
        <v>2090501</v>
      </c>
      <c r="J47" s="34">
        <v>3448546.65</v>
      </c>
      <c r="K47" s="34">
        <v>3125289</v>
      </c>
      <c r="L47" s="34">
        <v>6965289.11</v>
      </c>
      <c r="M47" s="34">
        <v>1919266.21</v>
      </c>
      <c r="N47" s="34">
        <v>1920733.9</v>
      </c>
      <c r="O47" s="34">
        <v>3125289</v>
      </c>
      <c r="P47" s="9">
        <v>80.39</v>
      </c>
      <c r="Q47" s="9">
        <v>91.8</v>
      </c>
      <c r="R47" s="9">
        <v>55.69</v>
      </c>
      <c r="S47" s="9">
        <v>100</v>
      </c>
      <c r="T47" s="33">
        <v>27.55</v>
      </c>
      <c r="U47" s="33">
        <v>27.57</v>
      </c>
      <c r="V47" s="33">
        <v>44.86</v>
      </c>
      <c r="W47" s="33">
        <v>94.41</v>
      </c>
      <c r="X47" s="33">
        <v>105.09</v>
      </c>
      <c r="Y47" s="33">
        <v>75.42</v>
      </c>
      <c r="Z47" s="33">
        <v>104.02</v>
      </c>
    </row>
    <row r="48" spans="1:26" ht="12.75">
      <c r="A48" s="35">
        <v>6</v>
      </c>
      <c r="B48" s="35">
        <v>7</v>
      </c>
      <c r="C48" s="35">
        <v>3</v>
      </c>
      <c r="D48" s="36">
        <v>2</v>
      </c>
      <c r="E48" s="37"/>
      <c r="F48" s="32" t="s">
        <v>86</v>
      </c>
      <c r="G48" s="58" t="s">
        <v>124</v>
      </c>
      <c r="H48" s="34">
        <v>13117332.62</v>
      </c>
      <c r="I48" s="34">
        <v>3065410</v>
      </c>
      <c r="J48" s="34">
        <v>3308043.62</v>
      </c>
      <c r="K48" s="34">
        <v>6743879</v>
      </c>
      <c r="L48" s="34">
        <v>12972131.21</v>
      </c>
      <c r="M48" s="34">
        <v>2952808.21</v>
      </c>
      <c r="N48" s="34">
        <v>3275444</v>
      </c>
      <c r="O48" s="34">
        <v>6743879</v>
      </c>
      <c r="P48" s="9">
        <v>98.89</v>
      </c>
      <c r="Q48" s="9">
        <v>96.32</v>
      </c>
      <c r="R48" s="9">
        <v>99.01</v>
      </c>
      <c r="S48" s="9">
        <v>100</v>
      </c>
      <c r="T48" s="33">
        <v>22.76</v>
      </c>
      <c r="U48" s="33">
        <v>25.24</v>
      </c>
      <c r="V48" s="33">
        <v>51.98</v>
      </c>
      <c r="W48" s="33">
        <v>99.26</v>
      </c>
      <c r="X48" s="33">
        <v>105.55</v>
      </c>
      <c r="Y48" s="33">
        <v>89.69</v>
      </c>
      <c r="Z48" s="33">
        <v>101.88</v>
      </c>
    </row>
    <row r="49" spans="1:26" ht="12.75">
      <c r="A49" s="35">
        <v>6</v>
      </c>
      <c r="B49" s="35">
        <v>5</v>
      </c>
      <c r="C49" s="35">
        <v>3</v>
      </c>
      <c r="D49" s="36">
        <v>2</v>
      </c>
      <c r="E49" s="37"/>
      <c r="F49" s="32" t="s">
        <v>86</v>
      </c>
      <c r="G49" s="58" t="s">
        <v>125</v>
      </c>
      <c r="H49" s="34">
        <v>18003314.04</v>
      </c>
      <c r="I49" s="34">
        <v>3241601.17</v>
      </c>
      <c r="J49" s="34">
        <v>4845834.87</v>
      </c>
      <c r="K49" s="34">
        <v>9915878</v>
      </c>
      <c r="L49" s="34">
        <v>17763512.42</v>
      </c>
      <c r="M49" s="34">
        <v>3127393.93</v>
      </c>
      <c r="N49" s="34">
        <v>4720240.49</v>
      </c>
      <c r="O49" s="34">
        <v>9915878</v>
      </c>
      <c r="P49" s="9">
        <v>98.66</v>
      </c>
      <c r="Q49" s="9">
        <v>96.47</v>
      </c>
      <c r="R49" s="9">
        <v>97.4</v>
      </c>
      <c r="S49" s="9">
        <v>100</v>
      </c>
      <c r="T49" s="33">
        <v>17.6</v>
      </c>
      <c r="U49" s="33">
        <v>26.57</v>
      </c>
      <c r="V49" s="33">
        <v>55.82</v>
      </c>
      <c r="W49" s="33">
        <v>98.83</v>
      </c>
      <c r="X49" s="33">
        <v>114.57</v>
      </c>
      <c r="Y49" s="33">
        <v>95.36</v>
      </c>
      <c r="Z49" s="33">
        <v>96.32</v>
      </c>
    </row>
    <row r="50" spans="1:26" ht="12.75">
      <c r="A50" s="35">
        <v>6</v>
      </c>
      <c r="B50" s="35">
        <v>6</v>
      </c>
      <c r="C50" s="35">
        <v>2</v>
      </c>
      <c r="D50" s="36">
        <v>2</v>
      </c>
      <c r="E50" s="37"/>
      <c r="F50" s="32" t="s">
        <v>86</v>
      </c>
      <c r="G50" s="58" t="s">
        <v>126</v>
      </c>
      <c r="H50" s="34">
        <v>15920145.12</v>
      </c>
      <c r="I50" s="34">
        <v>4319583</v>
      </c>
      <c r="J50" s="34">
        <v>4937329.12</v>
      </c>
      <c r="K50" s="34">
        <v>6663233</v>
      </c>
      <c r="L50" s="34">
        <v>15711065.34</v>
      </c>
      <c r="M50" s="34">
        <v>4158791.4</v>
      </c>
      <c r="N50" s="34">
        <v>4889040.94</v>
      </c>
      <c r="O50" s="34">
        <v>6663233</v>
      </c>
      <c r="P50" s="9">
        <v>98.68</v>
      </c>
      <c r="Q50" s="9">
        <v>96.27</v>
      </c>
      <c r="R50" s="9">
        <v>99.02</v>
      </c>
      <c r="S50" s="9">
        <v>100</v>
      </c>
      <c r="T50" s="33">
        <v>26.47</v>
      </c>
      <c r="U50" s="33">
        <v>31.11</v>
      </c>
      <c r="V50" s="33">
        <v>42.41</v>
      </c>
      <c r="W50" s="33">
        <v>108.19</v>
      </c>
      <c r="X50" s="33">
        <v>113.61</v>
      </c>
      <c r="Y50" s="33">
        <v>114.72</v>
      </c>
      <c r="Z50" s="33">
        <v>100.96</v>
      </c>
    </row>
    <row r="51" spans="1:26" ht="12.75">
      <c r="A51" s="35">
        <v>6</v>
      </c>
      <c r="B51" s="35">
        <v>8</v>
      </c>
      <c r="C51" s="35">
        <v>3</v>
      </c>
      <c r="D51" s="36">
        <v>2</v>
      </c>
      <c r="E51" s="37"/>
      <c r="F51" s="32" t="s">
        <v>86</v>
      </c>
      <c r="G51" s="58" t="s">
        <v>127</v>
      </c>
      <c r="H51" s="34">
        <v>17793450.04</v>
      </c>
      <c r="I51" s="34">
        <v>5115673</v>
      </c>
      <c r="J51" s="34">
        <v>4631778.04</v>
      </c>
      <c r="K51" s="34">
        <v>8045999</v>
      </c>
      <c r="L51" s="34">
        <v>17278614.31</v>
      </c>
      <c r="M51" s="34">
        <v>4700566.28</v>
      </c>
      <c r="N51" s="34">
        <v>4532049.03</v>
      </c>
      <c r="O51" s="34">
        <v>8045999</v>
      </c>
      <c r="P51" s="9">
        <v>97.1</v>
      </c>
      <c r="Q51" s="9">
        <v>91.88</v>
      </c>
      <c r="R51" s="9">
        <v>97.84</v>
      </c>
      <c r="S51" s="9">
        <v>100</v>
      </c>
      <c r="T51" s="33">
        <v>27.2</v>
      </c>
      <c r="U51" s="33">
        <v>26.22</v>
      </c>
      <c r="V51" s="33">
        <v>46.56</v>
      </c>
      <c r="W51" s="33">
        <v>94.41</v>
      </c>
      <c r="X51" s="33">
        <v>100.13</v>
      </c>
      <c r="Y51" s="33">
        <v>82.05</v>
      </c>
      <c r="Z51" s="33">
        <v>99.54</v>
      </c>
    </row>
    <row r="52" spans="1:26" ht="12.75">
      <c r="A52" s="35">
        <v>6</v>
      </c>
      <c r="B52" s="35">
        <v>9</v>
      </c>
      <c r="C52" s="35">
        <v>4</v>
      </c>
      <c r="D52" s="36">
        <v>2</v>
      </c>
      <c r="E52" s="37"/>
      <c r="F52" s="32" t="s">
        <v>86</v>
      </c>
      <c r="G52" s="58" t="s">
        <v>128</v>
      </c>
      <c r="H52" s="34">
        <v>25290668.1</v>
      </c>
      <c r="I52" s="34">
        <v>8019426</v>
      </c>
      <c r="J52" s="34">
        <v>5627495.1</v>
      </c>
      <c r="K52" s="34">
        <v>11643747</v>
      </c>
      <c r="L52" s="34">
        <v>25649432.18</v>
      </c>
      <c r="M52" s="34">
        <v>8146548.75</v>
      </c>
      <c r="N52" s="34">
        <v>5859136.43</v>
      </c>
      <c r="O52" s="34">
        <v>11643747</v>
      </c>
      <c r="P52" s="9">
        <v>101.41</v>
      </c>
      <c r="Q52" s="9">
        <v>101.58</v>
      </c>
      <c r="R52" s="9">
        <v>104.11</v>
      </c>
      <c r="S52" s="9">
        <v>100</v>
      </c>
      <c r="T52" s="33">
        <v>31.76</v>
      </c>
      <c r="U52" s="33">
        <v>22.84</v>
      </c>
      <c r="V52" s="33">
        <v>45.39</v>
      </c>
      <c r="W52" s="33">
        <v>109.17</v>
      </c>
      <c r="X52" s="33">
        <v>113.89</v>
      </c>
      <c r="Y52" s="33">
        <v>115.11</v>
      </c>
      <c r="Z52" s="33">
        <v>103.5</v>
      </c>
    </row>
    <row r="53" spans="1:26" ht="12.75">
      <c r="A53" s="35">
        <v>6</v>
      </c>
      <c r="B53" s="35">
        <v>9</v>
      </c>
      <c r="C53" s="35">
        <v>5</v>
      </c>
      <c r="D53" s="36">
        <v>2</v>
      </c>
      <c r="E53" s="37"/>
      <c r="F53" s="32" t="s">
        <v>86</v>
      </c>
      <c r="G53" s="58" t="s">
        <v>129</v>
      </c>
      <c r="H53" s="34">
        <v>26861724.37</v>
      </c>
      <c r="I53" s="34">
        <v>12124650</v>
      </c>
      <c r="J53" s="34">
        <v>7024128.37</v>
      </c>
      <c r="K53" s="34">
        <v>7712946</v>
      </c>
      <c r="L53" s="34">
        <v>25163061.27</v>
      </c>
      <c r="M53" s="34">
        <v>11461584.78</v>
      </c>
      <c r="N53" s="34">
        <v>5988530.49</v>
      </c>
      <c r="O53" s="34">
        <v>7712946</v>
      </c>
      <c r="P53" s="9">
        <v>93.67</v>
      </c>
      <c r="Q53" s="9">
        <v>94.53</v>
      </c>
      <c r="R53" s="9">
        <v>85.25</v>
      </c>
      <c r="S53" s="9">
        <v>100</v>
      </c>
      <c r="T53" s="33">
        <v>45.54</v>
      </c>
      <c r="U53" s="33">
        <v>23.79</v>
      </c>
      <c r="V53" s="33">
        <v>30.65</v>
      </c>
      <c r="W53" s="33">
        <v>109.17</v>
      </c>
      <c r="X53" s="33">
        <v>110.95</v>
      </c>
      <c r="Y53" s="33">
        <v>114.3</v>
      </c>
      <c r="Z53" s="33">
        <v>103.13</v>
      </c>
    </row>
    <row r="54" spans="1:26" ht="12.75">
      <c r="A54" s="35">
        <v>6</v>
      </c>
      <c r="B54" s="35">
        <v>5</v>
      </c>
      <c r="C54" s="35">
        <v>4</v>
      </c>
      <c r="D54" s="36">
        <v>2</v>
      </c>
      <c r="E54" s="37"/>
      <c r="F54" s="32" t="s">
        <v>86</v>
      </c>
      <c r="G54" s="58" t="s">
        <v>130</v>
      </c>
      <c r="H54" s="34">
        <v>23627987</v>
      </c>
      <c r="I54" s="34">
        <v>4104926</v>
      </c>
      <c r="J54" s="34">
        <v>9479323</v>
      </c>
      <c r="K54" s="34">
        <v>10043738</v>
      </c>
      <c r="L54" s="34">
        <v>21123429.75</v>
      </c>
      <c r="M54" s="34">
        <v>3374416.16</v>
      </c>
      <c r="N54" s="34">
        <v>7705275.59</v>
      </c>
      <c r="O54" s="34">
        <v>10043738</v>
      </c>
      <c r="P54" s="9">
        <v>89.4</v>
      </c>
      <c r="Q54" s="9">
        <v>82.2</v>
      </c>
      <c r="R54" s="9">
        <v>81.28</v>
      </c>
      <c r="S54" s="9">
        <v>100</v>
      </c>
      <c r="T54" s="33">
        <v>15.97</v>
      </c>
      <c r="U54" s="33">
        <v>36.47</v>
      </c>
      <c r="V54" s="33">
        <v>47.54</v>
      </c>
      <c r="W54" s="33">
        <v>111.72</v>
      </c>
      <c r="X54" s="33">
        <v>134.44</v>
      </c>
      <c r="Y54" s="33">
        <v>117.2</v>
      </c>
      <c r="Z54" s="33">
        <v>102.24</v>
      </c>
    </row>
    <row r="55" spans="1:26" ht="12.75">
      <c r="A55" s="35">
        <v>6</v>
      </c>
      <c r="B55" s="35">
        <v>2</v>
      </c>
      <c r="C55" s="35">
        <v>6</v>
      </c>
      <c r="D55" s="36">
        <v>2</v>
      </c>
      <c r="E55" s="37"/>
      <c r="F55" s="32" t="s">
        <v>86</v>
      </c>
      <c r="G55" s="58" t="s">
        <v>131</v>
      </c>
      <c r="H55" s="34">
        <v>14823490.66</v>
      </c>
      <c r="I55" s="34">
        <v>2773336</v>
      </c>
      <c r="J55" s="34">
        <v>6006019.66</v>
      </c>
      <c r="K55" s="34">
        <v>6044135</v>
      </c>
      <c r="L55" s="34">
        <v>14667390.31</v>
      </c>
      <c r="M55" s="34">
        <v>2680919.32</v>
      </c>
      <c r="N55" s="34">
        <v>5942335.99</v>
      </c>
      <c r="O55" s="34">
        <v>6044135</v>
      </c>
      <c r="P55" s="9">
        <v>98.94</v>
      </c>
      <c r="Q55" s="9">
        <v>96.66</v>
      </c>
      <c r="R55" s="9">
        <v>98.93</v>
      </c>
      <c r="S55" s="9">
        <v>100</v>
      </c>
      <c r="T55" s="33">
        <v>18.27</v>
      </c>
      <c r="U55" s="33">
        <v>40.51</v>
      </c>
      <c r="V55" s="33">
        <v>41.2</v>
      </c>
      <c r="W55" s="33">
        <v>126.92</v>
      </c>
      <c r="X55" s="33">
        <v>142.53</v>
      </c>
      <c r="Y55" s="33">
        <v>162.31</v>
      </c>
      <c r="Z55" s="33">
        <v>100.49</v>
      </c>
    </row>
    <row r="56" spans="1:26" ht="12.75">
      <c r="A56" s="35">
        <v>6</v>
      </c>
      <c r="B56" s="35">
        <v>6</v>
      </c>
      <c r="C56" s="35">
        <v>3</v>
      </c>
      <c r="D56" s="36">
        <v>2</v>
      </c>
      <c r="E56" s="37"/>
      <c r="F56" s="32" t="s">
        <v>86</v>
      </c>
      <c r="G56" s="58" t="s">
        <v>132</v>
      </c>
      <c r="H56" s="34">
        <v>9238000</v>
      </c>
      <c r="I56" s="34">
        <v>3104480.09</v>
      </c>
      <c r="J56" s="34">
        <v>2039237.91</v>
      </c>
      <c r="K56" s="34">
        <v>4094282</v>
      </c>
      <c r="L56" s="34">
        <v>9248077.17</v>
      </c>
      <c r="M56" s="34">
        <v>3074348.24</v>
      </c>
      <c r="N56" s="34">
        <v>2079446.93</v>
      </c>
      <c r="O56" s="34">
        <v>4094282</v>
      </c>
      <c r="P56" s="9">
        <v>100.1</v>
      </c>
      <c r="Q56" s="9">
        <v>99.02</v>
      </c>
      <c r="R56" s="9">
        <v>101.97</v>
      </c>
      <c r="S56" s="9">
        <v>100</v>
      </c>
      <c r="T56" s="33">
        <v>33.24</v>
      </c>
      <c r="U56" s="33">
        <v>22.48</v>
      </c>
      <c r="V56" s="33">
        <v>44.27</v>
      </c>
      <c r="W56" s="33">
        <v>96.47</v>
      </c>
      <c r="X56" s="33">
        <v>125.42</v>
      </c>
      <c r="Y56" s="33">
        <v>70.22</v>
      </c>
      <c r="Z56" s="33">
        <v>98.08</v>
      </c>
    </row>
    <row r="57" spans="1:26" ht="12.75">
      <c r="A57" s="35">
        <v>6</v>
      </c>
      <c r="B57" s="35">
        <v>7</v>
      </c>
      <c r="C57" s="35">
        <v>4</v>
      </c>
      <c r="D57" s="36">
        <v>2</v>
      </c>
      <c r="E57" s="37"/>
      <c r="F57" s="32" t="s">
        <v>86</v>
      </c>
      <c r="G57" s="58" t="s">
        <v>133</v>
      </c>
      <c r="H57" s="34">
        <v>21530605.84</v>
      </c>
      <c r="I57" s="34">
        <v>4247510.43</v>
      </c>
      <c r="J57" s="34">
        <v>6645262.41</v>
      </c>
      <c r="K57" s="34">
        <v>10637833</v>
      </c>
      <c r="L57" s="34">
        <v>20881973.37</v>
      </c>
      <c r="M57" s="34">
        <v>3812194.77</v>
      </c>
      <c r="N57" s="34">
        <v>6431945.6</v>
      </c>
      <c r="O57" s="34">
        <v>10637833</v>
      </c>
      <c r="P57" s="9">
        <v>96.98</v>
      </c>
      <c r="Q57" s="9">
        <v>89.75</v>
      </c>
      <c r="R57" s="9">
        <v>96.78</v>
      </c>
      <c r="S57" s="9">
        <v>100</v>
      </c>
      <c r="T57" s="33">
        <v>18.25</v>
      </c>
      <c r="U57" s="33">
        <v>30.8</v>
      </c>
      <c r="V57" s="33">
        <v>50.94</v>
      </c>
      <c r="W57" s="33">
        <v>105.48</v>
      </c>
      <c r="X57" s="33">
        <v>106.04</v>
      </c>
      <c r="Y57" s="33">
        <v>105.74</v>
      </c>
      <c r="Z57" s="33">
        <v>105.13</v>
      </c>
    </row>
    <row r="58" spans="1:26" ht="12.75">
      <c r="A58" s="35">
        <v>6</v>
      </c>
      <c r="B58" s="35">
        <v>20</v>
      </c>
      <c r="C58" s="35">
        <v>2</v>
      </c>
      <c r="D58" s="36">
        <v>2</v>
      </c>
      <c r="E58" s="37"/>
      <c r="F58" s="32" t="s">
        <v>86</v>
      </c>
      <c r="G58" s="58" t="s">
        <v>134</v>
      </c>
      <c r="H58" s="34">
        <v>12208298.11</v>
      </c>
      <c r="I58" s="34">
        <v>3123836.8</v>
      </c>
      <c r="J58" s="34">
        <v>2558879.31</v>
      </c>
      <c r="K58" s="34">
        <v>6525582</v>
      </c>
      <c r="L58" s="34">
        <v>12271458.99</v>
      </c>
      <c r="M58" s="34">
        <v>3263082.29</v>
      </c>
      <c r="N58" s="34">
        <v>2482794.7</v>
      </c>
      <c r="O58" s="34">
        <v>6525582</v>
      </c>
      <c r="P58" s="9">
        <v>100.51</v>
      </c>
      <c r="Q58" s="9">
        <v>104.45</v>
      </c>
      <c r="R58" s="9">
        <v>97.02</v>
      </c>
      <c r="S58" s="9">
        <v>100</v>
      </c>
      <c r="T58" s="33">
        <v>26.59</v>
      </c>
      <c r="U58" s="33">
        <v>20.23</v>
      </c>
      <c r="V58" s="33">
        <v>53.17</v>
      </c>
      <c r="W58" s="33">
        <v>108.81</v>
      </c>
      <c r="X58" s="33">
        <v>133.09</v>
      </c>
      <c r="Y58" s="33">
        <v>89.03</v>
      </c>
      <c r="Z58" s="33">
        <v>108.08</v>
      </c>
    </row>
    <row r="59" spans="1:26" ht="12.75">
      <c r="A59" s="35">
        <v>6</v>
      </c>
      <c r="B59" s="35">
        <v>19</v>
      </c>
      <c r="C59" s="35">
        <v>2</v>
      </c>
      <c r="D59" s="36">
        <v>2</v>
      </c>
      <c r="E59" s="37"/>
      <c r="F59" s="32" t="s">
        <v>86</v>
      </c>
      <c r="G59" s="58" t="s">
        <v>135</v>
      </c>
      <c r="H59" s="34">
        <v>11889562.86</v>
      </c>
      <c r="I59" s="34">
        <v>2553201.52</v>
      </c>
      <c r="J59" s="34">
        <v>5329156.34</v>
      </c>
      <c r="K59" s="34">
        <v>4007205</v>
      </c>
      <c r="L59" s="34">
        <v>11384514.79</v>
      </c>
      <c r="M59" s="34">
        <v>2155123.42</v>
      </c>
      <c r="N59" s="34">
        <v>5222186.37</v>
      </c>
      <c r="O59" s="34">
        <v>4007205</v>
      </c>
      <c r="P59" s="9">
        <v>95.75</v>
      </c>
      <c r="Q59" s="9">
        <v>84.4</v>
      </c>
      <c r="R59" s="9">
        <v>97.99</v>
      </c>
      <c r="S59" s="9">
        <v>100</v>
      </c>
      <c r="T59" s="33">
        <v>18.93</v>
      </c>
      <c r="U59" s="33">
        <v>45.87</v>
      </c>
      <c r="V59" s="33">
        <v>35.19</v>
      </c>
      <c r="W59" s="33">
        <v>124.61</v>
      </c>
      <c r="X59" s="33">
        <v>102.28</v>
      </c>
      <c r="Y59" s="33">
        <v>178</v>
      </c>
      <c r="Z59" s="33">
        <v>97.86</v>
      </c>
    </row>
    <row r="60" spans="1:26" ht="12.75">
      <c r="A60" s="35">
        <v>6</v>
      </c>
      <c r="B60" s="35">
        <v>19</v>
      </c>
      <c r="C60" s="35">
        <v>3</v>
      </c>
      <c r="D60" s="36">
        <v>2</v>
      </c>
      <c r="E60" s="37"/>
      <c r="F60" s="32" t="s">
        <v>86</v>
      </c>
      <c r="G60" s="58" t="s">
        <v>136</v>
      </c>
      <c r="H60" s="34">
        <v>13383074.41</v>
      </c>
      <c r="I60" s="34">
        <v>2732530.92</v>
      </c>
      <c r="J60" s="34">
        <v>4368437.49</v>
      </c>
      <c r="K60" s="34">
        <v>6282106</v>
      </c>
      <c r="L60" s="34">
        <v>13112862.03</v>
      </c>
      <c r="M60" s="34">
        <v>2520285.35</v>
      </c>
      <c r="N60" s="34">
        <v>4310470.68</v>
      </c>
      <c r="O60" s="34">
        <v>6282106</v>
      </c>
      <c r="P60" s="9">
        <v>97.98</v>
      </c>
      <c r="Q60" s="9">
        <v>92.23</v>
      </c>
      <c r="R60" s="9">
        <v>98.67</v>
      </c>
      <c r="S60" s="9">
        <v>100</v>
      </c>
      <c r="T60" s="33">
        <v>19.21</v>
      </c>
      <c r="U60" s="33">
        <v>32.87</v>
      </c>
      <c r="V60" s="33">
        <v>47.9</v>
      </c>
      <c r="W60" s="33">
        <v>112.06</v>
      </c>
      <c r="X60" s="33">
        <v>99.57</v>
      </c>
      <c r="Y60" s="33">
        <v>136.59</v>
      </c>
      <c r="Z60" s="33">
        <v>104.44</v>
      </c>
    </row>
    <row r="61" spans="1:26" ht="12.75">
      <c r="A61" s="35">
        <v>6</v>
      </c>
      <c r="B61" s="35">
        <v>4</v>
      </c>
      <c r="C61" s="35">
        <v>3</v>
      </c>
      <c r="D61" s="36">
        <v>2</v>
      </c>
      <c r="E61" s="37"/>
      <c r="F61" s="32" t="s">
        <v>86</v>
      </c>
      <c r="G61" s="58" t="s">
        <v>137</v>
      </c>
      <c r="H61" s="34">
        <v>17509208.17</v>
      </c>
      <c r="I61" s="34">
        <v>5451371</v>
      </c>
      <c r="J61" s="34">
        <v>6097070.17</v>
      </c>
      <c r="K61" s="34">
        <v>5960767</v>
      </c>
      <c r="L61" s="34">
        <v>16459753.26</v>
      </c>
      <c r="M61" s="34">
        <v>5451658.33</v>
      </c>
      <c r="N61" s="34">
        <v>5047327.93</v>
      </c>
      <c r="O61" s="34">
        <v>5960767</v>
      </c>
      <c r="P61" s="9">
        <v>94</v>
      </c>
      <c r="Q61" s="9">
        <v>100</v>
      </c>
      <c r="R61" s="9">
        <v>82.78</v>
      </c>
      <c r="S61" s="9">
        <v>100</v>
      </c>
      <c r="T61" s="33">
        <v>33.12</v>
      </c>
      <c r="U61" s="33">
        <v>30.66</v>
      </c>
      <c r="V61" s="33">
        <v>36.21</v>
      </c>
      <c r="W61" s="33">
        <v>98.76</v>
      </c>
      <c r="X61" s="33">
        <v>92.46</v>
      </c>
      <c r="Y61" s="33">
        <v>116.18</v>
      </c>
      <c r="Z61" s="33">
        <v>92.76</v>
      </c>
    </row>
    <row r="62" spans="1:26" ht="12.75">
      <c r="A62" s="35">
        <v>6</v>
      </c>
      <c r="B62" s="35">
        <v>4</v>
      </c>
      <c r="C62" s="35">
        <v>4</v>
      </c>
      <c r="D62" s="36">
        <v>2</v>
      </c>
      <c r="E62" s="37"/>
      <c r="F62" s="32" t="s">
        <v>86</v>
      </c>
      <c r="G62" s="58" t="s">
        <v>89</v>
      </c>
      <c r="H62" s="34">
        <v>31665380.33</v>
      </c>
      <c r="I62" s="34">
        <v>11316783</v>
      </c>
      <c r="J62" s="34">
        <v>7340002.33</v>
      </c>
      <c r="K62" s="34">
        <v>13008595</v>
      </c>
      <c r="L62" s="34">
        <v>30802879</v>
      </c>
      <c r="M62" s="34">
        <v>10597303.98</v>
      </c>
      <c r="N62" s="34">
        <v>7196980.02</v>
      </c>
      <c r="O62" s="34">
        <v>13008595</v>
      </c>
      <c r="P62" s="9">
        <v>97.27</v>
      </c>
      <c r="Q62" s="9">
        <v>93.64</v>
      </c>
      <c r="R62" s="9">
        <v>98.05</v>
      </c>
      <c r="S62" s="9">
        <v>100</v>
      </c>
      <c r="T62" s="33">
        <v>34.4</v>
      </c>
      <c r="U62" s="33">
        <v>23.36</v>
      </c>
      <c r="V62" s="33">
        <v>42.23</v>
      </c>
      <c r="W62" s="33">
        <v>105.57</v>
      </c>
      <c r="X62" s="33">
        <v>117.49</v>
      </c>
      <c r="Y62" s="33">
        <v>99.2</v>
      </c>
      <c r="Z62" s="33">
        <v>100.81</v>
      </c>
    </row>
    <row r="63" spans="1:26" ht="12.75">
      <c r="A63" s="35">
        <v>6</v>
      </c>
      <c r="B63" s="35">
        <v>6</v>
      </c>
      <c r="C63" s="35">
        <v>4</v>
      </c>
      <c r="D63" s="36">
        <v>2</v>
      </c>
      <c r="E63" s="37"/>
      <c r="F63" s="32" t="s">
        <v>86</v>
      </c>
      <c r="G63" s="58" t="s">
        <v>138</v>
      </c>
      <c r="H63" s="34">
        <v>25573184.29</v>
      </c>
      <c r="I63" s="34">
        <v>6247286.5</v>
      </c>
      <c r="J63" s="34">
        <v>7696471.79</v>
      </c>
      <c r="K63" s="34">
        <v>11629426</v>
      </c>
      <c r="L63" s="34">
        <v>23432658.09</v>
      </c>
      <c r="M63" s="34">
        <v>5239457.55</v>
      </c>
      <c r="N63" s="34">
        <v>6611811.54</v>
      </c>
      <c r="O63" s="34">
        <v>11581389</v>
      </c>
      <c r="P63" s="9">
        <v>91.62</v>
      </c>
      <c r="Q63" s="9">
        <v>83.86</v>
      </c>
      <c r="R63" s="9">
        <v>85.9</v>
      </c>
      <c r="S63" s="9">
        <v>99.58</v>
      </c>
      <c r="T63" s="33">
        <v>22.35</v>
      </c>
      <c r="U63" s="33">
        <v>28.21</v>
      </c>
      <c r="V63" s="33">
        <v>49.42</v>
      </c>
      <c r="W63" s="33">
        <v>95.9</v>
      </c>
      <c r="X63" s="33">
        <v>110.06</v>
      </c>
      <c r="Y63" s="33">
        <v>78.64</v>
      </c>
      <c r="Z63" s="33">
        <v>102.79</v>
      </c>
    </row>
    <row r="64" spans="1:26" ht="12.75">
      <c r="A64" s="35">
        <v>6</v>
      </c>
      <c r="B64" s="35">
        <v>9</v>
      </c>
      <c r="C64" s="35">
        <v>6</v>
      </c>
      <c r="D64" s="36">
        <v>2</v>
      </c>
      <c r="E64" s="37"/>
      <c r="F64" s="32" t="s">
        <v>86</v>
      </c>
      <c r="G64" s="58" t="s">
        <v>139</v>
      </c>
      <c r="H64" s="34">
        <v>24906726.44</v>
      </c>
      <c r="I64" s="34">
        <v>6081101.88</v>
      </c>
      <c r="J64" s="34">
        <v>8045074.56</v>
      </c>
      <c r="K64" s="34">
        <v>10780550</v>
      </c>
      <c r="L64" s="34">
        <v>20732638.92</v>
      </c>
      <c r="M64" s="34">
        <v>5444715.13</v>
      </c>
      <c r="N64" s="34">
        <v>4507373.79</v>
      </c>
      <c r="O64" s="34">
        <v>10780550</v>
      </c>
      <c r="P64" s="9">
        <v>83.24</v>
      </c>
      <c r="Q64" s="9">
        <v>89.53</v>
      </c>
      <c r="R64" s="9">
        <v>56.02</v>
      </c>
      <c r="S64" s="9">
        <v>100</v>
      </c>
      <c r="T64" s="33">
        <v>26.26</v>
      </c>
      <c r="U64" s="33">
        <v>21.74</v>
      </c>
      <c r="V64" s="33">
        <v>51.99</v>
      </c>
      <c r="W64" s="33">
        <v>99.84</v>
      </c>
      <c r="X64" s="33">
        <v>105.09</v>
      </c>
      <c r="Y64" s="33">
        <v>87.74</v>
      </c>
      <c r="Z64" s="33">
        <v>103.18</v>
      </c>
    </row>
    <row r="65" spans="1:26" ht="12.75">
      <c r="A65" s="35">
        <v>6</v>
      </c>
      <c r="B65" s="35">
        <v>13</v>
      </c>
      <c r="C65" s="35">
        <v>2</v>
      </c>
      <c r="D65" s="36">
        <v>2</v>
      </c>
      <c r="E65" s="37"/>
      <c r="F65" s="32" t="s">
        <v>86</v>
      </c>
      <c r="G65" s="58" t="s">
        <v>140</v>
      </c>
      <c r="H65" s="34">
        <v>14401715.59</v>
      </c>
      <c r="I65" s="34">
        <v>3437481</v>
      </c>
      <c r="J65" s="34">
        <v>4854898.59</v>
      </c>
      <c r="K65" s="34">
        <v>6109336</v>
      </c>
      <c r="L65" s="34">
        <v>14333607.09</v>
      </c>
      <c r="M65" s="34">
        <v>2993282.67</v>
      </c>
      <c r="N65" s="34">
        <v>5230988.42</v>
      </c>
      <c r="O65" s="34">
        <v>6109336</v>
      </c>
      <c r="P65" s="9">
        <v>99.52</v>
      </c>
      <c r="Q65" s="9">
        <v>87.07</v>
      </c>
      <c r="R65" s="9">
        <v>107.74</v>
      </c>
      <c r="S65" s="9">
        <v>100</v>
      </c>
      <c r="T65" s="33">
        <v>20.88</v>
      </c>
      <c r="U65" s="33">
        <v>36.49</v>
      </c>
      <c r="V65" s="33">
        <v>42.62</v>
      </c>
      <c r="W65" s="33">
        <v>105.81</v>
      </c>
      <c r="X65" s="33">
        <v>93.65</v>
      </c>
      <c r="Y65" s="33">
        <v>129.11</v>
      </c>
      <c r="Z65" s="33">
        <v>96.99</v>
      </c>
    </row>
    <row r="66" spans="1:26" ht="12.75">
      <c r="A66" s="35">
        <v>6</v>
      </c>
      <c r="B66" s="35">
        <v>14</v>
      </c>
      <c r="C66" s="35">
        <v>3</v>
      </c>
      <c r="D66" s="36">
        <v>2</v>
      </c>
      <c r="E66" s="37"/>
      <c r="F66" s="32" t="s">
        <v>86</v>
      </c>
      <c r="G66" s="58" t="s">
        <v>141</v>
      </c>
      <c r="H66" s="34">
        <v>12392279.52</v>
      </c>
      <c r="I66" s="34">
        <v>3846842</v>
      </c>
      <c r="J66" s="34">
        <v>2828734.52</v>
      </c>
      <c r="K66" s="34">
        <v>5716703</v>
      </c>
      <c r="L66" s="34">
        <v>12852490.8</v>
      </c>
      <c r="M66" s="34">
        <v>3083282.03</v>
      </c>
      <c r="N66" s="34">
        <v>4052505.77</v>
      </c>
      <c r="O66" s="34">
        <v>5716703</v>
      </c>
      <c r="P66" s="9">
        <v>103.71</v>
      </c>
      <c r="Q66" s="9">
        <v>80.15</v>
      </c>
      <c r="R66" s="9">
        <v>143.26</v>
      </c>
      <c r="S66" s="9">
        <v>100</v>
      </c>
      <c r="T66" s="33">
        <v>23.98</v>
      </c>
      <c r="U66" s="33">
        <v>31.53</v>
      </c>
      <c r="V66" s="33">
        <v>44.47</v>
      </c>
      <c r="W66" s="33">
        <v>112.18</v>
      </c>
      <c r="X66" s="33">
        <v>116.95</v>
      </c>
      <c r="Y66" s="33">
        <v>124.88</v>
      </c>
      <c r="Z66" s="33">
        <v>102.54</v>
      </c>
    </row>
    <row r="67" spans="1:26" ht="12.75">
      <c r="A67" s="35">
        <v>6</v>
      </c>
      <c r="B67" s="35">
        <v>1</v>
      </c>
      <c r="C67" s="35">
        <v>5</v>
      </c>
      <c r="D67" s="36">
        <v>2</v>
      </c>
      <c r="E67" s="37"/>
      <c r="F67" s="32" t="s">
        <v>86</v>
      </c>
      <c r="G67" s="58" t="s">
        <v>142</v>
      </c>
      <c r="H67" s="34">
        <v>19315395.96</v>
      </c>
      <c r="I67" s="34">
        <v>5691425.37</v>
      </c>
      <c r="J67" s="34">
        <v>6310077.59</v>
      </c>
      <c r="K67" s="34">
        <v>7313893</v>
      </c>
      <c r="L67" s="34">
        <v>19499037.88</v>
      </c>
      <c r="M67" s="34">
        <v>5888882.78</v>
      </c>
      <c r="N67" s="34">
        <v>6296262.1</v>
      </c>
      <c r="O67" s="34">
        <v>7313893</v>
      </c>
      <c r="P67" s="9">
        <v>100.95</v>
      </c>
      <c r="Q67" s="9">
        <v>103.46</v>
      </c>
      <c r="R67" s="9">
        <v>99.78</v>
      </c>
      <c r="S67" s="9">
        <v>100</v>
      </c>
      <c r="T67" s="33">
        <v>30.2</v>
      </c>
      <c r="U67" s="33">
        <v>32.29</v>
      </c>
      <c r="V67" s="33">
        <v>37.5</v>
      </c>
      <c r="W67" s="33">
        <v>100.71</v>
      </c>
      <c r="X67" s="33">
        <v>115.11</v>
      </c>
      <c r="Y67" s="33">
        <v>91.59</v>
      </c>
      <c r="Z67" s="33">
        <v>99.22</v>
      </c>
    </row>
    <row r="68" spans="1:26" ht="12.75">
      <c r="A68" s="35">
        <v>6</v>
      </c>
      <c r="B68" s="35">
        <v>18</v>
      </c>
      <c r="C68" s="35">
        <v>3</v>
      </c>
      <c r="D68" s="36">
        <v>2</v>
      </c>
      <c r="E68" s="37"/>
      <c r="F68" s="32" t="s">
        <v>86</v>
      </c>
      <c r="G68" s="58" t="s">
        <v>143</v>
      </c>
      <c r="H68" s="34">
        <v>11465536.41</v>
      </c>
      <c r="I68" s="34">
        <v>2727681.23</v>
      </c>
      <c r="J68" s="34">
        <v>3780982.18</v>
      </c>
      <c r="K68" s="34">
        <v>4956873</v>
      </c>
      <c r="L68" s="34">
        <v>11309664.62</v>
      </c>
      <c r="M68" s="34">
        <v>2634695.35</v>
      </c>
      <c r="N68" s="34">
        <v>3718096.27</v>
      </c>
      <c r="O68" s="34">
        <v>4956873</v>
      </c>
      <c r="P68" s="9">
        <v>98.64</v>
      </c>
      <c r="Q68" s="9">
        <v>96.59</v>
      </c>
      <c r="R68" s="9">
        <v>98.33</v>
      </c>
      <c r="S68" s="9">
        <v>100</v>
      </c>
      <c r="T68" s="33">
        <v>23.29</v>
      </c>
      <c r="U68" s="33">
        <v>32.87</v>
      </c>
      <c r="V68" s="33">
        <v>43.82</v>
      </c>
      <c r="W68" s="33">
        <v>107.86</v>
      </c>
      <c r="X68" s="33">
        <v>90.28</v>
      </c>
      <c r="Y68" s="33">
        <v>142.74</v>
      </c>
      <c r="Z68" s="33">
        <v>99.89</v>
      </c>
    </row>
    <row r="69" spans="1:26" ht="12.75">
      <c r="A69" s="35">
        <v>6</v>
      </c>
      <c r="B69" s="35">
        <v>9</v>
      </c>
      <c r="C69" s="35">
        <v>7</v>
      </c>
      <c r="D69" s="36">
        <v>2</v>
      </c>
      <c r="E69" s="37"/>
      <c r="F69" s="32" t="s">
        <v>86</v>
      </c>
      <c r="G69" s="58" t="s">
        <v>144</v>
      </c>
      <c r="H69" s="34">
        <v>36811720.49</v>
      </c>
      <c r="I69" s="34">
        <v>18934181.42</v>
      </c>
      <c r="J69" s="34">
        <v>7728431.07</v>
      </c>
      <c r="K69" s="34">
        <v>10149108</v>
      </c>
      <c r="L69" s="34">
        <v>37258501.08</v>
      </c>
      <c r="M69" s="34">
        <v>19407333.84</v>
      </c>
      <c r="N69" s="34">
        <v>7702059.24</v>
      </c>
      <c r="O69" s="34">
        <v>10149108</v>
      </c>
      <c r="P69" s="9">
        <v>101.21</v>
      </c>
      <c r="Q69" s="9">
        <v>102.49</v>
      </c>
      <c r="R69" s="9">
        <v>99.65</v>
      </c>
      <c r="S69" s="9">
        <v>100</v>
      </c>
      <c r="T69" s="33">
        <v>52.08</v>
      </c>
      <c r="U69" s="33">
        <v>20.67</v>
      </c>
      <c r="V69" s="33">
        <v>27.23</v>
      </c>
      <c r="W69" s="33">
        <v>97.41</v>
      </c>
      <c r="X69" s="33">
        <v>100.44</v>
      </c>
      <c r="Y69" s="33">
        <v>93.51</v>
      </c>
      <c r="Z69" s="33">
        <v>94.91</v>
      </c>
    </row>
    <row r="70" spans="1:26" ht="12.75">
      <c r="A70" s="35">
        <v>6</v>
      </c>
      <c r="B70" s="35">
        <v>8</v>
      </c>
      <c r="C70" s="35">
        <v>4</v>
      </c>
      <c r="D70" s="36">
        <v>2</v>
      </c>
      <c r="E70" s="37"/>
      <c r="F70" s="32" t="s">
        <v>86</v>
      </c>
      <c r="G70" s="58" t="s">
        <v>145</v>
      </c>
      <c r="H70" s="34">
        <v>8236400.32</v>
      </c>
      <c r="I70" s="34">
        <v>2181767</v>
      </c>
      <c r="J70" s="34">
        <v>2293099.32</v>
      </c>
      <c r="K70" s="34">
        <v>3761534</v>
      </c>
      <c r="L70" s="34">
        <v>8125677.26</v>
      </c>
      <c r="M70" s="34">
        <v>2147482.48</v>
      </c>
      <c r="N70" s="34">
        <v>2216660.78</v>
      </c>
      <c r="O70" s="34">
        <v>3761534</v>
      </c>
      <c r="P70" s="9">
        <v>98.65</v>
      </c>
      <c r="Q70" s="9">
        <v>98.42</v>
      </c>
      <c r="R70" s="9">
        <v>96.66</v>
      </c>
      <c r="S70" s="9">
        <v>100</v>
      </c>
      <c r="T70" s="33">
        <v>26.42</v>
      </c>
      <c r="U70" s="33">
        <v>27.27</v>
      </c>
      <c r="V70" s="33">
        <v>46.29</v>
      </c>
      <c r="W70" s="33">
        <v>62.93</v>
      </c>
      <c r="X70" s="33">
        <v>106.46</v>
      </c>
      <c r="Y70" s="33">
        <v>29.96</v>
      </c>
      <c r="Z70" s="33">
        <v>107.56</v>
      </c>
    </row>
    <row r="71" spans="1:26" ht="12.75">
      <c r="A71" s="35">
        <v>6</v>
      </c>
      <c r="B71" s="35">
        <v>12</v>
      </c>
      <c r="C71" s="35">
        <v>2</v>
      </c>
      <c r="D71" s="36">
        <v>2</v>
      </c>
      <c r="E71" s="37"/>
      <c r="F71" s="32" t="s">
        <v>86</v>
      </c>
      <c r="G71" s="58" t="s">
        <v>146</v>
      </c>
      <c r="H71" s="34">
        <v>21284431</v>
      </c>
      <c r="I71" s="34">
        <v>3289544</v>
      </c>
      <c r="J71" s="34">
        <v>7193892</v>
      </c>
      <c r="K71" s="34">
        <v>10800995</v>
      </c>
      <c r="L71" s="34">
        <v>20487024.37</v>
      </c>
      <c r="M71" s="34">
        <v>3359301.52</v>
      </c>
      <c r="N71" s="34">
        <v>6326727.85</v>
      </c>
      <c r="O71" s="34">
        <v>10800995</v>
      </c>
      <c r="P71" s="9">
        <v>96.25</v>
      </c>
      <c r="Q71" s="9">
        <v>102.12</v>
      </c>
      <c r="R71" s="9">
        <v>87.94</v>
      </c>
      <c r="S71" s="9">
        <v>100</v>
      </c>
      <c r="T71" s="33">
        <v>16.39</v>
      </c>
      <c r="U71" s="33">
        <v>30.88</v>
      </c>
      <c r="V71" s="33">
        <v>52.72</v>
      </c>
      <c r="W71" s="33">
        <v>100.76</v>
      </c>
      <c r="X71" s="33">
        <v>115.52</v>
      </c>
      <c r="Y71" s="33">
        <v>92.45</v>
      </c>
      <c r="Z71" s="33">
        <v>102.07</v>
      </c>
    </row>
    <row r="72" spans="1:26" ht="12.75">
      <c r="A72" s="35">
        <v>6</v>
      </c>
      <c r="B72" s="35">
        <v>3</v>
      </c>
      <c r="C72" s="35">
        <v>6</v>
      </c>
      <c r="D72" s="36">
        <v>2</v>
      </c>
      <c r="E72" s="37"/>
      <c r="F72" s="32" t="s">
        <v>86</v>
      </c>
      <c r="G72" s="58" t="s">
        <v>147</v>
      </c>
      <c r="H72" s="34">
        <v>14338546.23</v>
      </c>
      <c r="I72" s="34">
        <v>4202943.95</v>
      </c>
      <c r="J72" s="34">
        <v>4759846.28</v>
      </c>
      <c r="K72" s="34">
        <v>5375756</v>
      </c>
      <c r="L72" s="34">
        <v>14010672.66</v>
      </c>
      <c r="M72" s="34">
        <v>3946238.27</v>
      </c>
      <c r="N72" s="34">
        <v>4688678.39</v>
      </c>
      <c r="O72" s="34">
        <v>5375756</v>
      </c>
      <c r="P72" s="9">
        <v>97.71</v>
      </c>
      <c r="Q72" s="9">
        <v>93.89</v>
      </c>
      <c r="R72" s="9">
        <v>98.5</v>
      </c>
      <c r="S72" s="9">
        <v>100</v>
      </c>
      <c r="T72" s="33">
        <v>28.16</v>
      </c>
      <c r="U72" s="33">
        <v>33.46</v>
      </c>
      <c r="V72" s="33">
        <v>38.36</v>
      </c>
      <c r="W72" s="33">
        <v>112.8</v>
      </c>
      <c r="X72" s="33">
        <v>111.93</v>
      </c>
      <c r="Y72" s="33">
        <v>133.69</v>
      </c>
      <c r="Z72" s="33">
        <v>99.76</v>
      </c>
    </row>
    <row r="73" spans="1:26" ht="12.75">
      <c r="A73" s="35">
        <v>6</v>
      </c>
      <c r="B73" s="35">
        <v>8</v>
      </c>
      <c r="C73" s="35">
        <v>5</v>
      </c>
      <c r="D73" s="36">
        <v>2</v>
      </c>
      <c r="E73" s="37"/>
      <c r="F73" s="32" t="s">
        <v>86</v>
      </c>
      <c r="G73" s="58" t="s">
        <v>148</v>
      </c>
      <c r="H73" s="34">
        <v>21092588.3</v>
      </c>
      <c r="I73" s="34">
        <v>5482884</v>
      </c>
      <c r="J73" s="34">
        <v>6052727.3</v>
      </c>
      <c r="K73" s="34">
        <v>9556977</v>
      </c>
      <c r="L73" s="34">
        <v>20755655.36</v>
      </c>
      <c r="M73" s="34">
        <v>5445999.25</v>
      </c>
      <c r="N73" s="34">
        <v>5752679.11</v>
      </c>
      <c r="O73" s="34">
        <v>9556977</v>
      </c>
      <c r="P73" s="9">
        <v>98.4</v>
      </c>
      <c r="Q73" s="9">
        <v>99.32</v>
      </c>
      <c r="R73" s="9">
        <v>95.04</v>
      </c>
      <c r="S73" s="9">
        <v>100</v>
      </c>
      <c r="T73" s="33">
        <v>26.23</v>
      </c>
      <c r="U73" s="33">
        <v>27.71</v>
      </c>
      <c r="V73" s="33">
        <v>46.04</v>
      </c>
      <c r="W73" s="33">
        <v>123.39</v>
      </c>
      <c r="X73" s="33">
        <v>129.46</v>
      </c>
      <c r="Y73" s="33">
        <v>171.73</v>
      </c>
      <c r="Z73" s="33">
        <v>103.15</v>
      </c>
    </row>
    <row r="74" spans="1:26" ht="12.75">
      <c r="A74" s="35">
        <v>6</v>
      </c>
      <c r="B74" s="35">
        <v>12</v>
      </c>
      <c r="C74" s="35">
        <v>3</v>
      </c>
      <c r="D74" s="36">
        <v>2</v>
      </c>
      <c r="E74" s="37"/>
      <c r="F74" s="32" t="s">
        <v>86</v>
      </c>
      <c r="G74" s="58" t="s">
        <v>149</v>
      </c>
      <c r="H74" s="34">
        <v>17805587.52</v>
      </c>
      <c r="I74" s="34">
        <v>3569971</v>
      </c>
      <c r="J74" s="34">
        <v>5980414.52</v>
      </c>
      <c r="K74" s="34">
        <v>8255202</v>
      </c>
      <c r="L74" s="34">
        <v>17275746.18</v>
      </c>
      <c r="M74" s="34">
        <v>3248711.86</v>
      </c>
      <c r="N74" s="34">
        <v>5771832.32</v>
      </c>
      <c r="O74" s="34">
        <v>8255202</v>
      </c>
      <c r="P74" s="9">
        <v>97.02</v>
      </c>
      <c r="Q74" s="9">
        <v>91</v>
      </c>
      <c r="R74" s="9">
        <v>96.51</v>
      </c>
      <c r="S74" s="9">
        <v>100</v>
      </c>
      <c r="T74" s="33">
        <v>18.8</v>
      </c>
      <c r="U74" s="33">
        <v>33.41</v>
      </c>
      <c r="V74" s="33">
        <v>47.78</v>
      </c>
      <c r="W74" s="33">
        <v>108.93</v>
      </c>
      <c r="X74" s="33">
        <v>84.01</v>
      </c>
      <c r="Y74" s="33">
        <v>147.87</v>
      </c>
      <c r="Z74" s="33">
        <v>102.05</v>
      </c>
    </row>
    <row r="75" spans="1:26" ht="12.75">
      <c r="A75" s="35">
        <v>6</v>
      </c>
      <c r="B75" s="35">
        <v>15</v>
      </c>
      <c r="C75" s="35">
        <v>4</v>
      </c>
      <c r="D75" s="36">
        <v>2</v>
      </c>
      <c r="E75" s="37"/>
      <c r="F75" s="32" t="s">
        <v>86</v>
      </c>
      <c r="G75" s="58" t="s">
        <v>150</v>
      </c>
      <c r="H75" s="34">
        <v>24400590</v>
      </c>
      <c r="I75" s="34">
        <v>5334933.94</v>
      </c>
      <c r="J75" s="34">
        <v>6314333.06</v>
      </c>
      <c r="K75" s="34">
        <v>12751323</v>
      </c>
      <c r="L75" s="34">
        <v>24314892.86</v>
      </c>
      <c r="M75" s="34">
        <v>5362650.77</v>
      </c>
      <c r="N75" s="34">
        <v>6200919.09</v>
      </c>
      <c r="O75" s="34">
        <v>12751323</v>
      </c>
      <c r="P75" s="9">
        <v>99.64</v>
      </c>
      <c r="Q75" s="9">
        <v>100.51</v>
      </c>
      <c r="R75" s="9">
        <v>98.2</v>
      </c>
      <c r="S75" s="9">
        <v>100</v>
      </c>
      <c r="T75" s="33">
        <v>22.05</v>
      </c>
      <c r="U75" s="33">
        <v>25.5</v>
      </c>
      <c r="V75" s="33">
        <v>52.44</v>
      </c>
      <c r="W75" s="33">
        <v>104.69</v>
      </c>
      <c r="X75" s="33">
        <v>114.42</v>
      </c>
      <c r="Y75" s="33">
        <v>104.77</v>
      </c>
      <c r="Z75" s="33">
        <v>101.04</v>
      </c>
    </row>
    <row r="76" spans="1:26" ht="12.75">
      <c r="A76" s="35">
        <v>6</v>
      </c>
      <c r="B76" s="35">
        <v>16</v>
      </c>
      <c r="C76" s="35">
        <v>2</v>
      </c>
      <c r="D76" s="36">
        <v>2</v>
      </c>
      <c r="E76" s="37"/>
      <c r="F76" s="32" t="s">
        <v>86</v>
      </c>
      <c r="G76" s="58" t="s">
        <v>151</v>
      </c>
      <c r="H76" s="34">
        <v>23221486</v>
      </c>
      <c r="I76" s="34">
        <v>5092364</v>
      </c>
      <c r="J76" s="34">
        <v>6794643</v>
      </c>
      <c r="K76" s="34">
        <v>11334479</v>
      </c>
      <c r="L76" s="34">
        <v>22461829.47</v>
      </c>
      <c r="M76" s="34">
        <v>4614790.36</v>
      </c>
      <c r="N76" s="34">
        <v>6512560.11</v>
      </c>
      <c r="O76" s="34">
        <v>11334479</v>
      </c>
      <c r="P76" s="9">
        <v>96.72</v>
      </c>
      <c r="Q76" s="9">
        <v>90.62</v>
      </c>
      <c r="R76" s="9">
        <v>95.84</v>
      </c>
      <c r="S76" s="9">
        <v>100</v>
      </c>
      <c r="T76" s="33">
        <v>20.54</v>
      </c>
      <c r="U76" s="33">
        <v>28.99</v>
      </c>
      <c r="V76" s="33">
        <v>50.46</v>
      </c>
      <c r="W76" s="33">
        <v>86.84</v>
      </c>
      <c r="X76" s="33">
        <v>83.75</v>
      </c>
      <c r="Y76" s="33">
        <v>70.6</v>
      </c>
      <c r="Z76" s="33">
        <v>101.85</v>
      </c>
    </row>
    <row r="77" spans="1:26" ht="12.75">
      <c r="A77" s="35">
        <v>6</v>
      </c>
      <c r="B77" s="35">
        <v>1</v>
      </c>
      <c r="C77" s="35">
        <v>6</v>
      </c>
      <c r="D77" s="36">
        <v>2</v>
      </c>
      <c r="E77" s="37"/>
      <c r="F77" s="32" t="s">
        <v>86</v>
      </c>
      <c r="G77" s="58" t="s">
        <v>152</v>
      </c>
      <c r="H77" s="34">
        <v>12914642.12</v>
      </c>
      <c r="I77" s="34">
        <v>3817069</v>
      </c>
      <c r="J77" s="34">
        <v>3304988.12</v>
      </c>
      <c r="K77" s="34">
        <v>5792585</v>
      </c>
      <c r="L77" s="34">
        <v>12098069.09</v>
      </c>
      <c r="M77" s="34">
        <v>3123943.56</v>
      </c>
      <c r="N77" s="34">
        <v>3181540.53</v>
      </c>
      <c r="O77" s="34">
        <v>5792585</v>
      </c>
      <c r="P77" s="9">
        <v>93.67</v>
      </c>
      <c r="Q77" s="9">
        <v>81.84</v>
      </c>
      <c r="R77" s="9">
        <v>96.26</v>
      </c>
      <c r="S77" s="9">
        <v>100</v>
      </c>
      <c r="T77" s="33">
        <v>25.82</v>
      </c>
      <c r="U77" s="33">
        <v>26.29</v>
      </c>
      <c r="V77" s="33">
        <v>47.88</v>
      </c>
      <c r="W77" s="33">
        <v>102.07</v>
      </c>
      <c r="X77" s="33">
        <v>108.61</v>
      </c>
      <c r="Y77" s="33">
        <v>105.22</v>
      </c>
      <c r="Z77" s="33">
        <v>97.3</v>
      </c>
    </row>
    <row r="78" spans="1:26" ht="12.75">
      <c r="A78" s="35">
        <v>6</v>
      </c>
      <c r="B78" s="35">
        <v>15</v>
      </c>
      <c r="C78" s="35">
        <v>5</v>
      </c>
      <c r="D78" s="36">
        <v>2</v>
      </c>
      <c r="E78" s="37"/>
      <c r="F78" s="32" t="s">
        <v>86</v>
      </c>
      <c r="G78" s="58" t="s">
        <v>153</v>
      </c>
      <c r="H78" s="34">
        <v>14188290.91</v>
      </c>
      <c r="I78" s="34">
        <v>2909351.99</v>
      </c>
      <c r="J78" s="34">
        <v>3553170.92</v>
      </c>
      <c r="K78" s="34">
        <v>7725768</v>
      </c>
      <c r="L78" s="34">
        <v>13377519.38</v>
      </c>
      <c r="M78" s="34">
        <v>2742405.88</v>
      </c>
      <c r="N78" s="34">
        <v>2909345.5</v>
      </c>
      <c r="O78" s="34">
        <v>7725768</v>
      </c>
      <c r="P78" s="9">
        <v>94.28</v>
      </c>
      <c r="Q78" s="9">
        <v>94.26</v>
      </c>
      <c r="R78" s="9">
        <v>81.88</v>
      </c>
      <c r="S78" s="9">
        <v>100</v>
      </c>
      <c r="T78" s="33">
        <v>20.5</v>
      </c>
      <c r="U78" s="33">
        <v>21.74</v>
      </c>
      <c r="V78" s="33">
        <v>57.75</v>
      </c>
      <c r="W78" s="33">
        <v>99.71</v>
      </c>
      <c r="X78" s="33">
        <v>112.29</v>
      </c>
      <c r="Y78" s="33">
        <v>92.94</v>
      </c>
      <c r="Z78" s="33">
        <v>98.49</v>
      </c>
    </row>
    <row r="79" spans="1:26" ht="12.75">
      <c r="A79" s="35">
        <v>6</v>
      </c>
      <c r="B79" s="35">
        <v>20</v>
      </c>
      <c r="C79" s="35">
        <v>3</v>
      </c>
      <c r="D79" s="36">
        <v>2</v>
      </c>
      <c r="E79" s="37"/>
      <c r="F79" s="32" t="s">
        <v>86</v>
      </c>
      <c r="G79" s="58" t="s">
        <v>154</v>
      </c>
      <c r="H79" s="34">
        <v>20713367.75</v>
      </c>
      <c r="I79" s="34">
        <v>5373228</v>
      </c>
      <c r="J79" s="34">
        <v>8480973.75</v>
      </c>
      <c r="K79" s="34">
        <v>6859166</v>
      </c>
      <c r="L79" s="34">
        <v>18168451.79</v>
      </c>
      <c r="M79" s="34">
        <v>3692659.68</v>
      </c>
      <c r="N79" s="34">
        <v>7616626.11</v>
      </c>
      <c r="O79" s="34">
        <v>6859166</v>
      </c>
      <c r="P79" s="9">
        <v>87.71</v>
      </c>
      <c r="Q79" s="9">
        <v>68.72</v>
      </c>
      <c r="R79" s="9">
        <v>89.8</v>
      </c>
      <c r="S79" s="9">
        <v>100</v>
      </c>
      <c r="T79" s="33">
        <v>20.32</v>
      </c>
      <c r="U79" s="33">
        <v>41.92</v>
      </c>
      <c r="V79" s="33">
        <v>37.75</v>
      </c>
      <c r="W79" s="33">
        <v>94.81</v>
      </c>
      <c r="X79" s="33">
        <v>110.51</v>
      </c>
      <c r="Y79" s="33">
        <v>89.16</v>
      </c>
      <c r="Z79" s="33">
        <v>94.24</v>
      </c>
    </row>
    <row r="80" spans="1:26" ht="12.75">
      <c r="A80" s="35">
        <v>6</v>
      </c>
      <c r="B80" s="35">
        <v>9</v>
      </c>
      <c r="C80" s="35">
        <v>8</v>
      </c>
      <c r="D80" s="36">
        <v>2</v>
      </c>
      <c r="E80" s="37"/>
      <c r="F80" s="32" t="s">
        <v>86</v>
      </c>
      <c r="G80" s="58" t="s">
        <v>155</v>
      </c>
      <c r="H80" s="34">
        <v>30096981.29</v>
      </c>
      <c r="I80" s="34">
        <v>18662066</v>
      </c>
      <c r="J80" s="34">
        <v>5980219.29</v>
      </c>
      <c r="K80" s="34">
        <v>5454696</v>
      </c>
      <c r="L80" s="34">
        <v>29829289.64</v>
      </c>
      <c r="M80" s="34">
        <v>18603803.28</v>
      </c>
      <c r="N80" s="34">
        <v>5770790.36</v>
      </c>
      <c r="O80" s="34">
        <v>5454696</v>
      </c>
      <c r="P80" s="9">
        <v>99.11</v>
      </c>
      <c r="Q80" s="9">
        <v>99.68</v>
      </c>
      <c r="R80" s="9">
        <v>96.49</v>
      </c>
      <c r="S80" s="9">
        <v>100</v>
      </c>
      <c r="T80" s="33">
        <v>62.36</v>
      </c>
      <c r="U80" s="33">
        <v>19.34</v>
      </c>
      <c r="V80" s="33">
        <v>18.28</v>
      </c>
      <c r="W80" s="33">
        <v>111.75</v>
      </c>
      <c r="X80" s="33">
        <v>113.8</v>
      </c>
      <c r="Y80" s="33">
        <v>111.66</v>
      </c>
      <c r="Z80" s="33">
        <v>105.39</v>
      </c>
    </row>
    <row r="81" spans="1:26" ht="12.75">
      <c r="A81" s="35">
        <v>6</v>
      </c>
      <c r="B81" s="35">
        <v>1</v>
      </c>
      <c r="C81" s="35">
        <v>7</v>
      </c>
      <c r="D81" s="36">
        <v>2</v>
      </c>
      <c r="E81" s="37"/>
      <c r="F81" s="32" t="s">
        <v>86</v>
      </c>
      <c r="G81" s="58" t="s">
        <v>156</v>
      </c>
      <c r="H81" s="34">
        <v>14482119.9</v>
      </c>
      <c r="I81" s="34">
        <v>3845386</v>
      </c>
      <c r="J81" s="34">
        <v>4149468.9</v>
      </c>
      <c r="K81" s="34">
        <v>6487265</v>
      </c>
      <c r="L81" s="34">
        <v>13445975.16</v>
      </c>
      <c r="M81" s="34">
        <v>3766560.56</v>
      </c>
      <c r="N81" s="34">
        <v>3192149.6</v>
      </c>
      <c r="O81" s="34">
        <v>6487265</v>
      </c>
      <c r="P81" s="9">
        <v>92.84</v>
      </c>
      <c r="Q81" s="9">
        <v>97.95</v>
      </c>
      <c r="R81" s="9">
        <v>76.92</v>
      </c>
      <c r="S81" s="9">
        <v>100</v>
      </c>
      <c r="T81" s="33">
        <v>28.01</v>
      </c>
      <c r="U81" s="33">
        <v>23.74</v>
      </c>
      <c r="V81" s="33">
        <v>48.24</v>
      </c>
      <c r="W81" s="33">
        <v>107.76</v>
      </c>
      <c r="X81" s="33">
        <v>114.28</v>
      </c>
      <c r="Y81" s="33">
        <v>112.38</v>
      </c>
      <c r="Z81" s="33">
        <v>102.3</v>
      </c>
    </row>
    <row r="82" spans="1:26" ht="12.75">
      <c r="A82" s="35">
        <v>6</v>
      </c>
      <c r="B82" s="35">
        <v>14</v>
      </c>
      <c r="C82" s="35">
        <v>5</v>
      </c>
      <c r="D82" s="36">
        <v>2</v>
      </c>
      <c r="E82" s="37"/>
      <c r="F82" s="32" t="s">
        <v>86</v>
      </c>
      <c r="G82" s="58" t="s">
        <v>157</v>
      </c>
      <c r="H82" s="34">
        <v>25585664.02</v>
      </c>
      <c r="I82" s="34">
        <v>10451084</v>
      </c>
      <c r="J82" s="34">
        <v>5448760.02</v>
      </c>
      <c r="K82" s="34">
        <v>9685820</v>
      </c>
      <c r="L82" s="34">
        <v>25965179.02</v>
      </c>
      <c r="M82" s="34">
        <v>10909573.02</v>
      </c>
      <c r="N82" s="34">
        <v>5369786</v>
      </c>
      <c r="O82" s="34">
        <v>9685820</v>
      </c>
      <c r="P82" s="9">
        <v>101.48</v>
      </c>
      <c r="Q82" s="9">
        <v>104.38</v>
      </c>
      <c r="R82" s="9">
        <v>98.55</v>
      </c>
      <c r="S82" s="9">
        <v>100</v>
      </c>
      <c r="T82" s="33">
        <v>42.01</v>
      </c>
      <c r="U82" s="33">
        <v>20.68</v>
      </c>
      <c r="V82" s="33">
        <v>37.3</v>
      </c>
      <c r="W82" s="33">
        <v>105.78</v>
      </c>
      <c r="X82" s="33">
        <v>102.9</v>
      </c>
      <c r="Y82" s="33">
        <v>98.41</v>
      </c>
      <c r="Z82" s="33">
        <v>114.11</v>
      </c>
    </row>
    <row r="83" spans="1:26" ht="12.75">
      <c r="A83" s="35">
        <v>6</v>
      </c>
      <c r="B83" s="35">
        <v>6</v>
      </c>
      <c r="C83" s="35">
        <v>5</v>
      </c>
      <c r="D83" s="36">
        <v>2</v>
      </c>
      <c r="E83" s="37"/>
      <c r="F83" s="32" t="s">
        <v>86</v>
      </c>
      <c r="G83" s="58" t="s">
        <v>90</v>
      </c>
      <c r="H83" s="34">
        <v>28595224</v>
      </c>
      <c r="I83" s="34">
        <v>13874611</v>
      </c>
      <c r="J83" s="34">
        <v>7444770</v>
      </c>
      <c r="K83" s="34">
        <v>7275843</v>
      </c>
      <c r="L83" s="34">
        <v>27381366.01</v>
      </c>
      <c r="M83" s="34">
        <v>13191800.52</v>
      </c>
      <c r="N83" s="34">
        <v>6913722.49</v>
      </c>
      <c r="O83" s="34">
        <v>7275843</v>
      </c>
      <c r="P83" s="9">
        <v>95.75</v>
      </c>
      <c r="Q83" s="9">
        <v>95.07</v>
      </c>
      <c r="R83" s="9">
        <v>92.86</v>
      </c>
      <c r="S83" s="9">
        <v>100</v>
      </c>
      <c r="T83" s="33">
        <v>48.17</v>
      </c>
      <c r="U83" s="33">
        <v>25.24</v>
      </c>
      <c r="V83" s="33">
        <v>26.57</v>
      </c>
      <c r="W83" s="33">
        <v>104.13</v>
      </c>
      <c r="X83" s="33">
        <v>104.68</v>
      </c>
      <c r="Y83" s="33">
        <v>110.63</v>
      </c>
      <c r="Z83" s="33">
        <v>97.73</v>
      </c>
    </row>
    <row r="84" spans="1:26" ht="12.75">
      <c r="A84" s="35">
        <v>6</v>
      </c>
      <c r="B84" s="35">
        <v>6</v>
      </c>
      <c r="C84" s="35">
        <v>6</v>
      </c>
      <c r="D84" s="36">
        <v>2</v>
      </c>
      <c r="E84" s="37"/>
      <c r="F84" s="32" t="s">
        <v>86</v>
      </c>
      <c r="G84" s="58" t="s">
        <v>158</v>
      </c>
      <c r="H84" s="34">
        <v>13160102.37</v>
      </c>
      <c r="I84" s="34">
        <v>3602161</v>
      </c>
      <c r="J84" s="34">
        <v>4719557.37</v>
      </c>
      <c r="K84" s="34">
        <v>4838384</v>
      </c>
      <c r="L84" s="34">
        <v>12206215.23</v>
      </c>
      <c r="M84" s="34">
        <v>3596756.74</v>
      </c>
      <c r="N84" s="34">
        <v>3771074.49</v>
      </c>
      <c r="O84" s="34">
        <v>4838384</v>
      </c>
      <c r="P84" s="9">
        <v>92.75</v>
      </c>
      <c r="Q84" s="9">
        <v>99.84</v>
      </c>
      <c r="R84" s="9">
        <v>79.9</v>
      </c>
      <c r="S84" s="9">
        <v>100</v>
      </c>
      <c r="T84" s="33">
        <v>29.46</v>
      </c>
      <c r="U84" s="33">
        <v>30.89</v>
      </c>
      <c r="V84" s="33">
        <v>39.63</v>
      </c>
      <c r="W84" s="33">
        <v>107.72</v>
      </c>
      <c r="X84" s="33">
        <v>123.73</v>
      </c>
      <c r="Y84" s="33">
        <v>105.84</v>
      </c>
      <c r="Z84" s="33">
        <v>99.53</v>
      </c>
    </row>
    <row r="85" spans="1:26" ht="12.75">
      <c r="A85" s="35">
        <v>6</v>
      </c>
      <c r="B85" s="35">
        <v>7</v>
      </c>
      <c r="C85" s="35">
        <v>5</v>
      </c>
      <c r="D85" s="36">
        <v>2</v>
      </c>
      <c r="E85" s="37"/>
      <c r="F85" s="32" t="s">
        <v>86</v>
      </c>
      <c r="G85" s="58" t="s">
        <v>91</v>
      </c>
      <c r="H85" s="34">
        <v>18750107.33</v>
      </c>
      <c r="I85" s="34">
        <v>6547480</v>
      </c>
      <c r="J85" s="34">
        <v>3645159.33</v>
      </c>
      <c r="K85" s="34">
        <v>8557468</v>
      </c>
      <c r="L85" s="34">
        <v>18792571.12</v>
      </c>
      <c r="M85" s="34">
        <v>6642631.6</v>
      </c>
      <c r="N85" s="34">
        <v>3592471.52</v>
      </c>
      <c r="O85" s="34">
        <v>8557468</v>
      </c>
      <c r="P85" s="9">
        <v>100.22</v>
      </c>
      <c r="Q85" s="9">
        <v>101.45</v>
      </c>
      <c r="R85" s="9">
        <v>98.55</v>
      </c>
      <c r="S85" s="9">
        <v>100</v>
      </c>
      <c r="T85" s="33">
        <v>35.34</v>
      </c>
      <c r="U85" s="33">
        <v>19.11</v>
      </c>
      <c r="V85" s="33">
        <v>45.53</v>
      </c>
      <c r="W85" s="33">
        <v>105.99</v>
      </c>
      <c r="X85" s="33">
        <v>121.67</v>
      </c>
      <c r="Y85" s="33">
        <v>102.04</v>
      </c>
      <c r="Z85" s="33">
        <v>97.8</v>
      </c>
    </row>
    <row r="86" spans="1:26" ht="12.75">
      <c r="A86" s="35">
        <v>6</v>
      </c>
      <c r="B86" s="35">
        <v>18</v>
      </c>
      <c r="C86" s="35">
        <v>4</v>
      </c>
      <c r="D86" s="36">
        <v>2</v>
      </c>
      <c r="E86" s="37"/>
      <c r="F86" s="32" t="s">
        <v>86</v>
      </c>
      <c r="G86" s="58" t="s">
        <v>159</v>
      </c>
      <c r="H86" s="34">
        <v>9262268.75</v>
      </c>
      <c r="I86" s="34">
        <v>2360184.93</v>
      </c>
      <c r="J86" s="34">
        <v>2027839.82</v>
      </c>
      <c r="K86" s="34">
        <v>4874244</v>
      </c>
      <c r="L86" s="34">
        <v>9588713.81</v>
      </c>
      <c r="M86" s="34">
        <v>2352992.55</v>
      </c>
      <c r="N86" s="34">
        <v>2361477.26</v>
      </c>
      <c r="O86" s="34">
        <v>4874244</v>
      </c>
      <c r="P86" s="9">
        <v>103.52</v>
      </c>
      <c r="Q86" s="9">
        <v>99.69</v>
      </c>
      <c r="R86" s="9">
        <v>116.45</v>
      </c>
      <c r="S86" s="9">
        <v>100</v>
      </c>
      <c r="T86" s="33">
        <v>24.53</v>
      </c>
      <c r="U86" s="33">
        <v>24.62</v>
      </c>
      <c r="V86" s="33">
        <v>50.83</v>
      </c>
      <c r="W86" s="33">
        <v>98.41</v>
      </c>
      <c r="X86" s="33">
        <v>108.78</v>
      </c>
      <c r="Y86" s="33">
        <v>82.34</v>
      </c>
      <c r="Z86" s="33">
        <v>103.42</v>
      </c>
    </row>
    <row r="87" spans="1:26" ht="12.75">
      <c r="A87" s="35">
        <v>6</v>
      </c>
      <c r="B87" s="35">
        <v>9</v>
      </c>
      <c r="C87" s="35">
        <v>9</v>
      </c>
      <c r="D87" s="36">
        <v>2</v>
      </c>
      <c r="E87" s="37"/>
      <c r="F87" s="32" t="s">
        <v>86</v>
      </c>
      <c r="G87" s="58" t="s">
        <v>160</v>
      </c>
      <c r="H87" s="34">
        <v>13982649.86</v>
      </c>
      <c r="I87" s="34">
        <v>3683008.21</v>
      </c>
      <c r="J87" s="34">
        <v>4105834.65</v>
      </c>
      <c r="K87" s="34">
        <v>6193807</v>
      </c>
      <c r="L87" s="34">
        <v>14253096.48</v>
      </c>
      <c r="M87" s="34">
        <v>3841715.48</v>
      </c>
      <c r="N87" s="34">
        <v>4098059</v>
      </c>
      <c r="O87" s="34">
        <v>6313322</v>
      </c>
      <c r="P87" s="9">
        <v>101.93</v>
      </c>
      <c r="Q87" s="9">
        <v>104.3</v>
      </c>
      <c r="R87" s="9">
        <v>99.81</v>
      </c>
      <c r="S87" s="9">
        <v>101.92</v>
      </c>
      <c r="T87" s="33">
        <v>26.95</v>
      </c>
      <c r="U87" s="33">
        <v>28.75</v>
      </c>
      <c r="V87" s="33">
        <v>44.29</v>
      </c>
      <c r="W87" s="33">
        <v>98.01</v>
      </c>
      <c r="X87" s="33">
        <v>98.34</v>
      </c>
      <c r="Y87" s="33">
        <v>84.75</v>
      </c>
      <c r="Z87" s="33">
        <v>108.84</v>
      </c>
    </row>
    <row r="88" spans="1:26" ht="12.75">
      <c r="A88" s="35">
        <v>6</v>
      </c>
      <c r="B88" s="35">
        <v>11</v>
      </c>
      <c r="C88" s="35">
        <v>4</v>
      </c>
      <c r="D88" s="36">
        <v>2</v>
      </c>
      <c r="E88" s="37"/>
      <c r="F88" s="32" t="s">
        <v>86</v>
      </c>
      <c r="G88" s="58" t="s">
        <v>161</v>
      </c>
      <c r="H88" s="34">
        <v>32423852.14</v>
      </c>
      <c r="I88" s="34">
        <v>6572017.9</v>
      </c>
      <c r="J88" s="34">
        <v>8404388.24</v>
      </c>
      <c r="K88" s="34">
        <v>17447446</v>
      </c>
      <c r="L88" s="34">
        <v>31992500.54</v>
      </c>
      <c r="M88" s="34">
        <v>6282040.95</v>
      </c>
      <c r="N88" s="34">
        <v>8263013.59</v>
      </c>
      <c r="O88" s="34">
        <v>17447446</v>
      </c>
      <c r="P88" s="9">
        <v>98.66</v>
      </c>
      <c r="Q88" s="9">
        <v>95.58</v>
      </c>
      <c r="R88" s="9">
        <v>98.31</v>
      </c>
      <c r="S88" s="9">
        <v>100</v>
      </c>
      <c r="T88" s="33">
        <v>19.63</v>
      </c>
      <c r="U88" s="33">
        <v>25.82</v>
      </c>
      <c r="V88" s="33">
        <v>54.53</v>
      </c>
      <c r="W88" s="33">
        <v>105.72</v>
      </c>
      <c r="X88" s="33">
        <v>112.08</v>
      </c>
      <c r="Y88" s="33">
        <v>113.13</v>
      </c>
      <c r="Z88" s="33">
        <v>100.54</v>
      </c>
    </row>
    <row r="89" spans="1:26" ht="12.75">
      <c r="A89" s="35">
        <v>6</v>
      </c>
      <c r="B89" s="35">
        <v>2</v>
      </c>
      <c r="C89" s="35">
        <v>8</v>
      </c>
      <c r="D89" s="36">
        <v>2</v>
      </c>
      <c r="E89" s="37"/>
      <c r="F89" s="32" t="s">
        <v>86</v>
      </c>
      <c r="G89" s="58" t="s">
        <v>162</v>
      </c>
      <c r="H89" s="34">
        <v>26416452.32</v>
      </c>
      <c r="I89" s="34">
        <v>5651576.23</v>
      </c>
      <c r="J89" s="34">
        <v>10291950.09</v>
      </c>
      <c r="K89" s="34">
        <v>10472926</v>
      </c>
      <c r="L89" s="34">
        <v>24268229.85</v>
      </c>
      <c r="M89" s="34">
        <v>5272642.42</v>
      </c>
      <c r="N89" s="34">
        <v>8522661.43</v>
      </c>
      <c r="O89" s="34">
        <v>10472926</v>
      </c>
      <c r="P89" s="9">
        <v>91.86</v>
      </c>
      <c r="Q89" s="9">
        <v>93.29</v>
      </c>
      <c r="R89" s="9">
        <v>82.8</v>
      </c>
      <c r="S89" s="9">
        <v>100</v>
      </c>
      <c r="T89" s="33">
        <v>21.72</v>
      </c>
      <c r="U89" s="33">
        <v>35.11</v>
      </c>
      <c r="V89" s="33">
        <v>43.15</v>
      </c>
      <c r="W89" s="33">
        <v>120.93</v>
      </c>
      <c r="X89" s="33">
        <v>90.57</v>
      </c>
      <c r="Y89" s="33">
        <v>224.68</v>
      </c>
      <c r="Z89" s="33">
        <v>100.18</v>
      </c>
    </row>
    <row r="90" spans="1:26" ht="12.75">
      <c r="A90" s="35">
        <v>6</v>
      </c>
      <c r="B90" s="35">
        <v>14</v>
      </c>
      <c r="C90" s="35">
        <v>6</v>
      </c>
      <c r="D90" s="36">
        <v>2</v>
      </c>
      <c r="E90" s="37"/>
      <c r="F90" s="32" t="s">
        <v>86</v>
      </c>
      <c r="G90" s="58" t="s">
        <v>163</v>
      </c>
      <c r="H90" s="34">
        <v>28679282.08</v>
      </c>
      <c r="I90" s="34">
        <v>7831371</v>
      </c>
      <c r="J90" s="34">
        <v>11712582.08</v>
      </c>
      <c r="K90" s="34">
        <v>9135329</v>
      </c>
      <c r="L90" s="34">
        <v>27723178.32</v>
      </c>
      <c r="M90" s="34">
        <v>7252284.59</v>
      </c>
      <c r="N90" s="34">
        <v>11335564.73</v>
      </c>
      <c r="O90" s="34">
        <v>9135329</v>
      </c>
      <c r="P90" s="9">
        <v>96.66</v>
      </c>
      <c r="Q90" s="9">
        <v>92.6</v>
      </c>
      <c r="R90" s="9">
        <v>96.78</v>
      </c>
      <c r="S90" s="9">
        <v>100</v>
      </c>
      <c r="T90" s="33">
        <v>26.15</v>
      </c>
      <c r="U90" s="33">
        <v>40.88</v>
      </c>
      <c r="V90" s="33">
        <v>32.95</v>
      </c>
      <c r="W90" s="33">
        <v>108.42</v>
      </c>
      <c r="X90" s="33">
        <v>101.1</v>
      </c>
      <c r="Y90" s="33">
        <v>124.42</v>
      </c>
      <c r="Z90" s="33">
        <v>98.37</v>
      </c>
    </row>
    <row r="91" spans="1:26" ht="12.75">
      <c r="A91" s="35">
        <v>6</v>
      </c>
      <c r="B91" s="35">
        <v>1</v>
      </c>
      <c r="C91" s="35">
        <v>8</v>
      </c>
      <c r="D91" s="36">
        <v>2</v>
      </c>
      <c r="E91" s="37"/>
      <c r="F91" s="32" t="s">
        <v>86</v>
      </c>
      <c r="G91" s="58" t="s">
        <v>164</v>
      </c>
      <c r="H91" s="34">
        <v>14891848.51</v>
      </c>
      <c r="I91" s="34">
        <v>3656470.18</v>
      </c>
      <c r="J91" s="34">
        <v>4157170.33</v>
      </c>
      <c r="K91" s="34">
        <v>7078208</v>
      </c>
      <c r="L91" s="34">
        <v>14557147.04</v>
      </c>
      <c r="M91" s="34">
        <v>3372851.73</v>
      </c>
      <c r="N91" s="34">
        <v>4106087.31</v>
      </c>
      <c r="O91" s="34">
        <v>7078208</v>
      </c>
      <c r="P91" s="9">
        <v>97.75</v>
      </c>
      <c r="Q91" s="9">
        <v>92.24</v>
      </c>
      <c r="R91" s="9">
        <v>98.77</v>
      </c>
      <c r="S91" s="9">
        <v>100</v>
      </c>
      <c r="T91" s="33">
        <v>23.16</v>
      </c>
      <c r="U91" s="33">
        <v>28.2</v>
      </c>
      <c r="V91" s="33">
        <v>48.62</v>
      </c>
      <c r="W91" s="33">
        <v>109.53</v>
      </c>
      <c r="X91" s="33">
        <v>110.26</v>
      </c>
      <c r="Y91" s="33">
        <v>127.57</v>
      </c>
      <c r="Z91" s="33">
        <v>100.93</v>
      </c>
    </row>
    <row r="92" spans="1:26" ht="12.75">
      <c r="A92" s="35">
        <v>6</v>
      </c>
      <c r="B92" s="35">
        <v>3</v>
      </c>
      <c r="C92" s="35">
        <v>7</v>
      </c>
      <c r="D92" s="36">
        <v>2</v>
      </c>
      <c r="E92" s="37"/>
      <c r="F92" s="32" t="s">
        <v>86</v>
      </c>
      <c r="G92" s="58" t="s">
        <v>165</v>
      </c>
      <c r="H92" s="34">
        <v>15639345.91</v>
      </c>
      <c r="I92" s="34">
        <v>3779832</v>
      </c>
      <c r="J92" s="34">
        <v>6652637.91</v>
      </c>
      <c r="K92" s="34">
        <v>5206876</v>
      </c>
      <c r="L92" s="34">
        <v>15279483.37</v>
      </c>
      <c r="M92" s="34">
        <v>3572794.28</v>
      </c>
      <c r="N92" s="34">
        <v>6499813.09</v>
      </c>
      <c r="O92" s="34">
        <v>5206876</v>
      </c>
      <c r="P92" s="9">
        <v>97.69</v>
      </c>
      <c r="Q92" s="9">
        <v>94.52</v>
      </c>
      <c r="R92" s="9">
        <v>97.7</v>
      </c>
      <c r="S92" s="9">
        <v>100</v>
      </c>
      <c r="T92" s="33">
        <v>23.38</v>
      </c>
      <c r="U92" s="33">
        <v>42.53</v>
      </c>
      <c r="V92" s="33">
        <v>34.07</v>
      </c>
      <c r="W92" s="33">
        <v>133.28</v>
      </c>
      <c r="X92" s="33">
        <v>117.42</v>
      </c>
      <c r="Y92" s="33">
        <v>194.11</v>
      </c>
      <c r="Z92" s="33">
        <v>102.64</v>
      </c>
    </row>
    <row r="93" spans="1:26" ht="12.75">
      <c r="A93" s="35">
        <v>6</v>
      </c>
      <c r="B93" s="35">
        <v>8</v>
      </c>
      <c r="C93" s="35">
        <v>7</v>
      </c>
      <c r="D93" s="36">
        <v>2</v>
      </c>
      <c r="E93" s="37"/>
      <c r="F93" s="32" t="s">
        <v>86</v>
      </c>
      <c r="G93" s="58" t="s">
        <v>92</v>
      </c>
      <c r="H93" s="34">
        <v>33330530.06</v>
      </c>
      <c r="I93" s="34">
        <v>13833972.19</v>
      </c>
      <c r="J93" s="34">
        <v>8839906.87</v>
      </c>
      <c r="K93" s="34">
        <v>10656651</v>
      </c>
      <c r="L93" s="34">
        <v>32535439.05</v>
      </c>
      <c r="M93" s="34">
        <v>13433214.58</v>
      </c>
      <c r="N93" s="34">
        <v>8445573.47</v>
      </c>
      <c r="O93" s="34">
        <v>10656651</v>
      </c>
      <c r="P93" s="9">
        <v>97.61</v>
      </c>
      <c r="Q93" s="9">
        <v>97.1</v>
      </c>
      <c r="R93" s="9">
        <v>95.53</v>
      </c>
      <c r="S93" s="9">
        <v>100</v>
      </c>
      <c r="T93" s="33">
        <v>41.28</v>
      </c>
      <c r="U93" s="33">
        <v>25.95</v>
      </c>
      <c r="V93" s="33">
        <v>32.75</v>
      </c>
      <c r="W93" s="33">
        <v>105.73</v>
      </c>
      <c r="X93" s="33">
        <v>91.55</v>
      </c>
      <c r="Y93" s="33">
        <v>149.79</v>
      </c>
      <c r="Z93" s="33">
        <v>101.87</v>
      </c>
    </row>
    <row r="94" spans="1:26" ht="12.75">
      <c r="A94" s="35">
        <v>6</v>
      </c>
      <c r="B94" s="35">
        <v>18</v>
      </c>
      <c r="C94" s="35">
        <v>5</v>
      </c>
      <c r="D94" s="36">
        <v>2</v>
      </c>
      <c r="E94" s="37"/>
      <c r="F94" s="32" t="s">
        <v>86</v>
      </c>
      <c r="G94" s="58" t="s">
        <v>166</v>
      </c>
      <c r="H94" s="34">
        <v>22860684</v>
      </c>
      <c r="I94" s="34">
        <v>8284146</v>
      </c>
      <c r="J94" s="34">
        <v>6530002</v>
      </c>
      <c r="K94" s="34">
        <v>8046536</v>
      </c>
      <c r="L94" s="34">
        <v>20823826.58</v>
      </c>
      <c r="M94" s="34">
        <v>6455056.49</v>
      </c>
      <c r="N94" s="34">
        <v>6322234.09</v>
      </c>
      <c r="O94" s="34">
        <v>8046536</v>
      </c>
      <c r="P94" s="9">
        <v>91.09</v>
      </c>
      <c r="Q94" s="9">
        <v>77.92</v>
      </c>
      <c r="R94" s="9">
        <v>96.81</v>
      </c>
      <c r="S94" s="9">
        <v>100</v>
      </c>
      <c r="T94" s="33">
        <v>30.99</v>
      </c>
      <c r="U94" s="33">
        <v>30.36</v>
      </c>
      <c r="V94" s="33">
        <v>38.64</v>
      </c>
      <c r="W94" s="33">
        <v>97.13</v>
      </c>
      <c r="X94" s="33">
        <v>78.56</v>
      </c>
      <c r="Y94" s="33">
        <v>121.43</v>
      </c>
      <c r="Z94" s="33">
        <v>100.39</v>
      </c>
    </row>
    <row r="95" spans="1:26" ht="12.75">
      <c r="A95" s="35">
        <v>6</v>
      </c>
      <c r="B95" s="35">
        <v>10</v>
      </c>
      <c r="C95" s="35">
        <v>2</v>
      </c>
      <c r="D95" s="36">
        <v>2</v>
      </c>
      <c r="E95" s="37"/>
      <c r="F95" s="32" t="s">
        <v>86</v>
      </c>
      <c r="G95" s="58" t="s">
        <v>167</v>
      </c>
      <c r="H95" s="34">
        <v>18161045.83</v>
      </c>
      <c r="I95" s="34">
        <v>8910475.34</v>
      </c>
      <c r="J95" s="34">
        <v>3915469.49</v>
      </c>
      <c r="K95" s="34">
        <v>5335101</v>
      </c>
      <c r="L95" s="34">
        <v>17226864.29</v>
      </c>
      <c r="M95" s="34">
        <v>8118623.13</v>
      </c>
      <c r="N95" s="34">
        <v>3773140.16</v>
      </c>
      <c r="O95" s="34">
        <v>5335101</v>
      </c>
      <c r="P95" s="9">
        <v>94.85</v>
      </c>
      <c r="Q95" s="9">
        <v>91.11</v>
      </c>
      <c r="R95" s="9">
        <v>96.36</v>
      </c>
      <c r="S95" s="9">
        <v>100</v>
      </c>
      <c r="T95" s="33">
        <v>47.12</v>
      </c>
      <c r="U95" s="33">
        <v>21.9</v>
      </c>
      <c r="V95" s="33">
        <v>30.96</v>
      </c>
      <c r="W95" s="33">
        <v>90.59</v>
      </c>
      <c r="X95" s="33">
        <v>106.83</v>
      </c>
      <c r="Y95" s="33">
        <v>60.4</v>
      </c>
      <c r="Z95" s="33">
        <v>103.19</v>
      </c>
    </row>
    <row r="96" spans="1:26" ht="12.75">
      <c r="A96" s="35">
        <v>6</v>
      </c>
      <c r="B96" s="35">
        <v>20</v>
      </c>
      <c r="C96" s="35">
        <v>5</v>
      </c>
      <c r="D96" s="36">
        <v>2</v>
      </c>
      <c r="E96" s="37"/>
      <c r="F96" s="32" t="s">
        <v>86</v>
      </c>
      <c r="G96" s="58" t="s">
        <v>168</v>
      </c>
      <c r="H96" s="34">
        <v>20170784.55</v>
      </c>
      <c r="I96" s="34">
        <v>5719095</v>
      </c>
      <c r="J96" s="34">
        <v>4784535.55</v>
      </c>
      <c r="K96" s="34">
        <v>9667154</v>
      </c>
      <c r="L96" s="34">
        <v>18041543.85</v>
      </c>
      <c r="M96" s="34">
        <v>3789666</v>
      </c>
      <c r="N96" s="34">
        <v>4583920.6</v>
      </c>
      <c r="O96" s="34">
        <v>9667957.25</v>
      </c>
      <c r="P96" s="9">
        <v>89.44</v>
      </c>
      <c r="Q96" s="9">
        <v>66.26</v>
      </c>
      <c r="R96" s="9">
        <v>95.8</v>
      </c>
      <c r="S96" s="9">
        <v>100</v>
      </c>
      <c r="T96" s="33">
        <v>21</v>
      </c>
      <c r="U96" s="33">
        <v>25.4</v>
      </c>
      <c r="V96" s="33">
        <v>53.58</v>
      </c>
      <c r="W96" s="33">
        <v>99.97</v>
      </c>
      <c r="X96" s="33">
        <v>92.46</v>
      </c>
      <c r="Y96" s="33">
        <v>108.07</v>
      </c>
      <c r="Z96" s="33">
        <v>99.61</v>
      </c>
    </row>
    <row r="97" spans="1:26" ht="12.75">
      <c r="A97" s="35">
        <v>6</v>
      </c>
      <c r="B97" s="35">
        <v>12</v>
      </c>
      <c r="C97" s="35">
        <v>4</v>
      </c>
      <c r="D97" s="36">
        <v>2</v>
      </c>
      <c r="E97" s="37"/>
      <c r="F97" s="32" t="s">
        <v>86</v>
      </c>
      <c r="G97" s="58" t="s">
        <v>169</v>
      </c>
      <c r="H97" s="34">
        <v>15274373.58</v>
      </c>
      <c r="I97" s="34">
        <v>3680621.21</v>
      </c>
      <c r="J97" s="34">
        <v>4109846.37</v>
      </c>
      <c r="K97" s="34">
        <v>7483906</v>
      </c>
      <c r="L97" s="34">
        <v>15088668.22</v>
      </c>
      <c r="M97" s="34">
        <v>3557546.81</v>
      </c>
      <c r="N97" s="34">
        <v>4047215.41</v>
      </c>
      <c r="O97" s="34">
        <v>7483906</v>
      </c>
      <c r="P97" s="9">
        <v>98.78</v>
      </c>
      <c r="Q97" s="9">
        <v>96.65</v>
      </c>
      <c r="R97" s="9">
        <v>98.47</v>
      </c>
      <c r="S97" s="9">
        <v>100</v>
      </c>
      <c r="T97" s="33">
        <v>23.57</v>
      </c>
      <c r="U97" s="33">
        <v>26.82</v>
      </c>
      <c r="V97" s="33">
        <v>49.59</v>
      </c>
      <c r="W97" s="33">
        <v>94.66</v>
      </c>
      <c r="X97" s="33">
        <v>103.99</v>
      </c>
      <c r="Y97" s="33">
        <v>77.18</v>
      </c>
      <c r="Z97" s="33">
        <v>102.86</v>
      </c>
    </row>
    <row r="98" spans="1:26" ht="12.75">
      <c r="A98" s="35">
        <v>6</v>
      </c>
      <c r="B98" s="35">
        <v>1</v>
      </c>
      <c r="C98" s="35">
        <v>9</v>
      </c>
      <c r="D98" s="36">
        <v>2</v>
      </c>
      <c r="E98" s="37"/>
      <c r="F98" s="32" t="s">
        <v>86</v>
      </c>
      <c r="G98" s="58" t="s">
        <v>170</v>
      </c>
      <c r="H98" s="34">
        <v>16293323.29</v>
      </c>
      <c r="I98" s="34">
        <v>5046646</v>
      </c>
      <c r="J98" s="34">
        <v>2995132.29</v>
      </c>
      <c r="K98" s="34">
        <v>8251545</v>
      </c>
      <c r="L98" s="34">
        <v>14745690.82</v>
      </c>
      <c r="M98" s="34">
        <v>3523499.52</v>
      </c>
      <c r="N98" s="34">
        <v>2970646.3</v>
      </c>
      <c r="O98" s="34">
        <v>8251545</v>
      </c>
      <c r="P98" s="9">
        <v>90.5</v>
      </c>
      <c r="Q98" s="9">
        <v>69.81</v>
      </c>
      <c r="R98" s="9">
        <v>99.18</v>
      </c>
      <c r="S98" s="9">
        <v>100</v>
      </c>
      <c r="T98" s="33">
        <v>23.89</v>
      </c>
      <c r="U98" s="33">
        <v>20.14</v>
      </c>
      <c r="V98" s="33">
        <v>55.95</v>
      </c>
      <c r="W98" s="33">
        <v>94.1</v>
      </c>
      <c r="X98" s="33">
        <v>96.65</v>
      </c>
      <c r="Y98" s="33">
        <v>79.5</v>
      </c>
      <c r="Z98" s="33">
        <v>99.57</v>
      </c>
    </row>
    <row r="99" spans="1:26" ht="12.75">
      <c r="A99" s="35">
        <v>6</v>
      </c>
      <c r="B99" s="35">
        <v>6</v>
      </c>
      <c r="C99" s="35">
        <v>7</v>
      </c>
      <c r="D99" s="36">
        <v>2</v>
      </c>
      <c r="E99" s="37"/>
      <c r="F99" s="32" t="s">
        <v>86</v>
      </c>
      <c r="G99" s="58" t="s">
        <v>171</v>
      </c>
      <c r="H99" s="34">
        <v>12015508.65</v>
      </c>
      <c r="I99" s="34">
        <v>3100226</v>
      </c>
      <c r="J99" s="34">
        <v>3602402.65</v>
      </c>
      <c r="K99" s="34">
        <v>5312880</v>
      </c>
      <c r="L99" s="34">
        <v>12039202.7</v>
      </c>
      <c r="M99" s="34">
        <v>3239960.26</v>
      </c>
      <c r="N99" s="34">
        <v>3486362.44</v>
      </c>
      <c r="O99" s="34">
        <v>5312880</v>
      </c>
      <c r="P99" s="9">
        <v>100.19</v>
      </c>
      <c r="Q99" s="9">
        <v>104.5</v>
      </c>
      <c r="R99" s="9">
        <v>96.77</v>
      </c>
      <c r="S99" s="9">
        <v>100</v>
      </c>
      <c r="T99" s="33">
        <v>26.91</v>
      </c>
      <c r="U99" s="33">
        <v>28.95</v>
      </c>
      <c r="V99" s="33">
        <v>44.12</v>
      </c>
      <c r="W99" s="33">
        <v>99.49</v>
      </c>
      <c r="X99" s="33">
        <v>109.33</v>
      </c>
      <c r="Y99" s="33">
        <v>93.53</v>
      </c>
      <c r="Z99" s="33">
        <v>98.2</v>
      </c>
    </row>
    <row r="100" spans="1:26" ht="12.75">
      <c r="A100" s="35">
        <v>6</v>
      </c>
      <c r="B100" s="35">
        <v>2</v>
      </c>
      <c r="C100" s="35">
        <v>9</v>
      </c>
      <c r="D100" s="36">
        <v>2</v>
      </c>
      <c r="E100" s="37"/>
      <c r="F100" s="32" t="s">
        <v>86</v>
      </c>
      <c r="G100" s="58" t="s">
        <v>172</v>
      </c>
      <c r="H100" s="34">
        <v>12508626.51</v>
      </c>
      <c r="I100" s="34">
        <v>3848254.68</v>
      </c>
      <c r="J100" s="34">
        <v>2796109.83</v>
      </c>
      <c r="K100" s="34">
        <v>5864262</v>
      </c>
      <c r="L100" s="34">
        <v>12412815.19</v>
      </c>
      <c r="M100" s="34">
        <v>3808226.47</v>
      </c>
      <c r="N100" s="34">
        <v>2740326.72</v>
      </c>
      <c r="O100" s="34">
        <v>5864262</v>
      </c>
      <c r="P100" s="9">
        <v>99.23</v>
      </c>
      <c r="Q100" s="9">
        <v>98.95</v>
      </c>
      <c r="R100" s="9">
        <v>98</v>
      </c>
      <c r="S100" s="9">
        <v>100</v>
      </c>
      <c r="T100" s="33">
        <v>30.67</v>
      </c>
      <c r="U100" s="33">
        <v>22.07</v>
      </c>
      <c r="V100" s="33">
        <v>47.24</v>
      </c>
      <c r="W100" s="33">
        <v>99.02</v>
      </c>
      <c r="X100" s="33">
        <v>114.86</v>
      </c>
      <c r="Y100" s="33">
        <v>78.58</v>
      </c>
      <c r="Z100" s="33">
        <v>102.29</v>
      </c>
    </row>
    <row r="101" spans="1:26" ht="12.75">
      <c r="A101" s="35">
        <v>6</v>
      </c>
      <c r="B101" s="35">
        <v>11</v>
      </c>
      <c r="C101" s="35">
        <v>5</v>
      </c>
      <c r="D101" s="36">
        <v>2</v>
      </c>
      <c r="E101" s="37"/>
      <c r="F101" s="32" t="s">
        <v>86</v>
      </c>
      <c r="G101" s="58" t="s">
        <v>93</v>
      </c>
      <c r="H101" s="34">
        <v>48927130.11</v>
      </c>
      <c r="I101" s="34">
        <v>12735419.8</v>
      </c>
      <c r="J101" s="34">
        <v>10118955.31</v>
      </c>
      <c r="K101" s="34">
        <v>26072755</v>
      </c>
      <c r="L101" s="34">
        <v>48298417.06</v>
      </c>
      <c r="M101" s="34">
        <v>12448313.48</v>
      </c>
      <c r="N101" s="34">
        <v>9777348.58</v>
      </c>
      <c r="O101" s="34">
        <v>26072755</v>
      </c>
      <c r="P101" s="9">
        <v>98.71</v>
      </c>
      <c r="Q101" s="9">
        <v>97.74</v>
      </c>
      <c r="R101" s="9">
        <v>96.62</v>
      </c>
      <c r="S101" s="9">
        <v>100</v>
      </c>
      <c r="T101" s="33">
        <v>25.77</v>
      </c>
      <c r="U101" s="33">
        <v>20.24</v>
      </c>
      <c r="V101" s="33">
        <v>53.98</v>
      </c>
      <c r="W101" s="33">
        <v>98.27</v>
      </c>
      <c r="X101" s="33">
        <v>117.12</v>
      </c>
      <c r="Y101" s="33">
        <v>74.68</v>
      </c>
      <c r="Z101" s="33">
        <v>102.55</v>
      </c>
    </row>
    <row r="102" spans="1:26" ht="12.75">
      <c r="A102" s="35">
        <v>6</v>
      </c>
      <c r="B102" s="35">
        <v>14</v>
      </c>
      <c r="C102" s="35">
        <v>7</v>
      </c>
      <c r="D102" s="36">
        <v>2</v>
      </c>
      <c r="E102" s="37"/>
      <c r="F102" s="32" t="s">
        <v>86</v>
      </c>
      <c r="G102" s="58" t="s">
        <v>173</v>
      </c>
      <c r="H102" s="34">
        <v>10753934.77</v>
      </c>
      <c r="I102" s="34">
        <v>3191412</v>
      </c>
      <c r="J102" s="34">
        <v>3978356.77</v>
      </c>
      <c r="K102" s="34">
        <v>3584166</v>
      </c>
      <c r="L102" s="34">
        <v>10316055.52</v>
      </c>
      <c r="M102" s="34">
        <v>2797532.35</v>
      </c>
      <c r="N102" s="34">
        <v>3934357.17</v>
      </c>
      <c r="O102" s="34">
        <v>3584166</v>
      </c>
      <c r="P102" s="9">
        <v>95.92</v>
      </c>
      <c r="Q102" s="9">
        <v>87.65</v>
      </c>
      <c r="R102" s="9">
        <v>98.89</v>
      </c>
      <c r="S102" s="9">
        <v>100</v>
      </c>
      <c r="T102" s="33">
        <v>27.11</v>
      </c>
      <c r="U102" s="33">
        <v>38.13</v>
      </c>
      <c r="V102" s="33">
        <v>34.74</v>
      </c>
      <c r="W102" s="33">
        <v>123.73</v>
      </c>
      <c r="X102" s="33">
        <v>106.51</v>
      </c>
      <c r="Y102" s="33">
        <v>189.55</v>
      </c>
      <c r="Z102" s="33">
        <v>98.58</v>
      </c>
    </row>
    <row r="103" spans="1:26" ht="12.75">
      <c r="A103" s="35">
        <v>6</v>
      </c>
      <c r="B103" s="35">
        <v>17</v>
      </c>
      <c r="C103" s="35">
        <v>2</v>
      </c>
      <c r="D103" s="36">
        <v>2</v>
      </c>
      <c r="E103" s="37"/>
      <c r="F103" s="32" t="s">
        <v>86</v>
      </c>
      <c r="G103" s="58" t="s">
        <v>174</v>
      </c>
      <c r="H103" s="34">
        <v>39692830.42</v>
      </c>
      <c r="I103" s="34">
        <v>14505465.26</v>
      </c>
      <c r="J103" s="34">
        <v>17873315.16</v>
      </c>
      <c r="K103" s="34">
        <v>7314050</v>
      </c>
      <c r="L103" s="34">
        <v>26639868.45</v>
      </c>
      <c r="M103" s="34">
        <v>11888452.16</v>
      </c>
      <c r="N103" s="34">
        <v>7437366.29</v>
      </c>
      <c r="O103" s="34">
        <v>7314050</v>
      </c>
      <c r="P103" s="9">
        <v>67.11</v>
      </c>
      <c r="Q103" s="9">
        <v>81.95</v>
      </c>
      <c r="R103" s="9">
        <v>41.61</v>
      </c>
      <c r="S103" s="9">
        <v>100</v>
      </c>
      <c r="T103" s="33">
        <v>44.62</v>
      </c>
      <c r="U103" s="33">
        <v>27.91</v>
      </c>
      <c r="V103" s="33">
        <v>27.45</v>
      </c>
      <c r="W103" s="33">
        <v>105.64</v>
      </c>
      <c r="X103" s="33">
        <v>123.29</v>
      </c>
      <c r="Y103" s="33">
        <v>95.4</v>
      </c>
      <c r="Z103" s="33">
        <v>94.01</v>
      </c>
    </row>
    <row r="104" spans="1:26" ht="12.75">
      <c r="A104" s="35">
        <v>6</v>
      </c>
      <c r="B104" s="35">
        <v>20</v>
      </c>
      <c r="C104" s="35">
        <v>6</v>
      </c>
      <c r="D104" s="36">
        <v>2</v>
      </c>
      <c r="E104" s="37"/>
      <c r="F104" s="32" t="s">
        <v>86</v>
      </c>
      <c r="G104" s="58" t="s">
        <v>175</v>
      </c>
      <c r="H104" s="34">
        <v>16704688.8</v>
      </c>
      <c r="I104" s="34">
        <v>3954598.36</v>
      </c>
      <c r="J104" s="34">
        <v>4206561.44</v>
      </c>
      <c r="K104" s="34">
        <v>8543529</v>
      </c>
      <c r="L104" s="34">
        <v>16373441.51</v>
      </c>
      <c r="M104" s="34">
        <v>3687220.55</v>
      </c>
      <c r="N104" s="34">
        <v>4142691.96</v>
      </c>
      <c r="O104" s="34">
        <v>8543529</v>
      </c>
      <c r="P104" s="9">
        <v>98.01</v>
      </c>
      <c r="Q104" s="9">
        <v>93.23</v>
      </c>
      <c r="R104" s="9">
        <v>98.48</v>
      </c>
      <c r="S104" s="9">
        <v>100</v>
      </c>
      <c r="T104" s="33">
        <v>22.51</v>
      </c>
      <c r="U104" s="33">
        <v>25.3</v>
      </c>
      <c r="V104" s="33">
        <v>52.17</v>
      </c>
      <c r="W104" s="33">
        <v>102.01</v>
      </c>
      <c r="X104" s="33">
        <v>112.57</v>
      </c>
      <c r="Y104" s="33">
        <v>101.81</v>
      </c>
      <c r="Z104" s="33">
        <v>98.12</v>
      </c>
    </row>
    <row r="105" spans="1:26" ht="12.75">
      <c r="A105" s="35">
        <v>6</v>
      </c>
      <c r="B105" s="35">
        <v>8</v>
      </c>
      <c r="C105" s="35">
        <v>8</v>
      </c>
      <c r="D105" s="36">
        <v>2</v>
      </c>
      <c r="E105" s="37"/>
      <c r="F105" s="32" t="s">
        <v>86</v>
      </c>
      <c r="G105" s="58" t="s">
        <v>176</v>
      </c>
      <c r="H105" s="34">
        <v>17818804.6</v>
      </c>
      <c r="I105" s="34">
        <v>4527312</v>
      </c>
      <c r="J105" s="34">
        <v>4038417.6</v>
      </c>
      <c r="K105" s="34">
        <v>9253075</v>
      </c>
      <c r="L105" s="34">
        <v>17614919.93</v>
      </c>
      <c r="M105" s="34">
        <v>4389782.97</v>
      </c>
      <c r="N105" s="34">
        <v>3972061.96</v>
      </c>
      <c r="O105" s="34">
        <v>9253075</v>
      </c>
      <c r="P105" s="9">
        <v>98.85</v>
      </c>
      <c r="Q105" s="9">
        <v>96.96</v>
      </c>
      <c r="R105" s="9">
        <v>98.35</v>
      </c>
      <c r="S105" s="9">
        <v>100</v>
      </c>
      <c r="T105" s="33">
        <v>24.92</v>
      </c>
      <c r="U105" s="33">
        <v>22.54</v>
      </c>
      <c r="V105" s="33">
        <v>52.52</v>
      </c>
      <c r="W105" s="33">
        <v>89.7</v>
      </c>
      <c r="X105" s="33">
        <v>72.04</v>
      </c>
      <c r="Y105" s="33">
        <v>90.84</v>
      </c>
      <c r="Z105" s="33">
        <v>100.89</v>
      </c>
    </row>
    <row r="106" spans="1:26" ht="12.75">
      <c r="A106" s="35">
        <v>6</v>
      </c>
      <c r="B106" s="35">
        <v>1</v>
      </c>
      <c r="C106" s="35">
        <v>10</v>
      </c>
      <c r="D106" s="36">
        <v>2</v>
      </c>
      <c r="E106" s="37"/>
      <c r="F106" s="32" t="s">
        <v>86</v>
      </c>
      <c r="G106" s="58" t="s">
        <v>94</v>
      </c>
      <c r="H106" s="34">
        <v>33622623.8</v>
      </c>
      <c r="I106" s="34">
        <v>7230620.99</v>
      </c>
      <c r="J106" s="34">
        <v>10100719.81</v>
      </c>
      <c r="K106" s="34">
        <v>16291283</v>
      </c>
      <c r="L106" s="34">
        <v>32352141.34</v>
      </c>
      <c r="M106" s="34">
        <v>7312691.48</v>
      </c>
      <c r="N106" s="34">
        <v>8692796.86</v>
      </c>
      <c r="O106" s="34">
        <v>16346653</v>
      </c>
      <c r="P106" s="9">
        <v>96.22</v>
      </c>
      <c r="Q106" s="9">
        <v>101.13</v>
      </c>
      <c r="R106" s="9">
        <v>86.06</v>
      </c>
      <c r="S106" s="9">
        <v>100.33</v>
      </c>
      <c r="T106" s="33">
        <v>22.6</v>
      </c>
      <c r="U106" s="33">
        <v>26.86</v>
      </c>
      <c r="V106" s="33">
        <v>50.52</v>
      </c>
      <c r="W106" s="33">
        <v>106.96</v>
      </c>
      <c r="X106" s="33">
        <v>125.84</v>
      </c>
      <c r="Y106" s="33">
        <v>104.84</v>
      </c>
      <c r="Z106" s="33">
        <v>101.26</v>
      </c>
    </row>
    <row r="107" spans="1:26" ht="12.75">
      <c r="A107" s="35">
        <v>6</v>
      </c>
      <c r="B107" s="35">
        <v>13</v>
      </c>
      <c r="C107" s="35">
        <v>3</v>
      </c>
      <c r="D107" s="36">
        <v>2</v>
      </c>
      <c r="E107" s="37"/>
      <c r="F107" s="32" t="s">
        <v>86</v>
      </c>
      <c r="G107" s="58" t="s">
        <v>177</v>
      </c>
      <c r="H107" s="34">
        <v>17202002.87</v>
      </c>
      <c r="I107" s="34">
        <v>4557052.8</v>
      </c>
      <c r="J107" s="34">
        <v>6697509.07</v>
      </c>
      <c r="K107" s="34">
        <v>5947441</v>
      </c>
      <c r="L107" s="34">
        <v>16867834.11</v>
      </c>
      <c r="M107" s="34">
        <v>4294989.65</v>
      </c>
      <c r="N107" s="34">
        <v>6625403.46</v>
      </c>
      <c r="O107" s="34">
        <v>5947441</v>
      </c>
      <c r="P107" s="9">
        <v>98.05</v>
      </c>
      <c r="Q107" s="9">
        <v>94.24</v>
      </c>
      <c r="R107" s="9">
        <v>98.92</v>
      </c>
      <c r="S107" s="9">
        <v>100</v>
      </c>
      <c r="T107" s="33">
        <v>25.46</v>
      </c>
      <c r="U107" s="33">
        <v>39.27</v>
      </c>
      <c r="V107" s="33">
        <v>35.25</v>
      </c>
      <c r="W107" s="33">
        <v>143.69</v>
      </c>
      <c r="X107" s="33">
        <v>163.94</v>
      </c>
      <c r="Y107" s="33">
        <v>224.65</v>
      </c>
      <c r="Z107" s="33">
        <v>96.4</v>
      </c>
    </row>
    <row r="108" spans="1:26" ht="12.75">
      <c r="A108" s="35">
        <v>6</v>
      </c>
      <c r="B108" s="35">
        <v>10</v>
      </c>
      <c r="C108" s="35">
        <v>4</v>
      </c>
      <c r="D108" s="36">
        <v>2</v>
      </c>
      <c r="E108" s="37"/>
      <c r="F108" s="32" t="s">
        <v>86</v>
      </c>
      <c r="G108" s="58" t="s">
        <v>178</v>
      </c>
      <c r="H108" s="34">
        <v>30895746</v>
      </c>
      <c r="I108" s="34">
        <v>9567265</v>
      </c>
      <c r="J108" s="34">
        <v>9615497</v>
      </c>
      <c r="K108" s="34">
        <v>11712984</v>
      </c>
      <c r="L108" s="34">
        <v>29250049.11</v>
      </c>
      <c r="M108" s="34">
        <v>8920352.63</v>
      </c>
      <c r="N108" s="34">
        <v>8616712.48</v>
      </c>
      <c r="O108" s="34">
        <v>11712984</v>
      </c>
      <c r="P108" s="9">
        <v>94.67</v>
      </c>
      <c r="Q108" s="9">
        <v>93.23</v>
      </c>
      <c r="R108" s="9">
        <v>89.61</v>
      </c>
      <c r="S108" s="9">
        <v>100</v>
      </c>
      <c r="T108" s="33">
        <v>30.49</v>
      </c>
      <c r="U108" s="33">
        <v>29.45</v>
      </c>
      <c r="V108" s="33">
        <v>40.04</v>
      </c>
      <c r="W108" s="33">
        <v>108</v>
      </c>
      <c r="X108" s="33">
        <v>97.82</v>
      </c>
      <c r="Y108" s="33">
        <v>119.64</v>
      </c>
      <c r="Z108" s="33">
        <v>108.84</v>
      </c>
    </row>
    <row r="109" spans="1:26" ht="12.75">
      <c r="A109" s="35">
        <v>6</v>
      </c>
      <c r="B109" s="35">
        <v>4</v>
      </c>
      <c r="C109" s="35">
        <v>5</v>
      </c>
      <c r="D109" s="36">
        <v>2</v>
      </c>
      <c r="E109" s="37"/>
      <c r="F109" s="32" t="s">
        <v>86</v>
      </c>
      <c r="G109" s="58" t="s">
        <v>179</v>
      </c>
      <c r="H109" s="34">
        <v>23117526.67</v>
      </c>
      <c r="I109" s="34">
        <v>7061198</v>
      </c>
      <c r="J109" s="34">
        <v>6482499.67</v>
      </c>
      <c r="K109" s="34">
        <v>9573829</v>
      </c>
      <c r="L109" s="34">
        <v>22857656.82</v>
      </c>
      <c r="M109" s="34">
        <v>7136201.57</v>
      </c>
      <c r="N109" s="34">
        <v>6147626.25</v>
      </c>
      <c r="O109" s="34">
        <v>9573829</v>
      </c>
      <c r="P109" s="9">
        <v>98.87</v>
      </c>
      <c r="Q109" s="9">
        <v>101.06</v>
      </c>
      <c r="R109" s="9">
        <v>94.83</v>
      </c>
      <c r="S109" s="9">
        <v>100</v>
      </c>
      <c r="T109" s="33">
        <v>31.22</v>
      </c>
      <c r="U109" s="33">
        <v>26.89</v>
      </c>
      <c r="V109" s="33">
        <v>41.88</v>
      </c>
      <c r="W109" s="33">
        <v>101.99</v>
      </c>
      <c r="X109" s="33">
        <v>100.54</v>
      </c>
      <c r="Y109" s="33">
        <v>104.89</v>
      </c>
      <c r="Z109" s="33">
        <v>101.29</v>
      </c>
    </row>
    <row r="110" spans="1:26" ht="12.75">
      <c r="A110" s="35">
        <v>6</v>
      </c>
      <c r="B110" s="35">
        <v>9</v>
      </c>
      <c r="C110" s="35">
        <v>10</v>
      </c>
      <c r="D110" s="36">
        <v>2</v>
      </c>
      <c r="E110" s="37"/>
      <c r="F110" s="32" t="s">
        <v>86</v>
      </c>
      <c r="G110" s="58" t="s">
        <v>180</v>
      </c>
      <c r="H110" s="34">
        <v>30617568.93</v>
      </c>
      <c r="I110" s="34">
        <v>9704016.2</v>
      </c>
      <c r="J110" s="34">
        <v>6703004.73</v>
      </c>
      <c r="K110" s="34">
        <v>14210548</v>
      </c>
      <c r="L110" s="34">
        <v>30325842.99</v>
      </c>
      <c r="M110" s="34">
        <v>9477877.29</v>
      </c>
      <c r="N110" s="34">
        <v>6637417.7</v>
      </c>
      <c r="O110" s="34">
        <v>14210548</v>
      </c>
      <c r="P110" s="9">
        <v>99.04</v>
      </c>
      <c r="Q110" s="9">
        <v>97.66</v>
      </c>
      <c r="R110" s="9">
        <v>99.02</v>
      </c>
      <c r="S110" s="9">
        <v>100</v>
      </c>
      <c r="T110" s="33">
        <v>31.25</v>
      </c>
      <c r="U110" s="33">
        <v>21.88</v>
      </c>
      <c r="V110" s="33">
        <v>46.85</v>
      </c>
      <c r="W110" s="33">
        <v>87.19</v>
      </c>
      <c r="X110" s="33">
        <v>71.32</v>
      </c>
      <c r="Y110" s="33">
        <v>110.06</v>
      </c>
      <c r="Z110" s="33">
        <v>91.91</v>
      </c>
    </row>
    <row r="111" spans="1:26" ht="12.75">
      <c r="A111" s="35">
        <v>6</v>
      </c>
      <c r="B111" s="35">
        <v>8</v>
      </c>
      <c r="C111" s="35">
        <v>9</v>
      </c>
      <c r="D111" s="36">
        <v>2</v>
      </c>
      <c r="E111" s="37"/>
      <c r="F111" s="32" t="s">
        <v>86</v>
      </c>
      <c r="G111" s="58" t="s">
        <v>181</v>
      </c>
      <c r="H111" s="34">
        <v>23306346.46</v>
      </c>
      <c r="I111" s="34">
        <v>3568666</v>
      </c>
      <c r="J111" s="34">
        <v>9369917.46</v>
      </c>
      <c r="K111" s="34">
        <v>10367763</v>
      </c>
      <c r="L111" s="34">
        <v>23321679.11</v>
      </c>
      <c r="M111" s="34">
        <v>3759095.63</v>
      </c>
      <c r="N111" s="34">
        <v>9194820.48</v>
      </c>
      <c r="O111" s="34">
        <v>10367763</v>
      </c>
      <c r="P111" s="9">
        <v>100.06</v>
      </c>
      <c r="Q111" s="9">
        <v>105.33</v>
      </c>
      <c r="R111" s="9">
        <v>98.13</v>
      </c>
      <c r="S111" s="9">
        <v>100</v>
      </c>
      <c r="T111" s="33">
        <v>16.11</v>
      </c>
      <c r="U111" s="33">
        <v>39.42</v>
      </c>
      <c r="V111" s="33">
        <v>44.45</v>
      </c>
      <c r="W111" s="33">
        <v>101.42</v>
      </c>
      <c r="X111" s="33">
        <v>105.3</v>
      </c>
      <c r="Y111" s="33">
        <v>99.63</v>
      </c>
      <c r="Z111" s="33">
        <v>101.67</v>
      </c>
    </row>
    <row r="112" spans="1:26" ht="12.75">
      <c r="A112" s="35">
        <v>6</v>
      </c>
      <c r="B112" s="35">
        <v>20</v>
      </c>
      <c r="C112" s="35">
        <v>7</v>
      </c>
      <c r="D112" s="36">
        <v>2</v>
      </c>
      <c r="E112" s="37"/>
      <c r="F112" s="32" t="s">
        <v>86</v>
      </c>
      <c r="G112" s="58" t="s">
        <v>182</v>
      </c>
      <c r="H112" s="34">
        <v>18712166.36</v>
      </c>
      <c r="I112" s="34">
        <v>4570567.1</v>
      </c>
      <c r="J112" s="34">
        <v>5946973.26</v>
      </c>
      <c r="K112" s="34">
        <v>8194626</v>
      </c>
      <c r="L112" s="34">
        <v>18375541.2</v>
      </c>
      <c r="M112" s="34">
        <v>4383909.29</v>
      </c>
      <c r="N112" s="34">
        <v>5797005.91</v>
      </c>
      <c r="O112" s="34">
        <v>8194626</v>
      </c>
      <c r="P112" s="9">
        <v>98.2</v>
      </c>
      <c r="Q112" s="9">
        <v>95.91</v>
      </c>
      <c r="R112" s="9">
        <v>97.47</v>
      </c>
      <c r="S112" s="9">
        <v>100</v>
      </c>
      <c r="T112" s="33">
        <v>23.85</v>
      </c>
      <c r="U112" s="33">
        <v>31.54</v>
      </c>
      <c r="V112" s="33">
        <v>44.59</v>
      </c>
      <c r="W112" s="33">
        <v>117.11</v>
      </c>
      <c r="X112" s="33">
        <v>143.63</v>
      </c>
      <c r="Y112" s="33">
        <v>131.25</v>
      </c>
      <c r="Z112" s="33">
        <v>99.67</v>
      </c>
    </row>
    <row r="113" spans="1:26" ht="12.75">
      <c r="A113" s="35">
        <v>6</v>
      </c>
      <c r="B113" s="35">
        <v>9</v>
      </c>
      <c r="C113" s="35">
        <v>11</v>
      </c>
      <c r="D113" s="36">
        <v>2</v>
      </c>
      <c r="E113" s="37"/>
      <c r="F113" s="32" t="s">
        <v>86</v>
      </c>
      <c r="G113" s="58" t="s">
        <v>183</v>
      </c>
      <c r="H113" s="34">
        <v>45354698.54</v>
      </c>
      <c r="I113" s="34">
        <v>21952526.4</v>
      </c>
      <c r="J113" s="34">
        <v>8971159.14</v>
      </c>
      <c r="K113" s="34">
        <v>14431013</v>
      </c>
      <c r="L113" s="34">
        <v>43930171.13</v>
      </c>
      <c r="M113" s="34">
        <v>21498405.5</v>
      </c>
      <c r="N113" s="34">
        <v>8108397.63</v>
      </c>
      <c r="O113" s="34">
        <v>14323368</v>
      </c>
      <c r="P113" s="9">
        <v>96.85</v>
      </c>
      <c r="Q113" s="9">
        <v>97.93</v>
      </c>
      <c r="R113" s="9">
        <v>90.38</v>
      </c>
      <c r="S113" s="9">
        <v>99.25</v>
      </c>
      <c r="T113" s="33">
        <v>48.93</v>
      </c>
      <c r="U113" s="33">
        <v>18.45</v>
      </c>
      <c r="V113" s="33">
        <v>32.6</v>
      </c>
      <c r="W113" s="33">
        <v>100.92</v>
      </c>
      <c r="X113" s="33">
        <v>112.04</v>
      </c>
      <c r="Y113" s="33">
        <v>84.94</v>
      </c>
      <c r="Z113" s="33">
        <v>96.8</v>
      </c>
    </row>
    <row r="114" spans="1:26" ht="12.75">
      <c r="A114" s="35">
        <v>6</v>
      </c>
      <c r="B114" s="35">
        <v>16</v>
      </c>
      <c r="C114" s="35">
        <v>3</v>
      </c>
      <c r="D114" s="36">
        <v>2</v>
      </c>
      <c r="E114" s="37"/>
      <c r="F114" s="32" t="s">
        <v>86</v>
      </c>
      <c r="G114" s="58" t="s">
        <v>184</v>
      </c>
      <c r="H114" s="34">
        <v>14253211.7</v>
      </c>
      <c r="I114" s="34">
        <v>2055320</v>
      </c>
      <c r="J114" s="34">
        <v>4891852.7</v>
      </c>
      <c r="K114" s="34">
        <v>7306039</v>
      </c>
      <c r="L114" s="34">
        <v>14130077.53</v>
      </c>
      <c r="M114" s="34">
        <v>1958047.12</v>
      </c>
      <c r="N114" s="34">
        <v>4865991.41</v>
      </c>
      <c r="O114" s="34">
        <v>7306039</v>
      </c>
      <c r="P114" s="9">
        <v>99.13</v>
      </c>
      <c r="Q114" s="9">
        <v>95.26</v>
      </c>
      <c r="R114" s="9">
        <v>99.47</v>
      </c>
      <c r="S114" s="9">
        <v>100</v>
      </c>
      <c r="T114" s="33">
        <v>13.85</v>
      </c>
      <c r="U114" s="33">
        <v>34.43</v>
      </c>
      <c r="V114" s="33">
        <v>51.7</v>
      </c>
      <c r="W114" s="33">
        <v>93.81</v>
      </c>
      <c r="X114" s="33">
        <v>66.26</v>
      </c>
      <c r="Y114" s="33">
        <v>97.33</v>
      </c>
      <c r="Z114" s="33">
        <v>102.78</v>
      </c>
    </row>
    <row r="115" spans="1:26" ht="12.75">
      <c r="A115" s="35">
        <v>6</v>
      </c>
      <c r="B115" s="35">
        <v>2</v>
      </c>
      <c r="C115" s="35">
        <v>10</v>
      </c>
      <c r="D115" s="36">
        <v>2</v>
      </c>
      <c r="E115" s="37"/>
      <c r="F115" s="32" t="s">
        <v>86</v>
      </c>
      <c r="G115" s="58" t="s">
        <v>185</v>
      </c>
      <c r="H115" s="34">
        <v>14583185.73</v>
      </c>
      <c r="I115" s="34">
        <v>2345272.42</v>
      </c>
      <c r="J115" s="34">
        <v>4825462.31</v>
      </c>
      <c r="K115" s="34">
        <v>7412451</v>
      </c>
      <c r="L115" s="34">
        <v>14333307.53</v>
      </c>
      <c r="M115" s="34">
        <v>2191194.5</v>
      </c>
      <c r="N115" s="34">
        <v>4729662.03</v>
      </c>
      <c r="O115" s="34">
        <v>7412451</v>
      </c>
      <c r="P115" s="9">
        <v>98.28</v>
      </c>
      <c r="Q115" s="9">
        <v>93.43</v>
      </c>
      <c r="R115" s="9">
        <v>98.01</v>
      </c>
      <c r="S115" s="9">
        <v>100</v>
      </c>
      <c r="T115" s="33">
        <v>15.28</v>
      </c>
      <c r="U115" s="33">
        <v>32.99</v>
      </c>
      <c r="V115" s="33">
        <v>51.71</v>
      </c>
      <c r="W115" s="33">
        <v>108.55</v>
      </c>
      <c r="X115" s="33">
        <v>100.21</v>
      </c>
      <c r="Y115" s="33">
        <v>124.08</v>
      </c>
      <c r="Z115" s="33">
        <v>102.87</v>
      </c>
    </row>
    <row r="116" spans="1:26" ht="12.75">
      <c r="A116" s="35">
        <v>6</v>
      </c>
      <c r="B116" s="35">
        <v>8</v>
      </c>
      <c r="C116" s="35">
        <v>11</v>
      </c>
      <c r="D116" s="36">
        <v>2</v>
      </c>
      <c r="E116" s="37"/>
      <c r="F116" s="32" t="s">
        <v>86</v>
      </c>
      <c r="G116" s="58" t="s">
        <v>186</v>
      </c>
      <c r="H116" s="34">
        <v>12200510.22</v>
      </c>
      <c r="I116" s="34">
        <v>2118413</v>
      </c>
      <c r="J116" s="34">
        <v>3101132.22</v>
      </c>
      <c r="K116" s="34">
        <v>6980965</v>
      </c>
      <c r="L116" s="34">
        <v>11973809.71</v>
      </c>
      <c r="M116" s="34">
        <v>1999869.57</v>
      </c>
      <c r="N116" s="34">
        <v>2992975.14</v>
      </c>
      <c r="O116" s="34">
        <v>6980965</v>
      </c>
      <c r="P116" s="9">
        <v>98.14</v>
      </c>
      <c r="Q116" s="9">
        <v>94.4</v>
      </c>
      <c r="R116" s="9">
        <v>96.51</v>
      </c>
      <c r="S116" s="9">
        <v>100</v>
      </c>
      <c r="T116" s="33">
        <v>16.7</v>
      </c>
      <c r="U116" s="33">
        <v>24.99</v>
      </c>
      <c r="V116" s="33">
        <v>58.3</v>
      </c>
      <c r="W116" s="33">
        <v>80.14</v>
      </c>
      <c r="X116" s="33">
        <v>105.76</v>
      </c>
      <c r="Y116" s="33">
        <v>48.95</v>
      </c>
      <c r="Z116" s="33">
        <v>100.66</v>
      </c>
    </row>
    <row r="117" spans="1:26" ht="12.75">
      <c r="A117" s="35">
        <v>6</v>
      </c>
      <c r="B117" s="35">
        <v>1</v>
      </c>
      <c r="C117" s="35">
        <v>11</v>
      </c>
      <c r="D117" s="36">
        <v>2</v>
      </c>
      <c r="E117" s="37"/>
      <c r="F117" s="32" t="s">
        <v>86</v>
      </c>
      <c r="G117" s="58" t="s">
        <v>187</v>
      </c>
      <c r="H117" s="34">
        <v>24762871.84</v>
      </c>
      <c r="I117" s="34">
        <v>4635785.38</v>
      </c>
      <c r="J117" s="34">
        <v>6038923.46</v>
      </c>
      <c r="K117" s="34">
        <v>14088163</v>
      </c>
      <c r="L117" s="34">
        <v>24479119.94</v>
      </c>
      <c r="M117" s="34">
        <v>4466992.48</v>
      </c>
      <c r="N117" s="34">
        <v>5923964.46</v>
      </c>
      <c r="O117" s="34">
        <v>14088163</v>
      </c>
      <c r="P117" s="9">
        <v>98.85</v>
      </c>
      <c r="Q117" s="9">
        <v>96.35</v>
      </c>
      <c r="R117" s="9">
        <v>98.09</v>
      </c>
      <c r="S117" s="9">
        <v>100</v>
      </c>
      <c r="T117" s="33">
        <v>18.24</v>
      </c>
      <c r="U117" s="33">
        <v>24.2</v>
      </c>
      <c r="V117" s="33">
        <v>57.55</v>
      </c>
      <c r="W117" s="33">
        <v>107.01</v>
      </c>
      <c r="X117" s="33">
        <v>101.65</v>
      </c>
      <c r="Y117" s="33">
        <v>138.23</v>
      </c>
      <c r="Z117" s="33">
        <v>99.25</v>
      </c>
    </row>
    <row r="118" spans="1:26" ht="12.75">
      <c r="A118" s="35">
        <v>6</v>
      </c>
      <c r="B118" s="35">
        <v>13</v>
      </c>
      <c r="C118" s="35">
        <v>5</v>
      </c>
      <c r="D118" s="36">
        <v>2</v>
      </c>
      <c r="E118" s="37"/>
      <c r="F118" s="32" t="s">
        <v>86</v>
      </c>
      <c r="G118" s="58" t="s">
        <v>188</v>
      </c>
      <c r="H118" s="34">
        <v>6676929.46</v>
      </c>
      <c r="I118" s="34">
        <v>2777675</v>
      </c>
      <c r="J118" s="34">
        <v>1822001.46</v>
      </c>
      <c r="K118" s="34">
        <v>2077253</v>
      </c>
      <c r="L118" s="34">
        <v>6069093.17</v>
      </c>
      <c r="M118" s="34">
        <v>2256568.64</v>
      </c>
      <c r="N118" s="34">
        <v>1735271.53</v>
      </c>
      <c r="O118" s="34">
        <v>2077253</v>
      </c>
      <c r="P118" s="9">
        <v>90.89</v>
      </c>
      <c r="Q118" s="9">
        <v>81.23</v>
      </c>
      <c r="R118" s="9">
        <v>95.23</v>
      </c>
      <c r="S118" s="9">
        <v>100</v>
      </c>
      <c r="T118" s="33">
        <v>37.18</v>
      </c>
      <c r="U118" s="33">
        <v>28.59</v>
      </c>
      <c r="V118" s="33">
        <v>34.22</v>
      </c>
      <c r="W118" s="33">
        <v>84.38</v>
      </c>
      <c r="X118" s="33">
        <v>97.84</v>
      </c>
      <c r="Y118" s="33">
        <v>61.88</v>
      </c>
      <c r="Z118" s="33">
        <v>99.77</v>
      </c>
    </row>
    <row r="119" spans="1:26" ht="12.75">
      <c r="A119" s="35">
        <v>6</v>
      </c>
      <c r="B119" s="35">
        <v>2</v>
      </c>
      <c r="C119" s="35">
        <v>11</v>
      </c>
      <c r="D119" s="36">
        <v>2</v>
      </c>
      <c r="E119" s="37"/>
      <c r="F119" s="32" t="s">
        <v>86</v>
      </c>
      <c r="G119" s="58" t="s">
        <v>189</v>
      </c>
      <c r="H119" s="34">
        <v>17188840.46</v>
      </c>
      <c r="I119" s="34">
        <v>3255119.9</v>
      </c>
      <c r="J119" s="34">
        <v>4621090.56</v>
      </c>
      <c r="K119" s="34">
        <v>9312630</v>
      </c>
      <c r="L119" s="34">
        <v>16969138.51</v>
      </c>
      <c r="M119" s="34">
        <v>3166212.18</v>
      </c>
      <c r="N119" s="34">
        <v>4490296.33</v>
      </c>
      <c r="O119" s="34">
        <v>9312630</v>
      </c>
      <c r="P119" s="9">
        <v>98.72</v>
      </c>
      <c r="Q119" s="9">
        <v>97.26</v>
      </c>
      <c r="R119" s="9">
        <v>97.16</v>
      </c>
      <c r="S119" s="9">
        <v>100</v>
      </c>
      <c r="T119" s="33">
        <v>18.65</v>
      </c>
      <c r="U119" s="33">
        <v>26.46</v>
      </c>
      <c r="V119" s="33">
        <v>54.87</v>
      </c>
      <c r="W119" s="33">
        <v>90.76</v>
      </c>
      <c r="X119" s="33">
        <v>145.28</v>
      </c>
      <c r="Y119" s="33">
        <v>63.34</v>
      </c>
      <c r="Z119" s="33">
        <v>98.77</v>
      </c>
    </row>
    <row r="120" spans="1:26" ht="12.75">
      <c r="A120" s="35">
        <v>6</v>
      </c>
      <c r="B120" s="35">
        <v>5</v>
      </c>
      <c r="C120" s="35">
        <v>7</v>
      </c>
      <c r="D120" s="36">
        <v>2</v>
      </c>
      <c r="E120" s="37"/>
      <c r="F120" s="32" t="s">
        <v>86</v>
      </c>
      <c r="G120" s="58" t="s">
        <v>190</v>
      </c>
      <c r="H120" s="34">
        <v>14343286.8</v>
      </c>
      <c r="I120" s="34">
        <v>3494924</v>
      </c>
      <c r="J120" s="34">
        <v>3402142.8</v>
      </c>
      <c r="K120" s="34">
        <v>7446220</v>
      </c>
      <c r="L120" s="34">
        <v>13839550.2</v>
      </c>
      <c r="M120" s="34">
        <v>3164780.43</v>
      </c>
      <c r="N120" s="34">
        <v>3228549.77</v>
      </c>
      <c r="O120" s="34">
        <v>7446220</v>
      </c>
      <c r="P120" s="9">
        <v>96.48</v>
      </c>
      <c r="Q120" s="9">
        <v>90.55</v>
      </c>
      <c r="R120" s="9">
        <v>94.89</v>
      </c>
      <c r="S120" s="9">
        <v>100</v>
      </c>
      <c r="T120" s="33">
        <v>22.86</v>
      </c>
      <c r="U120" s="33">
        <v>23.32</v>
      </c>
      <c r="V120" s="33">
        <v>53.8</v>
      </c>
      <c r="W120" s="33">
        <v>104.54</v>
      </c>
      <c r="X120" s="33">
        <v>114.8</v>
      </c>
      <c r="Y120" s="33">
        <v>105.26</v>
      </c>
      <c r="Z120" s="33">
        <v>100.43</v>
      </c>
    </row>
    <row r="121" spans="1:26" ht="12.75">
      <c r="A121" s="35">
        <v>6</v>
      </c>
      <c r="B121" s="35">
        <v>10</v>
      </c>
      <c r="C121" s="35">
        <v>5</v>
      </c>
      <c r="D121" s="36">
        <v>2</v>
      </c>
      <c r="E121" s="37"/>
      <c r="F121" s="32" t="s">
        <v>86</v>
      </c>
      <c r="G121" s="58" t="s">
        <v>191</v>
      </c>
      <c r="H121" s="34">
        <v>31655949.49</v>
      </c>
      <c r="I121" s="34">
        <v>22475424</v>
      </c>
      <c r="J121" s="34">
        <v>2472949.49</v>
      </c>
      <c r="K121" s="34">
        <v>6707576</v>
      </c>
      <c r="L121" s="34">
        <v>32580261.82</v>
      </c>
      <c r="M121" s="34">
        <v>23524352.04</v>
      </c>
      <c r="N121" s="34">
        <v>2348333.78</v>
      </c>
      <c r="O121" s="34">
        <v>6707576</v>
      </c>
      <c r="P121" s="9">
        <v>102.91</v>
      </c>
      <c r="Q121" s="9">
        <v>104.66</v>
      </c>
      <c r="R121" s="9">
        <v>94.96</v>
      </c>
      <c r="S121" s="9">
        <v>100</v>
      </c>
      <c r="T121" s="33">
        <v>72.2</v>
      </c>
      <c r="U121" s="33">
        <v>7.2</v>
      </c>
      <c r="V121" s="33">
        <v>20.58</v>
      </c>
      <c r="W121" s="33">
        <v>79.1</v>
      </c>
      <c r="X121" s="33">
        <v>83.77</v>
      </c>
      <c r="Y121" s="33">
        <v>34.59</v>
      </c>
      <c r="Z121" s="33">
        <v>106.18</v>
      </c>
    </row>
    <row r="122" spans="1:26" ht="12.75">
      <c r="A122" s="35">
        <v>6</v>
      </c>
      <c r="B122" s="35">
        <v>14</v>
      </c>
      <c r="C122" s="35">
        <v>9</v>
      </c>
      <c r="D122" s="36">
        <v>2</v>
      </c>
      <c r="E122" s="37"/>
      <c r="F122" s="32" t="s">
        <v>86</v>
      </c>
      <c r="G122" s="58" t="s">
        <v>95</v>
      </c>
      <c r="H122" s="34">
        <v>30317425.45</v>
      </c>
      <c r="I122" s="34">
        <v>13442319.39</v>
      </c>
      <c r="J122" s="34">
        <v>5196821.06</v>
      </c>
      <c r="K122" s="34">
        <v>11678285</v>
      </c>
      <c r="L122" s="34">
        <v>29927118.26</v>
      </c>
      <c r="M122" s="34">
        <v>13103788.85</v>
      </c>
      <c r="N122" s="34">
        <v>5145044.41</v>
      </c>
      <c r="O122" s="34">
        <v>11678285</v>
      </c>
      <c r="P122" s="9">
        <v>98.71</v>
      </c>
      <c r="Q122" s="9">
        <v>97.48</v>
      </c>
      <c r="R122" s="9">
        <v>99</v>
      </c>
      <c r="S122" s="9">
        <v>100</v>
      </c>
      <c r="T122" s="33">
        <v>43.78</v>
      </c>
      <c r="U122" s="33">
        <v>17.19</v>
      </c>
      <c r="V122" s="33">
        <v>39.02</v>
      </c>
      <c r="W122" s="33">
        <v>95.82</v>
      </c>
      <c r="X122" s="33">
        <v>110.98</v>
      </c>
      <c r="Y122" s="33">
        <v>63.02</v>
      </c>
      <c r="Z122" s="33">
        <v>103.7</v>
      </c>
    </row>
    <row r="123" spans="1:26" ht="12.75">
      <c r="A123" s="35">
        <v>6</v>
      </c>
      <c r="B123" s="35">
        <v>18</v>
      </c>
      <c r="C123" s="35">
        <v>7</v>
      </c>
      <c r="D123" s="36">
        <v>2</v>
      </c>
      <c r="E123" s="37"/>
      <c r="F123" s="32" t="s">
        <v>86</v>
      </c>
      <c r="G123" s="58" t="s">
        <v>192</v>
      </c>
      <c r="H123" s="34">
        <v>14738854.97</v>
      </c>
      <c r="I123" s="34">
        <v>5779676.29</v>
      </c>
      <c r="J123" s="34">
        <v>2993508.68</v>
      </c>
      <c r="K123" s="34">
        <v>5965670</v>
      </c>
      <c r="L123" s="34">
        <v>13644081.39</v>
      </c>
      <c r="M123" s="34">
        <v>4781627.44</v>
      </c>
      <c r="N123" s="34">
        <v>2896783.95</v>
      </c>
      <c r="O123" s="34">
        <v>5965670</v>
      </c>
      <c r="P123" s="9">
        <v>92.57</v>
      </c>
      <c r="Q123" s="9">
        <v>82.73</v>
      </c>
      <c r="R123" s="9">
        <v>96.76</v>
      </c>
      <c r="S123" s="9">
        <v>100</v>
      </c>
      <c r="T123" s="33">
        <v>35.04</v>
      </c>
      <c r="U123" s="33">
        <v>21.23</v>
      </c>
      <c r="V123" s="33">
        <v>43.72</v>
      </c>
      <c r="W123" s="33">
        <v>73.89</v>
      </c>
      <c r="X123" s="33">
        <v>100.01</v>
      </c>
      <c r="Y123" s="33">
        <v>40.04</v>
      </c>
      <c r="Z123" s="33">
        <v>92.5</v>
      </c>
    </row>
    <row r="124" spans="1:26" ht="12.75">
      <c r="A124" s="35">
        <v>6</v>
      </c>
      <c r="B124" s="35">
        <v>20</v>
      </c>
      <c r="C124" s="35">
        <v>8</v>
      </c>
      <c r="D124" s="36">
        <v>2</v>
      </c>
      <c r="E124" s="37"/>
      <c r="F124" s="32" t="s">
        <v>86</v>
      </c>
      <c r="G124" s="58" t="s">
        <v>193</v>
      </c>
      <c r="H124" s="34">
        <v>15123551.16</v>
      </c>
      <c r="I124" s="34">
        <v>3293843.37</v>
      </c>
      <c r="J124" s="34">
        <v>3311315.79</v>
      </c>
      <c r="K124" s="34">
        <v>8518392</v>
      </c>
      <c r="L124" s="34">
        <v>15010490.74</v>
      </c>
      <c r="M124" s="34">
        <v>3152848.57</v>
      </c>
      <c r="N124" s="34">
        <v>3339250.17</v>
      </c>
      <c r="O124" s="34">
        <v>8518392</v>
      </c>
      <c r="P124" s="9">
        <v>99.25</v>
      </c>
      <c r="Q124" s="9">
        <v>95.71</v>
      </c>
      <c r="R124" s="9">
        <v>100.84</v>
      </c>
      <c r="S124" s="9">
        <v>100</v>
      </c>
      <c r="T124" s="33">
        <v>21</v>
      </c>
      <c r="U124" s="33">
        <v>22.24</v>
      </c>
      <c r="V124" s="33">
        <v>56.74</v>
      </c>
      <c r="W124" s="33">
        <v>98.86</v>
      </c>
      <c r="X124" s="33">
        <v>108.56</v>
      </c>
      <c r="Y124" s="33">
        <v>93.46</v>
      </c>
      <c r="Z124" s="33">
        <v>97.85</v>
      </c>
    </row>
    <row r="125" spans="1:26" ht="12.75">
      <c r="A125" s="35">
        <v>6</v>
      </c>
      <c r="B125" s="35">
        <v>15</v>
      </c>
      <c r="C125" s="35">
        <v>6</v>
      </c>
      <c r="D125" s="36">
        <v>2</v>
      </c>
      <c r="E125" s="37"/>
      <c r="F125" s="32" t="s">
        <v>86</v>
      </c>
      <c r="G125" s="58" t="s">
        <v>96</v>
      </c>
      <c r="H125" s="34">
        <v>23237939.52</v>
      </c>
      <c r="I125" s="34">
        <v>6745046.66</v>
      </c>
      <c r="J125" s="34">
        <v>5084077.86</v>
      </c>
      <c r="K125" s="34">
        <v>11408815</v>
      </c>
      <c r="L125" s="34">
        <v>23095692.96</v>
      </c>
      <c r="M125" s="34">
        <v>6751969.3</v>
      </c>
      <c r="N125" s="34">
        <v>4934908.66</v>
      </c>
      <c r="O125" s="34">
        <v>11408815</v>
      </c>
      <c r="P125" s="9">
        <v>99.38</v>
      </c>
      <c r="Q125" s="9">
        <v>100.1</v>
      </c>
      <c r="R125" s="9">
        <v>97.06</v>
      </c>
      <c r="S125" s="9">
        <v>100</v>
      </c>
      <c r="T125" s="33">
        <v>29.23</v>
      </c>
      <c r="U125" s="33">
        <v>21.36</v>
      </c>
      <c r="V125" s="33">
        <v>49.39</v>
      </c>
      <c r="W125" s="33">
        <v>101.18</v>
      </c>
      <c r="X125" s="33">
        <v>118.31</v>
      </c>
      <c r="Y125" s="33">
        <v>86.76</v>
      </c>
      <c r="Z125" s="33">
        <v>99.8</v>
      </c>
    </row>
    <row r="126" spans="1:26" ht="12.75">
      <c r="A126" s="35">
        <v>6</v>
      </c>
      <c r="B126" s="35">
        <v>3</v>
      </c>
      <c r="C126" s="35">
        <v>8</v>
      </c>
      <c r="D126" s="36">
        <v>2</v>
      </c>
      <c r="E126" s="37"/>
      <c r="F126" s="32" t="s">
        <v>86</v>
      </c>
      <c r="G126" s="58" t="s">
        <v>97</v>
      </c>
      <c r="H126" s="34">
        <v>14428625.8</v>
      </c>
      <c r="I126" s="34">
        <v>3824723.56</v>
      </c>
      <c r="J126" s="34">
        <v>4539792.24</v>
      </c>
      <c r="K126" s="34">
        <v>6064110</v>
      </c>
      <c r="L126" s="34">
        <v>13261496.26</v>
      </c>
      <c r="M126" s="34">
        <v>2978812.92</v>
      </c>
      <c r="N126" s="34">
        <v>4218573.34</v>
      </c>
      <c r="O126" s="34">
        <v>6064110</v>
      </c>
      <c r="P126" s="9">
        <v>91.91</v>
      </c>
      <c r="Q126" s="9">
        <v>77.88</v>
      </c>
      <c r="R126" s="9">
        <v>92.92</v>
      </c>
      <c r="S126" s="9">
        <v>100</v>
      </c>
      <c r="T126" s="33">
        <v>22.46</v>
      </c>
      <c r="U126" s="33">
        <v>31.81</v>
      </c>
      <c r="V126" s="33">
        <v>45.72</v>
      </c>
      <c r="W126" s="33">
        <v>101.61</v>
      </c>
      <c r="X126" s="33">
        <v>93.24</v>
      </c>
      <c r="Y126" s="33">
        <v>107.53</v>
      </c>
      <c r="Z126" s="33">
        <v>102.21</v>
      </c>
    </row>
    <row r="127" spans="1:26" ht="12.75">
      <c r="A127" s="35">
        <v>6</v>
      </c>
      <c r="B127" s="35">
        <v>3</v>
      </c>
      <c r="C127" s="35">
        <v>15</v>
      </c>
      <c r="D127" s="36">
        <v>2</v>
      </c>
      <c r="E127" s="37"/>
      <c r="F127" s="32" t="s">
        <v>86</v>
      </c>
      <c r="G127" s="58" t="s">
        <v>194</v>
      </c>
      <c r="H127" s="34">
        <v>18521261.52</v>
      </c>
      <c r="I127" s="34">
        <v>6578894.5</v>
      </c>
      <c r="J127" s="34">
        <v>4778975.02</v>
      </c>
      <c r="K127" s="34">
        <v>7163392</v>
      </c>
      <c r="L127" s="34">
        <v>18496945.07</v>
      </c>
      <c r="M127" s="34">
        <v>6582966.93</v>
      </c>
      <c r="N127" s="34">
        <v>4750586.14</v>
      </c>
      <c r="O127" s="34">
        <v>7163392</v>
      </c>
      <c r="P127" s="9">
        <v>99.86</v>
      </c>
      <c r="Q127" s="9">
        <v>100.06</v>
      </c>
      <c r="R127" s="9">
        <v>99.4</v>
      </c>
      <c r="S127" s="9">
        <v>100</v>
      </c>
      <c r="T127" s="33">
        <v>35.58</v>
      </c>
      <c r="U127" s="33">
        <v>25.68</v>
      </c>
      <c r="V127" s="33">
        <v>38.72</v>
      </c>
      <c r="W127" s="33">
        <v>98.7</v>
      </c>
      <c r="X127" s="33">
        <v>97.48</v>
      </c>
      <c r="Y127" s="33">
        <v>97.9</v>
      </c>
      <c r="Z127" s="33">
        <v>100.4</v>
      </c>
    </row>
    <row r="128" spans="1:26" ht="12.75">
      <c r="A128" s="35">
        <v>6</v>
      </c>
      <c r="B128" s="35">
        <v>1</v>
      </c>
      <c r="C128" s="35">
        <v>12</v>
      </c>
      <c r="D128" s="36">
        <v>2</v>
      </c>
      <c r="E128" s="37"/>
      <c r="F128" s="32" t="s">
        <v>86</v>
      </c>
      <c r="G128" s="58" t="s">
        <v>195</v>
      </c>
      <c r="H128" s="34">
        <v>10311640.51</v>
      </c>
      <c r="I128" s="34">
        <v>2380842.03</v>
      </c>
      <c r="J128" s="34">
        <v>3413315.48</v>
      </c>
      <c r="K128" s="34">
        <v>4517483</v>
      </c>
      <c r="L128" s="34">
        <v>9909736.8</v>
      </c>
      <c r="M128" s="34">
        <v>2288028.72</v>
      </c>
      <c r="N128" s="34">
        <v>3104225.08</v>
      </c>
      <c r="O128" s="34">
        <v>4517483</v>
      </c>
      <c r="P128" s="9">
        <v>96.1</v>
      </c>
      <c r="Q128" s="9">
        <v>96.1</v>
      </c>
      <c r="R128" s="9">
        <v>90.94</v>
      </c>
      <c r="S128" s="9">
        <v>100</v>
      </c>
      <c r="T128" s="33">
        <v>23.08</v>
      </c>
      <c r="U128" s="33">
        <v>31.32</v>
      </c>
      <c r="V128" s="33">
        <v>45.58</v>
      </c>
      <c r="W128" s="33">
        <v>104.4</v>
      </c>
      <c r="X128" s="33">
        <v>91.82</v>
      </c>
      <c r="Y128" s="33">
        <v>135.14</v>
      </c>
      <c r="Z128" s="33">
        <v>96.06</v>
      </c>
    </row>
    <row r="129" spans="1:26" ht="12.75">
      <c r="A129" s="35">
        <v>6</v>
      </c>
      <c r="B129" s="35">
        <v>1</v>
      </c>
      <c r="C129" s="35">
        <v>13</v>
      </c>
      <c r="D129" s="36">
        <v>2</v>
      </c>
      <c r="E129" s="37"/>
      <c r="F129" s="32" t="s">
        <v>86</v>
      </c>
      <c r="G129" s="58" t="s">
        <v>196</v>
      </c>
      <c r="H129" s="34">
        <v>8325240.12</v>
      </c>
      <c r="I129" s="34">
        <v>1537574</v>
      </c>
      <c r="J129" s="34">
        <v>2970368.12</v>
      </c>
      <c r="K129" s="34">
        <v>3817298</v>
      </c>
      <c r="L129" s="34">
        <v>7100828.33</v>
      </c>
      <c r="M129" s="34">
        <v>1466056.85</v>
      </c>
      <c r="N129" s="34">
        <v>1817473.48</v>
      </c>
      <c r="O129" s="34">
        <v>3817298</v>
      </c>
      <c r="P129" s="9">
        <v>85.29</v>
      </c>
      <c r="Q129" s="9">
        <v>95.34</v>
      </c>
      <c r="R129" s="9">
        <v>61.18</v>
      </c>
      <c r="S129" s="9">
        <v>100</v>
      </c>
      <c r="T129" s="33">
        <v>20.64</v>
      </c>
      <c r="U129" s="33">
        <v>25.59</v>
      </c>
      <c r="V129" s="33">
        <v>53.75</v>
      </c>
      <c r="W129" s="33">
        <v>102.57</v>
      </c>
      <c r="X129" s="33">
        <v>123.57</v>
      </c>
      <c r="Y129" s="33">
        <v>95.6</v>
      </c>
      <c r="Z129" s="33">
        <v>99.54</v>
      </c>
    </row>
    <row r="130" spans="1:26" ht="12.75">
      <c r="A130" s="35">
        <v>6</v>
      </c>
      <c r="B130" s="35">
        <v>3</v>
      </c>
      <c r="C130" s="35">
        <v>9</v>
      </c>
      <c r="D130" s="36">
        <v>2</v>
      </c>
      <c r="E130" s="37"/>
      <c r="F130" s="32" t="s">
        <v>86</v>
      </c>
      <c r="G130" s="58" t="s">
        <v>197</v>
      </c>
      <c r="H130" s="34">
        <v>14095445</v>
      </c>
      <c r="I130" s="34">
        <v>2454261.7</v>
      </c>
      <c r="J130" s="34">
        <v>4712501.3</v>
      </c>
      <c r="K130" s="34">
        <v>6928682</v>
      </c>
      <c r="L130" s="34">
        <v>13874068.27</v>
      </c>
      <c r="M130" s="34">
        <v>2362263.54</v>
      </c>
      <c r="N130" s="34">
        <v>4583122.73</v>
      </c>
      <c r="O130" s="34">
        <v>6928682</v>
      </c>
      <c r="P130" s="9">
        <v>98.42</v>
      </c>
      <c r="Q130" s="9">
        <v>96.25</v>
      </c>
      <c r="R130" s="9">
        <v>97.25</v>
      </c>
      <c r="S130" s="9">
        <v>100</v>
      </c>
      <c r="T130" s="33">
        <v>17.02</v>
      </c>
      <c r="U130" s="33">
        <v>33.03</v>
      </c>
      <c r="V130" s="33">
        <v>49.93</v>
      </c>
      <c r="W130" s="33">
        <v>98.68</v>
      </c>
      <c r="X130" s="33">
        <v>116.84</v>
      </c>
      <c r="Y130" s="33">
        <v>97.06</v>
      </c>
      <c r="Z130" s="33">
        <v>94.7</v>
      </c>
    </row>
    <row r="131" spans="1:26" ht="12.75">
      <c r="A131" s="35">
        <v>6</v>
      </c>
      <c r="B131" s="35">
        <v>6</v>
      </c>
      <c r="C131" s="35">
        <v>9</v>
      </c>
      <c r="D131" s="36">
        <v>2</v>
      </c>
      <c r="E131" s="37"/>
      <c r="F131" s="32" t="s">
        <v>86</v>
      </c>
      <c r="G131" s="58" t="s">
        <v>198</v>
      </c>
      <c r="H131" s="34">
        <v>10104480.97</v>
      </c>
      <c r="I131" s="34">
        <v>2339382.6</v>
      </c>
      <c r="J131" s="34">
        <v>2908448.37</v>
      </c>
      <c r="K131" s="34">
        <v>4856650</v>
      </c>
      <c r="L131" s="34">
        <v>10055983.28</v>
      </c>
      <c r="M131" s="34">
        <v>2347458.27</v>
      </c>
      <c r="N131" s="34">
        <v>2851875.01</v>
      </c>
      <c r="O131" s="34">
        <v>4856650</v>
      </c>
      <c r="P131" s="9">
        <v>99.52</v>
      </c>
      <c r="Q131" s="9">
        <v>100.34</v>
      </c>
      <c r="R131" s="9">
        <v>98.05</v>
      </c>
      <c r="S131" s="9">
        <v>100</v>
      </c>
      <c r="T131" s="33">
        <v>23.34</v>
      </c>
      <c r="U131" s="33">
        <v>28.35</v>
      </c>
      <c r="V131" s="33">
        <v>48.29</v>
      </c>
      <c r="W131" s="33">
        <v>105.8</v>
      </c>
      <c r="X131" s="33">
        <v>102.28</v>
      </c>
      <c r="Y131" s="33">
        <v>113.81</v>
      </c>
      <c r="Z131" s="33">
        <v>103.25</v>
      </c>
    </row>
    <row r="132" spans="1:26" ht="12.75">
      <c r="A132" s="35">
        <v>6</v>
      </c>
      <c r="B132" s="35">
        <v>17</v>
      </c>
      <c r="C132" s="35">
        <v>4</v>
      </c>
      <c r="D132" s="36">
        <v>2</v>
      </c>
      <c r="E132" s="37"/>
      <c r="F132" s="32" t="s">
        <v>86</v>
      </c>
      <c r="G132" s="58" t="s">
        <v>199</v>
      </c>
      <c r="H132" s="34">
        <v>10841902</v>
      </c>
      <c r="I132" s="34">
        <v>3185950.84</v>
      </c>
      <c r="J132" s="34">
        <v>2971932.16</v>
      </c>
      <c r="K132" s="34">
        <v>4684019</v>
      </c>
      <c r="L132" s="34">
        <v>10121633.98</v>
      </c>
      <c r="M132" s="34">
        <v>2862540.82</v>
      </c>
      <c r="N132" s="34">
        <v>2575074.16</v>
      </c>
      <c r="O132" s="34">
        <v>4684019</v>
      </c>
      <c r="P132" s="9">
        <v>93.35</v>
      </c>
      <c r="Q132" s="9">
        <v>89.84</v>
      </c>
      <c r="R132" s="9">
        <v>86.64</v>
      </c>
      <c r="S132" s="9">
        <v>100</v>
      </c>
      <c r="T132" s="33">
        <v>28.28</v>
      </c>
      <c r="U132" s="33">
        <v>25.44</v>
      </c>
      <c r="V132" s="33">
        <v>46.27</v>
      </c>
      <c r="W132" s="33">
        <v>98.47</v>
      </c>
      <c r="X132" s="33">
        <v>108.05</v>
      </c>
      <c r="Y132" s="33">
        <v>94.26</v>
      </c>
      <c r="Z132" s="33">
        <v>95.63</v>
      </c>
    </row>
    <row r="133" spans="1:26" ht="12.75">
      <c r="A133" s="35">
        <v>6</v>
      </c>
      <c r="B133" s="35">
        <v>3</v>
      </c>
      <c r="C133" s="35">
        <v>10</v>
      </c>
      <c r="D133" s="36">
        <v>2</v>
      </c>
      <c r="E133" s="37"/>
      <c r="F133" s="32" t="s">
        <v>86</v>
      </c>
      <c r="G133" s="58" t="s">
        <v>200</v>
      </c>
      <c r="H133" s="34">
        <v>19976816.34</v>
      </c>
      <c r="I133" s="34">
        <v>4820338</v>
      </c>
      <c r="J133" s="34">
        <v>6472043.34</v>
      </c>
      <c r="K133" s="34">
        <v>8684435</v>
      </c>
      <c r="L133" s="34">
        <v>19194335.31</v>
      </c>
      <c r="M133" s="34">
        <v>4592307.67</v>
      </c>
      <c r="N133" s="34">
        <v>5917592.64</v>
      </c>
      <c r="O133" s="34">
        <v>8684435</v>
      </c>
      <c r="P133" s="9">
        <v>96.08</v>
      </c>
      <c r="Q133" s="9">
        <v>95.26</v>
      </c>
      <c r="R133" s="9">
        <v>91.43</v>
      </c>
      <c r="S133" s="9">
        <v>100</v>
      </c>
      <c r="T133" s="33">
        <v>23.92</v>
      </c>
      <c r="U133" s="33">
        <v>30.82</v>
      </c>
      <c r="V133" s="33">
        <v>45.24</v>
      </c>
      <c r="W133" s="33">
        <v>94.25</v>
      </c>
      <c r="X133" s="33">
        <v>98.52</v>
      </c>
      <c r="Y133" s="33">
        <v>78.86</v>
      </c>
      <c r="Z133" s="33">
        <v>105.9</v>
      </c>
    </row>
    <row r="134" spans="1:26" ht="12.75">
      <c r="A134" s="35">
        <v>6</v>
      </c>
      <c r="B134" s="35">
        <v>8</v>
      </c>
      <c r="C134" s="35">
        <v>12</v>
      </c>
      <c r="D134" s="36">
        <v>2</v>
      </c>
      <c r="E134" s="37"/>
      <c r="F134" s="32" t="s">
        <v>86</v>
      </c>
      <c r="G134" s="58" t="s">
        <v>201</v>
      </c>
      <c r="H134" s="34">
        <v>13697607.13</v>
      </c>
      <c r="I134" s="34">
        <v>2955212</v>
      </c>
      <c r="J134" s="34">
        <v>2919860.13</v>
      </c>
      <c r="K134" s="34">
        <v>7822535</v>
      </c>
      <c r="L134" s="34">
        <v>13450853.78</v>
      </c>
      <c r="M134" s="34">
        <v>2795818.56</v>
      </c>
      <c r="N134" s="34">
        <v>2832500.22</v>
      </c>
      <c r="O134" s="34">
        <v>7822535</v>
      </c>
      <c r="P134" s="9">
        <v>98.19</v>
      </c>
      <c r="Q134" s="9">
        <v>94.6</v>
      </c>
      <c r="R134" s="9">
        <v>97</v>
      </c>
      <c r="S134" s="9">
        <v>100</v>
      </c>
      <c r="T134" s="33">
        <v>20.78</v>
      </c>
      <c r="U134" s="33">
        <v>21.05</v>
      </c>
      <c r="V134" s="33">
        <v>58.15</v>
      </c>
      <c r="W134" s="33">
        <v>84.48</v>
      </c>
      <c r="X134" s="33">
        <v>109.55</v>
      </c>
      <c r="Y134" s="33">
        <v>51.05</v>
      </c>
      <c r="Z134" s="33">
        <v>100</v>
      </c>
    </row>
    <row r="135" spans="1:26" ht="12.75">
      <c r="A135" s="35">
        <v>6</v>
      </c>
      <c r="B135" s="35">
        <v>11</v>
      </c>
      <c r="C135" s="35">
        <v>6</v>
      </c>
      <c r="D135" s="36">
        <v>2</v>
      </c>
      <c r="E135" s="37"/>
      <c r="F135" s="32" t="s">
        <v>86</v>
      </c>
      <c r="G135" s="58" t="s">
        <v>202</v>
      </c>
      <c r="H135" s="34">
        <v>14532164</v>
      </c>
      <c r="I135" s="34">
        <v>2355377.74</v>
      </c>
      <c r="J135" s="34">
        <v>5161847.26</v>
      </c>
      <c r="K135" s="34">
        <v>7014939</v>
      </c>
      <c r="L135" s="34">
        <v>13156403.54</v>
      </c>
      <c r="M135" s="34">
        <v>2101801.4</v>
      </c>
      <c r="N135" s="34">
        <v>4039663.14</v>
      </c>
      <c r="O135" s="34">
        <v>7014939</v>
      </c>
      <c r="P135" s="9">
        <v>90.53</v>
      </c>
      <c r="Q135" s="9">
        <v>89.23</v>
      </c>
      <c r="R135" s="9">
        <v>78.26</v>
      </c>
      <c r="S135" s="9">
        <v>100</v>
      </c>
      <c r="T135" s="33">
        <v>15.97</v>
      </c>
      <c r="U135" s="33">
        <v>30.7</v>
      </c>
      <c r="V135" s="33">
        <v>53.31</v>
      </c>
      <c r="W135" s="33">
        <v>110.57</v>
      </c>
      <c r="X135" s="33">
        <v>104.28</v>
      </c>
      <c r="Y135" s="33">
        <v>129.9</v>
      </c>
      <c r="Z135" s="33">
        <v>103.56</v>
      </c>
    </row>
    <row r="136" spans="1:26" ht="12.75">
      <c r="A136" s="35">
        <v>6</v>
      </c>
      <c r="B136" s="35">
        <v>3</v>
      </c>
      <c r="C136" s="35">
        <v>11</v>
      </c>
      <c r="D136" s="36">
        <v>2</v>
      </c>
      <c r="E136" s="37"/>
      <c r="F136" s="32" t="s">
        <v>86</v>
      </c>
      <c r="G136" s="58" t="s">
        <v>203</v>
      </c>
      <c r="H136" s="34">
        <v>21283615.97</v>
      </c>
      <c r="I136" s="34">
        <v>5146555.49</v>
      </c>
      <c r="J136" s="34">
        <v>6580272.48</v>
      </c>
      <c r="K136" s="34">
        <v>9556788</v>
      </c>
      <c r="L136" s="34">
        <v>20795220.66</v>
      </c>
      <c r="M136" s="34">
        <v>4882841.21</v>
      </c>
      <c r="N136" s="34">
        <v>6355591.45</v>
      </c>
      <c r="O136" s="34">
        <v>9556788</v>
      </c>
      <c r="P136" s="9">
        <v>97.7</v>
      </c>
      <c r="Q136" s="9">
        <v>94.87</v>
      </c>
      <c r="R136" s="9">
        <v>96.58</v>
      </c>
      <c r="S136" s="9">
        <v>100</v>
      </c>
      <c r="T136" s="33">
        <v>23.48</v>
      </c>
      <c r="U136" s="33">
        <v>30.56</v>
      </c>
      <c r="V136" s="33">
        <v>45.95</v>
      </c>
      <c r="W136" s="33">
        <v>102.19</v>
      </c>
      <c r="X136" s="33">
        <v>103.39</v>
      </c>
      <c r="Y136" s="33">
        <v>106.19</v>
      </c>
      <c r="Z136" s="33">
        <v>99.12</v>
      </c>
    </row>
    <row r="137" spans="1:26" ht="12.75">
      <c r="A137" s="35">
        <v>6</v>
      </c>
      <c r="B137" s="35">
        <v>13</v>
      </c>
      <c r="C137" s="35">
        <v>6</v>
      </c>
      <c r="D137" s="36">
        <v>2</v>
      </c>
      <c r="E137" s="37"/>
      <c r="F137" s="32" t="s">
        <v>86</v>
      </c>
      <c r="G137" s="58" t="s">
        <v>204</v>
      </c>
      <c r="H137" s="34">
        <v>14177913.09</v>
      </c>
      <c r="I137" s="34">
        <v>2168169</v>
      </c>
      <c r="J137" s="34">
        <v>4423891.09</v>
      </c>
      <c r="K137" s="34">
        <v>7585853</v>
      </c>
      <c r="L137" s="34">
        <v>14875482.9</v>
      </c>
      <c r="M137" s="34">
        <v>3114813.38</v>
      </c>
      <c r="N137" s="34">
        <v>4174816.52</v>
      </c>
      <c r="O137" s="34">
        <v>7585853</v>
      </c>
      <c r="P137" s="9">
        <v>104.92</v>
      </c>
      <c r="Q137" s="9">
        <v>143.66</v>
      </c>
      <c r="R137" s="9">
        <v>94.36</v>
      </c>
      <c r="S137" s="9">
        <v>100</v>
      </c>
      <c r="T137" s="33">
        <v>20.93</v>
      </c>
      <c r="U137" s="33">
        <v>28.06</v>
      </c>
      <c r="V137" s="33">
        <v>50.99</v>
      </c>
      <c r="W137" s="33">
        <v>111.57</v>
      </c>
      <c r="X137" s="33">
        <v>140.76</v>
      </c>
      <c r="Y137" s="33">
        <v>120.58</v>
      </c>
      <c r="Z137" s="33">
        <v>99.06</v>
      </c>
    </row>
    <row r="138" spans="1:26" ht="12.75">
      <c r="A138" s="35">
        <v>6</v>
      </c>
      <c r="B138" s="35">
        <v>6</v>
      </c>
      <c r="C138" s="35">
        <v>10</v>
      </c>
      <c r="D138" s="36">
        <v>2</v>
      </c>
      <c r="E138" s="37"/>
      <c r="F138" s="32" t="s">
        <v>86</v>
      </c>
      <c r="G138" s="58" t="s">
        <v>205</v>
      </c>
      <c r="H138" s="34">
        <v>11368091.87</v>
      </c>
      <c r="I138" s="34">
        <v>3893812.2</v>
      </c>
      <c r="J138" s="34">
        <v>2658785.67</v>
      </c>
      <c r="K138" s="34">
        <v>4815494</v>
      </c>
      <c r="L138" s="34">
        <v>11052261.08</v>
      </c>
      <c r="M138" s="34">
        <v>3674952.14</v>
      </c>
      <c r="N138" s="34">
        <v>2561814.94</v>
      </c>
      <c r="O138" s="34">
        <v>4815494</v>
      </c>
      <c r="P138" s="9">
        <v>97.22</v>
      </c>
      <c r="Q138" s="9">
        <v>94.37</v>
      </c>
      <c r="R138" s="9">
        <v>96.35</v>
      </c>
      <c r="S138" s="9">
        <v>100</v>
      </c>
      <c r="T138" s="33">
        <v>33.25</v>
      </c>
      <c r="U138" s="33">
        <v>23.17</v>
      </c>
      <c r="V138" s="33">
        <v>43.57</v>
      </c>
      <c r="W138" s="33">
        <v>95.61</v>
      </c>
      <c r="X138" s="33">
        <v>101.52</v>
      </c>
      <c r="Y138" s="33">
        <v>77.09</v>
      </c>
      <c r="Z138" s="33">
        <v>104.3</v>
      </c>
    </row>
    <row r="139" spans="1:26" ht="12.75">
      <c r="A139" s="35">
        <v>6</v>
      </c>
      <c r="B139" s="35">
        <v>20</v>
      </c>
      <c r="C139" s="35">
        <v>9</v>
      </c>
      <c r="D139" s="36">
        <v>2</v>
      </c>
      <c r="E139" s="37"/>
      <c r="F139" s="32" t="s">
        <v>86</v>
      </c>
      <c r="G139" s="58" t="s">
        <v>206</v>
      </c>
      <c r="H139" s="34">
        <v>18543450.41</v>
      </c>
      <c r="I139" s="34">
        <v>5191506.99</v>
      </c>
      <c r="J139" s="34">
        <v>4225099.42</v>
      </c>
      <c r="K139" s="34">
        <v>9126844</v>
      </c>
      <c r="L139" s="34">
        <v>18223677.62</v>
      </c>
      <c r="M139" s="34">
        <v>4955185.86</v>
      </c>
      <c r="N139" s="34">
        <v>4141647.76</v>
      </c>
      <c r="O139" s="34">
        <v>9126844</v>
      </c>
      <c r="P139" s="9">
        <v>98.27</v>
      </c>
      <c r="Q139" s="9">
        <v>95.44</v>
      </c>
      <c r="R139" s="9">
        <v>98.02</v>
      </c>
      <c r="S139" s="9">
        <v>100</v>
      </c>
      <c r="T139" s="33">
        <v>27.19</v>
      </c>
      <c r="U139" s="33">
        <v>22.72</v>
      </c>
      <c r="V139" s="33">
        <v>50.08</v>
      </c>
      <c r="W139" s="33">
        <v>89.29</v>
      </c>
      <c r="X139" s="33">
        <v>92.73</v>
      </c>
      <c r="Y139" s="33">
        <v>70.09</v>
      </c>
      <c r="Z139" s="33">
        <v>99.68</v>
      </c>
    </row>
    <row r="140" spans="1:26" ht="12.75">
      <c r="A140" s="35">
        <v>6</v>
      </c>
      <c r="B140" s="35">
        <v>20</v>
      </c>
      <c r="C140" s="35">
        <v>10</v>
      </c>
      <c r="D140" s="36">
        <v>2</v>
      </c>
      <c r="E140" s="37"/>
      <c r="F140" s="32" t="s">
        <v>86</v>
      </c>
      <c r="G140" s="58" t="s">
        <v>207</v>
      </c>
      <c r="H140" s="34">
        <v>16988974</v>
      </c>
      <c r="I140" s="34">
        <v>5601598.54</v>
      </c>
      <c r="J140" s="34">
        <v>4077820.46</v>
      </c>
      <c r="K140" s="34">
        <v>7309555</v>
      </c>
      <c r="L140" s="34">
        <v>16263255.15</v>
      </c>
      <c r="M140" s="34">
        <v>5357205.36</v>
      </c>
      <c r="N140" s="34">
        <v>3596494.79</v>
      </c>
      <c r="O140" s="34">
        <v>7309555</v>
      </c>
      <c r="P140" s="9">
        <v>95.72</v>
      </c>
      <c r="Q140" s="9">
        <v>95.63</v>
      </c>
      <c r="R140" s="9">
        <v>88.19</v>
      </c>
      <c r="S140" s="9">
        <v>100</v>
      </c>
      <c r="T140" s="33">
        <v>32.94</v>
      </c>
      <c r="U140" s="33">
        <v>22.11</v>
      </c>
      <c r="V140" s="33">
        <v>44.94</v>
      </c>
      <c r="W140" s="33">
        <v>106.38</v>
      </c>
      <c r="X140" s="33">
        <v>107.58</v>
      </c>
      <c r="Y140" s="33">
        <v>118.45</v>
      </c>
      <c r="Z140" s="33">
        <v>100.51</v>
      </c>
    </row>
    <row r="141" spans="1:26" ht="12.75">
      <c r="A141" s="35">
        <v>6</v>
      </c>
      <c r="B141" s="35">
        <v>1</v>
      </c>
      <c r="C141" s="35">
        <v>14</v>
      </c>
      <c r="D141" s="36">
        <v>2</v>
      </c>
      <c r="E141" s="37"/>
      <c r="F141" s="32" t="s">
        <v>86</v>
      </c>
      <c r="G141" s="58" t="s">
        <v>208</v>
      </c>
      <c r="H141" s="34">
        <v>9329970.79</v>
      </c>
      <c r="I141" s="34">
        <v>2212571</v>
      </c>
      <c r="J141" s="34">
        <v>3319232.79</v>
      </c>
      <c r="K141" s="34">
        <v>3798167</v>
      </c>
      <c r="L141" s="34">
        <v>9015136.08</v>
      </c>
      <c r="M141" s="34">
        <v>1949328.68</v>
      </c>
      <c r="N141" s="34">
        <v>3267640.4</v>
      </c>
      <c r="O141" s="34">
        <v>3798167</v>
      </c>
      <c r="P141" s="9">
        <v>96.62</v>
      </c>
      <c r="Q141" s="9">
        <v>88.1</v>
      </c>
      <c r="R141" s="9">
        <v>98.44</v>
      </c>
      <c r="S141" s="9">
        <v>100</v>
      </c>
      <c r="T141" s="33">
        <v>21.62</v>
      </c>
      <c r="U141" s="33">
        <v>36.24</v>
      </c>
      <c r="V141" s="33">
        <v>42.13</v>
      </c>
      <c r="W141" s="33">
        <v>113.12</v>
      </c>
      <c r="X141" s="33">
        <v>87.22</v>
      </c>
      <c r="Y141" s="33">
        <v>149.78</v>
      </c>
      <c r="Z141" s="33">
        <v>106.9</v>
      </c>
    </row>
    <row r="142" spans="1:26" ht="12.75">
      <c r="A142" s="35">
        <v>6</v>
      </c>
      <c r="B142" s="35">
        <v>13</v>
      </c>
      <c r="C142" s="35">
        <v>7</v>
      </c>
      <c r="D142" s="36">
        <v>2</v>
      </c>
      <c r="E142" s="37"/>
      <c r="F142" s="32" t="s">
        <v>86</v>
      </c>
      <c r="G142" s="58" t="s">
        <v>209</v>
      </c>
      <c r="H142" s="34">
        <v>10025458.99</v>
      </c>
      <c r="I142" s="34">
        <v>3790898</v>
      </c>
      <c r="J142" s="34">
        <v>3123375.99</v>
      </c>
      <c r="K142" s="34">
        <v>3111185</v>
      </c>
      <c r="L142" s="34">
        <v>8840109.8</v>
      </c>
      <c r="M142" s="34">
        <v>3173371.22</v>
      </c>
      <c r="N142" s="34">
        <v>2555553.58</v>
      </c>
      <c r="O142" s="34">
        <v>3111185</v>
      </c>
      <c r="P142" s="9">
        <v>88.17</v>
      </c>
      <c r="Q142" s="9">
        <v>83.71</v>
      </c>
      <c r="R142" s="9">
        <v>81.82</v>
      </c>
      <c r="S142" s="9">
        <v>100</v>
      </c>
      <c r="T142" s="33">
        <v>35.89</v>
      </c>
      <c r="U142" s="33">
        <v>28.9</v>
      </c>
      <c r="V142" s="33">
        <v>35.19</v>
      </c>
      <c r="W142" s="33">
        <v>101.41</v>
      </c>
      <c r="X142" s="33">
        <v>104.63</v>
      </c>
      <c r="Y142" s="33">
        <v>95.01</v>
      </c>
      <c r="Z142" s="33">
        <v>103.91</v>
      </c>
    </row>
    <row r="143" spans="1:26" ht="12.75">
      <c r="A143" s="35">
        <v>6</v>
      </c>
      <c r="B143" s="35">
        <v>1</v>
      </c>
      <c r="C143" s="35">
        <v>15</v>
      </c>
      <c r="D143" s="36">
        <v>2</v>
      </c>
      <c r="E143" s="37"/>
      <c r="F143" s="32" t="s">
        <v>86</v>
      </c>
      <c r="G143" s="58" t="s">
        <v>210</v>
      </c>
      <c r="H143" s="34">
        <v>8313417</v>
      </c>
      <c r="I143" s="34">
        <v>2314654.16</v>
      </c>
      <c r="J143" s="34">
        <v>2490316.84</v>
      </c>
      <c r="K143" s="34">
        <v>3508446</v>
      </c>
      <c r="L143" s="34">
        <v>8292327.63</v>
      </c>
      <c r="M143" s="34">
        <v>2298215.6</v>
      </c>
      <c r="N143" s="34">
        <v>2485666.03</v>
      </c>
      <c r="O143" s="34">
        <v>3508446</v>
      </c>
      <c r="P143" s="9">
        <v>99.74</v>
      </c>
      <c r="Q143" s="9">
        <v>99.28</v>
      </c>
      <c r="R143" s="9">
        <v>99.81</v>
      </c>
      <c r="S143" s="9">
        <v>100</v>
      </c>
      <c r="T143" s="33">
        <v>27.71</v>
      </c>
      <c r="U143" s="33">
        <v>29.97</v>
      </c>
      <c r="V143" s="33">
        <v>42.3</v>
      </c>
      <c r="W143" s="33">
        <v>101.36</v>
      </c>
      <c r="X143" s="33">
        <v>132.78</v>
      </c>
      <c r="Y143" s="33">
        <v>87.64</v>
      </c>
      <c r="Z143" s="33">
        <v>97.08</v>
      </c>
    </row>
    <row r="144" spans="1:26" ht="12.75">
      <c r="A144" s="35">
        <v>6</v>
      </c>
      <c r="B144" s="35">
        <v>10</v>
      </c>
      <c r="C144" s="35">
        <v>6</v>
      </c>
      <c r="D144" s="36">
        <v>2</v>
      </c>
      <c r="E144" s="37"/>
      <c r="F144" s="32" t="s">
        <v>86</v>
      </c>
      <c r="G144" s="58" t="s">
        <v>211</v>
      </c>
      <c r="H144" s="34">
        <v>17416354.03</v>
      </c>
      <c r="I144" s="34">
        <v>4198629.5</v>
      </c>
      <c r="J144" s="34">
        <v>5743810.53</v>
      </c>
      <c r="K144" s="34">
        <v>7473914</v>
      </c>
      <c r="L144" s="34">
        <v>16480557.66</v>
      </c>
      <c r="M144" s="34">
        <v>4148306.74</v>
      </c>
      <c r="N144" s="34">
        <v>4858336.92</v>
      </c>
      <c r="O144" s="34">
        <v>7473914</v>
      </c>
      <c r="P144" s="9">
        <v>94.62</v>
      </c>
      <c r="Q144" s="9">
        <v>98.8</v>
      </c>
      <c r="R144" s="9">
        <v>84.58</v>
      </c>
      <c r="S144" s="9">
        <v>100</v>
      </c>
      <c r="T144" s="33">
        <v>25.17</v>
      </c>
      <c r="U144" s="33">
        <v>29.47</v>
      </c>
      <c r="V144" s="33">
        <v>45.34</v>
      </c>
      <c r="W144" s="33">
        <v>90.68</v>
      </c>
      <c r="X144" s="33">
        <v>122.37</v>
      </c>
      <c r="Y144" s="33">
        <v>65.2</v>
      </c>
      <c r="Z144" s="33">
        <v>101.92</v>
      </c>
    </row>
    <row r="145" spans="1:26" ht="12.75">
      <c r="A145" s="35">
        <v>6</v>
      </c>
      <c r="B145" s="35">
        <v>11</v>
      </c>
      <c r="C145" s="35">
        <v>7</v>
      </c>
      <c r="D145" s="36">
        <v>2</v>
      </c>
      <c r="E145" s="37"/>
      <c r="F145" s="32" t="s">
        <v>86</v>
      </c>
      <c r="G145" s="58" t="s">
        <v>212</v>
      </c>
      <c r="H145" s="34">
        <v>30635338.9</v>
      </c>
      <c r="I145" s="34">
        <v>6555723.55</v>
      </c>
      <c r="J145" s="34">
        <v>7389944.35</v>
      </c>
      <c r="K145" s="34">
        <v>16689671</v>
      </c>
      <c r="L145" s="34">
        <v>29959707.65</v>
      </c>
      <c r="M145" s="34">
        <v>6285624.71</v>
      </c>
      <c r="N145" s="34">
        <v>6984411.94</v>
      </c>
      <c r="O145" s="34">
        <v>16689671</v>
      </c>
      <c r="P145" s="9">
        <v>97.79</v>
      </c>
      <c r="Q145" s="9">
        <v>95.87</v>
      </c>
      <c r="R145" s="9">
        <v>94.51</v>
      </c>
      <c r="S145" s="9">
        <v>100</v>
      </c>
      <c r="T145" s="33">
        <v>20.98</v>
      </c>
      <c r="U145" s="33">
        <v>23.31</v>
      </c>
      <c r="V145" s="33">
        <v>55.7</v>
      </c>
      <c r="W145" s="33">
        <v>105</v>
      </c>
      <c r="X145" s="33">
        <v>112.56</v>
      </c>
      <c r="Y145" s="33">
        <v>99.41</v>
      </c>
      <c r="Z145" s="33">
        <v>104.81</v>
      </c>
    </row>
    <row r="146" spans="1:26" ht="12.75">
      <c r="A146" s="35">
        <v>6</v>
      </c>
      <c r="B146" s="35">
        <v>19</v>
      </c>
      <c r="C146" s="35">
        <v>4</v>
      </c>
      <c r="D146" s="36">
        <v>2</v>
      </c>
      <c r="E146" s="37"/>
      <c r="F146" s="32" t="s">
        <v>86</v>
      </c>
      <c r="G146" s="58" t="s">
        <v>213</v>
      </c>
      <c r="H146" s="34">
        <v>7366546.23</v>
      </c>
      <c r="I146" s="34">
        <v>1423014</v>
      </c>
      <c r="J146" s="34">
        <v>2484554.23</v>
      </c>
      <c r="K146" s="34">
        <v>3458978</v>
      </c>
      <c r="L146" s="34">
        <v>7302412.2</v>
      </c>
      <c r="M146" s="34">
        <v>1427381.01</v>
      </c>
      <c r="N146" s="34">
        <v>2416053.19</v>
      </c>
      <c r="O146" s="34">
        <v>3458978</v>
      </c>
      <c r="P146" s="9">
        <v>99.12</v>
      </c>
      <c r="Q146" s="9">
        <v>100.3</v>
      </c>
      <c r="R146" s="9">
        <v>97.24</v>
      </c>
      <c r="S146" s="9">
        <v>100</v>
      </c>
      <c r="T146" s="33">
        <v>19.54</v>
      </c>
      <c r="U146" s="33">
        <v>33.08</v>
      </c>
      <c r="V146" s="33">
        <v>47.36</v>
      </c>
      <c r="W146" s="33">
        <v>100.24</v>
      </c>
      <c r="X146" s="33">
        <v>115.47</v>
      </c>
      <c r="Y146" s="33">
        <v>91.86</v>
      </c>
      <c r="Z146" s="33">
        <v>101.19</v>
      </c>
    </row>
    <row r="147" spans="1:26" ht="12.75">
      <c r="A147" s="35">
        <v>6</v>
      </c>
      <c r="B147" s="35">
        <v>20</v>
      </c>
      <c r="C147" s="35">
        <v>11</v>
      </c>
      <c r="D147" s="36">
        <v>2</v>
      </c>
      <c r="E147" s="37"/>
      <c r="F147" s="32" t="s">
        <v>86</v>
      </c>
      <c r="G147" s="58" t="s">
        <v>214</v>
      </c>
      <c r="H147" s="34">
        <v>15138726.25</v>
      </c>
      <c r="I147" s="34">
        <v>3130776.82</v>
      </c>
      <c r="J147" s="34">
        <v>4547081.43</v>
      </c>
      <c r="K147" s="34">
        <v>7460868</v>
      </c>
      <c r="L147" s="34">
        <v>14821232.28</v>
      </c>
      <c r="M147" s="34">
        <v>2882516.88</v>
      </c>
      <c r="N147" s="34">
        <v>4477847.4</v>
      </c>
      <c r="O147" s="34">
        <v>7460868</v>
      </c>
      <c r="P147" s="9">
        <v>97.9</v>
      </c>
      <c r="Q147" s="9">
        <v>92.07</v>
      </c>
      <c r="R147" s="9">
        <v>98.47</v>
      </c>
      <c r="S147" s="9">
        <v>100</v>
      </c>
      <c r="T147" s="33">
        <v>19.44</v>
      </c>
      <c r="U147" s="33">
        <v>30.21</v>
      </c>
      <c r="V147" s="33">
        <v>50.33</v>
      </c>
      <c r="W147" s="33">
        <v>105.31</v>
      </c>
      <c r="X147" s="33">
        <v>97.55</v>
      </c>
      <c r="Y147" s="33">
        <v>123.19</v>
      </c>
      <c r="Z147" s="33">
        <v>99.68</v>
      </c>
    </row>
    <row r="148" spans="1:26" ht="12.75">
      <c r="A148" s="35">
        <v>6</v>
      </c>
      <c r="B148" s="35">
        <v>16</v>
      </c>
      <c r="C148" s="35">
        <v>5</v>
      </c>
      <c r="D148" s="36">
        <v>2</v>
      </c>
      <c r="E148" s="37"/>
      <c r="F148" s="32" t="s">
        <v>86</v>
      </c>
      <c r="G148" s="58" t="s">
        <v>215</v>
      </c>
      <c r="H148" s="34">
        <v>20399922.86</v>
      </c>
      <c r="I148" s="34">
        <v>7916912</v>
      </c>
      <c r="J148" s="34">
        <v>7219515.86</v>
      </c>
      <c r="K148" s="34">
        <v>5263495</v>
      </c>
      <c r="L148" s="34">
        <v>21721813.38</v>
      </c>
      <c r="M148" s="34">
        <v>7242186.26</v>
      </c>
      <c r="N148" s="34">
        <v>9216132.12</v>
      </c>
      <c r="O148" s="34">
        <v>5263495</v>
      </c>
      <c r="P148" s="9">
        <v>106.47</v>
      </c>
      <c r="Q148" s="9">
        <v>91.47</v>
      </c>
      <c r="R148" s="9">
        <v>127.65</v>
      </c>
      <c r="S148" s="9">
        <v>100</v>
      </c>
      <c r="T148" s="33">
        <v>33.34</v>
      </c>
      <c r="U148" s="33">
        <v>42.42</v>
      </c>
      <c r="V148" s="33">
        <v>24.23</v>
      </c>
      <c r="W148" s="33">
        <v>130.09</v>
      </c>
      <c r="X148" s="33">
        <v>109.14</v>
      </c>
      <c r="Y148" s="33">
        <v>174.47</v>
      </c>
      <c r="Z148" s="33">
        <v>110.13</v>
      </c>
    </row>
    <row r="149" spans="1:26" ht="12.75">
      <c r="A149" s="35">
        <v>6</v>
      </c>
      <c r="B149" s="35">
        <v>11</v>
      </c>
      <c r="C149" s="35">
        <v>8</v>
      </c>
      <c r="D149" s="36">
        <v>2</v>
      </c>
      <c r="E149" s="37"/>
      <c r="F149" s="32" t="s">
        <v>86</v>
      </c>
      <c r="G149" s="58" t="s">
        <v>98</v>
      </c>
      <c r="H149" s="34">
        <v>25681915.19</v>
      </c>
      <c r="I149" s="34">
        <v>5535710</v>
      </c>
      <c r="J149" s="34">
        <v>7571176.19</v>
      </c>
      <c r="K149" s="34">
        <v>12575029</v>
      </c>
      <c r="L149" s="34">
        <v>23161549.27</v>
      </c>
      <c r="M149" s="34">
        <v>5393170.11</v>
      </c>
      <c r="N149" s="34">
        <v>5193350.16</v>
      </c>
      <c r="O149" s="34">
        <v>12575029</v>
      </c>
      <c r="P149" s="9">
        <v>90.18</v>
      </c>
      <c r="Q149" s="9">
        <v>97.42</v>
      </c>
      <c r="R149" s="9">
        <v>68.59</v>
      </c>
      <c r="S149" s="9">
        <v>100</v>
      </c>
      <c r="T149" s="33">
        <v>23.28</v>
      </c>
      <c r="U149" s="33">
        <v>22.42</v>
      </c>
      <c r="V149" s="33">
        <v>54.29</v>
      </c>
      <c r="W149" s="33">
        <v>100.25</v>
      </c>
      <c r="X149" s="33">
        <v>114.94</v>
      </c>
      <c r="Y149" s="33">
        <v>84.16</v>
      </c>
      <c r="Z149" s="33">
        <v>102.72</v>
      </c>
    </row>
    <row r="150" spans="1:26" ht="12.75">
      <c r="A150" s="35">
        <v>6</v>
      </c>
      <c r="B150" s="35">
        <v>9</v>
      </c>
      <c r="C150" s="35">
        <v>12</v>
      </c>
      <c r="D150" s="36">
        <v>2</v>
      </c>
      <c r="E150" s="37"/>
      <c r="F150" s="32" t="s">
        <v>86</v>
      </c>
      <c r="G150" s="58" t="s">
        <v>216</v>
      </c>
      <c r="H150" s="34">
        <v>18395640.25</v>
      </c>
      <c r="I150" s="34">
        <v>5556883.69</v>
      </c>
      <c r="J150" s="34">
        <v>4206922.56</v>
      </c>
      <c r="K150" s="34">
        <v>8631834</v>
      </c>
      <c r="L150" s="34">
        <v>18396681.83</v>
      </c>
      <c r="M150" s="34">
        <v>5637968.6</v>
      </c>
      <c r="N150" s="34">
        <v>4126879.23</v>
      </c>
      <c r="O150" s="34">
        <v>8631834</v>
      </c>
      <c r="P150" s="9">
        <v>100</v>
      </c>
      <c r="Q150" s="9">
        <v>101.45</v>
      </c>
      <c r="R150" s="9">
        <v>98.09</v>
      </c>
      <c r="S150" s="9">
        <v>100</v>
      </c>
      <c r="T150" s="33">
        <v>30.64</v>
      </c>
      <c r="U150" s="33">
        <v>22.43</v>
      </c>
      <c r="V150" s="33">
        <v>46.92</v>
      </c>
      <c r="W150" s="33">
        <v>103.55</v>
      </c>
      <c r="X150" s="33">
        <v>105.31</v>
      </c>
      <c r="Y150" s="33">
        <v>97.28</v>
      </c>
      <c r="Z150" s="33">
        <v>105.66</v>
      </c>
    </row>
    <row r="151" spans="1:26" ht="12.75">
      <c r="A151" s="35">
        <v>6</v>
      </c>
      <c r="B151" s="35">
        <v>20</v>
      </c>
      <c r="C151" s="35">
        <v>12</v>
      </c>
      <c r="D151" s="36">
        <v>2</v>
      </c>
      <c r="E151" s="37"/>
      <c r="F151" s="32" t="s">
        <v>86</v>
      </c>
      <c r="G151" s="58" t="s">
        <v>217</v>
      </c>
      <c r="H151" s="34">
        <v>13552481.64</v>
      </c>
      <c r="I151" s="34">
        <v>3357921.75</v>
      </c>
      <c r="J151" s="34">
        <v>4063030.89</v>
      </c>
      <c r="K151" s="34">
        <v>6131529</v>
      </c>
      <c r="L151" s="34">
        <v>13315140.24</v>
      </c>
      <c r="M151" s="34">
        <v>3205889.2</v>
      </c>
      <c r="N151" s="34">
        <v>3977722.04</v>
      </c>
      <c r="O151" s="34">
        <v>6131529</v>
      </c>
      <c r="P151" s="9">
        <v>98.24</v>
      </c>
      <c r="Q151" s="9">
        <v>95.47</v>
      </c>
      <c r="R151" s="9">
        <v>97.9</v>
      </c>
      <c r="S151" s="9">
        <v>100</v>
      </c>
      <c r="T151" s="33">
        <v>24.07</v>
      </c>
      <c r="U151" s="33">
        <v>29.87</v>
      </c>
      <c r="V151" s="33">
        <v>46.04</v>
      </c>
      <c r="W151" s="33">
        <v>106.38</v>
      </c>
      <c r="X151" s="33">
        <v>100.05</v>
      </c>
      <c r="Y151" s="33">
        <v>124.65</v>
      </c>
      <c r="Z151" s="33">
        <v>100.17</v>
      </c>
    </row>
    <row r="152" spans="1:26" ht="12.75">
      <c r="A152" s="35">
        <v>6</v>
      </c>
      <c r="B152" s="35">
        <v>18</v>
      </c>
      <c r="C152" s="35">
        <v>8</v>
      </c>
      <c r="D152" s="36">
        <v>2</v>
      </c>
      <c r="E152" s="37"/>
      <c r="F152" s="32" t="s">
        <v>86</v>
      </c>
      <c r="G152" s="58" t="s">
        <v>218</v>
      </c>
      <c r="H152" s="34">
        <v>21188797.29</v>
      </c>
      <c r="I152" s="34">
        <v>3879749</v>
      </c>
      <c r="J152" s="34">
        <v>5472786.29</v>
      </c>
      <c r="K152" s="34">
        <v>11836262</v>
      </c>
      <c r="L152" s="34">
        <v>20757146.69</v>
      </c>
      <c r="M152" s="34">
        <v>3724954.31</v>
      </c>
      <c r="N152" s="34">
        <v>5195930.38</v>
      </c>
      <c r="O152" s="34">
        <v>11836262</v>
      </c>
      <c r="P152" s="9">
        <v>97.96</v>
      </c>
      <c r="Q152" s="9">
        <v>96.01</v>
      </c>
      <c r="R152" s="9">
        <v>94.94</v>
      </c>
      <c r="S152" s="9">
        <v>100</v>
      </c>
      <c r="T152" s="33">
        <v>17.94</v>
      </c>
      <c r="U152" s="33">
        <v>25.03</v>
      </c>
      <c r="V152" s="33">
        <v>57.02</v>
      </c>
      <c r="W152" s="33">
        <v>100.23</v>
      </c>
      <c r="X152" s="33">
        <v>101.02</v>
      </c>
      <c r="Y152" s="33">
        <v>100.37</v>
      </c>
      <c r="Z152" s="33">
        <v>99.93</v>
      </c>
    </row>
    <row r="153" spans="1:26" ht="12.75">
      <c r="A153" s="35">
        <v>6</v>
      </c>
      <c r="B153" s="35">
        <v>7</v>
      </c>
      <c r="C153" s="35">
        <v>6</v>
      </c>
      <c r="D153" s="36">
        <v>2</v>
      </c>
      <c r="E153" s="37"/>
      <c r="F153" s="32" t="s">
        <v>86</v>
      </c>
      <c r="G153" s="58" t="s">
        <v>219</v>
      </c>
      <c r="H153" s="34">
        <v>18388546.8</v>
      </c>
      <c r="I153" s="34">
        <v>3608220.5</v>
      </c>
      <c r="J153" s="34">
        <v>4502671.3</v>
      </c>
      <c r="K153" s="34">
        <v>10277655</v>
      </c>
      <c r="L153" s="34">
        <v>17704305.37</v>
      </c>
      <c r="M153" s="34">
        <v>3239647.03</v>
      </c>
      <c r="N153" s="34">
        <v>4187003.34</v>
      </c>
      <c r="O153" s="34">
        <v>10277655</v>
      </c>
      <c r="P153" s="9">
        <v>96.27</v>
      </c>
      <c r="Q153" s="9">
        <v>89.78</v>
      </c>
      <c r="R153" s="9">
        <v>92.98</v>
      </c>
      <c r="S153" s="9">
        <v>100</v>
      </c>
      <c r="T153" s="33">
        <v>18.29</v>
      </c>
      <c r="U153" s="33">
        <v>23.64</v>
      </c>
      <c r="V153" s="33">
        <v>58.05</v>
      </c>
      <c r="W153" s="33">
        <v>102.11</v>
      </c>
      <c r="X153" s="33">
        <v>129.18</v>
      </c>
      <c r="Y153" s="33">
        <v>90.55</v>
      </c>
      <c r="Z153" s="33">
        <v>100.7</v>
      </c>
    </row>
    <row r="154" spans="1:26" ht="12.75">
      <c r="A154" s="35">
        <v>6</v>
      </c>
      <c r="B154" s="35">
        <v>18</v>
      </c>
      <c r="C154" s="35">
        <v>9</v>
      </c>
      <c r="D154" s="36">
        <v>2</v>
      </c>
      <c r="E154" s="37"/>
      <c r="F154" s="32" t="s">
        <v>86</v>
      </c>
      <c r="G154" s="58" t="s">
        <v>220</v>
      </c>
      <c r="H154" s="34">
        <v>15038292.11</v>
      </c>
      <c r="I154" s="34">
        <v>4272318</v>
      </c>
      <c r="J154" s="34">
        <v>4549634.11</v>
      </c>
      <c r="K154" s="34">
        <v>6216340</v>
      </c>
      <c r="L154" s="34">
        <v>13758289.61</v>
      </c>
      <c r="M154" s="34">
        <v>3104026.92</v>
      </c>
      <c r="N154" s="34">
        <v>4437922.69</v>
      </c>
      <c r="O154" s="34">
        <v>6216340</v>
      </c>
      <c r="P154" s="9">
        <v>91.48</v>
      </c>
      <c r="Q154" s="9">
        <v>72.65</v>
      </c>
      <c r="R154" s="9">
        <v>97.54</v>
      </c>
      <c r="S154" s="9">
        <v>100</v>
      </c>
      <c r="T154" s="33">
        <v>22.56</v>
      </c>
      <c r="U154" s="33">
        <v>32.25</v>
      </c>
      <c r="V154" s="33">
        <v>45.18</v>
      </c>
      <c r="W154" s="33">
        <v>113.07</v>
      </c>
      <c r="X154" s="33">
        <v>99.95</v>
      </c>
      <c r="Y154" s="33">
        <v>144.43</v>
      </c>
      <c r="Z154" s="33">
        <v>103.78</v>
      </c>
    </row>
    <row r="155" spans="1:26" ht="12.75">
      <c r="A155" s="35">
        <v>6</v>
      </c>
      <c r="B155" s="35">
        <v>18</v>
      </c>
      <c r="C155" s="35">
        <v>10</v>
      </c>
      <c r="D155" s="36">
        <v>2</v>
      </c>
      <c r="E155" s="37"/>
      <c r="F155" s="32" t="s">
        <v>86</v>
      </c>
      <c r="G155" s="58" t="s">
        <v>221</v>
      </c>
      <c r="H155" s="34">
        <v>12238242.39</v>
      </c>
      <c r="I155" s="34">
        <v>4360878</v>
      </c>
      <c r="J155" s="34">
        <v>2551895.39</v>
      </c>
      <c r="K155" s="34">
        <v>5325469</v>
      </c>
      <c r="L155" s="34">
        <v>11507961.21</v>
      </c>
      <c r="M155" s="34">
        <v>3674516.12</v>
      </c>
      <c r="N155" s="34">
        <v>2507976.09</v>
      </c>
      <c r="O155" s="34">
        <v>5325469</v>
      </c>
      <c r="P155" s="9">
        <v>94.03</v>
      </c>
      <c r="Q155" s="9">
        <v>84.26</v>
      </c>
      <c r="R155" s="9">
        <v>98.27</v>
      </c>
      <c r="S155" s="9">
        <v>100</v>
      </c>
      <c r="T155" s="33">
        <v>31.93</v>
      </c>
      <c r="U155" s="33">
        <v>21.79</v>
      </c>
      <c r="V155" s="33">
        <v>46.27</v>
      </c>
      <c r="W155" s="33">
        <v>79.86</v>
      </c>
      <c r="X155" s="33">
        <v>80.14</v>
      </c>
      <c r="Y155" s="33">
        <v>52.56</v>
      </c>
      <c r="Z155" s="33">
        <v>105.38</v>
      </c>
    </row>
    <row r="156" spans="1:26" ht="12.75">
      <c r="A156" s="35">
        <v>6</v>
      </c>
      <c r="B156" s="35">
        <v>1</v>
      </c>
      <c r="C156" s="35">
        <v>16</v>
      </c>
      <c r="D156" s="36">
        <v>2</v>
      </c>
      <c r="E156" s="37"/>
      <c r="F156" s="32" t="s">
        <v>86</v>
      </c>
      <c r="G156" s="58" t="s">
        <v>100</v>
      </c>
      <c r="H156" s="34">
        <v>24321635.22</v>
      </c>
      <c r="I156" s="34">
        <v>15100000</v>
      </c>
      <c r="J156" s="34">
        <v>3312298.22</v>
      </c>
      <c r="K156" s="34">
        <v>5909337</v>
      </c>
      <c r="L156" s="34">
        <v>24436284.22</v>
      </c>
      <c r="M156" s="34">
        <v>15262475.4</v>
      </c>
      <c r="N156" s="34">
        <v>3264471.82</v>
      </c>
      <c r="O156" s="34">
        <v>5909337</v>
      </c>
      <c r="P156" s="9">
        <v>100.47</v>
      </c>
      <c r="Q156" s="9">
        <v>101.07</v>
      </c>
      <c r="R156" s="9">
        <v>98.55</v>
      </c>
      <c r="S156" s="9">
        <v>100</v>
      </c>
      <c r="T156" s="33">
        <v>62.45</v>
      </c>
      <c r="U156" s="33">
        <v>13.35</v>
      </c>
      <c r="V156" s="33">
        <v>24.18</v>
      </c>
      <c r="W156" s="33">
        <v>103.62</v>
      </c>
      <c r="X156" s="33">
        <v>104.25</v>
      </c>
      <c r="Y156" s="33">
        <v>101.55</v>
      </c>
      <c r="Z156" s="33">
        <v>103.19</v>
      </c>
    </row>
    <row r="157" spans="1:26" ht="12.75">
      <c r="A157" s="35">
        <v>6</v>
      </c>
      <c r="B157" s="35">
        <v>2</v>
      </c>
      <c r="C157" s="35">
        <v>13</v>
      </c>
      <c r="D157" s="36">
        <v>2</v>
      </c>
      <c r="E157" s="37"/>
      <c r="F157" s="32" t="s">
        <v>86</v>
      </c>
      <c r="G157" s="58" t="s">
        <v>222</v>
      </c>
      <c r="H157" s="34">
        <v>11026955.48</v>
      </c>
      <c r="I157" s="34">
        <v>2324057</v>
      </c>
      <c r="J157" s="34">
        <v>2574848.48</v>
      </c>
      <c r="K157" s="34">
        <v>6128050</v>
      </c>
      <c r="L157" s="34">
        <v>10749953.48</v>
      </c>
      <c r="M157" s="34">
        <v>2152851.28</v>
      </c>
      <c r="N157" s="34">
        <v>2469052.2</v>
      </c>
      <c r="O157" s="34">
        <v>6128050</v>
      </c>
      <c r="P157" s="9">
        <v>97.48</v>
      </c>
      <c r="Q157" s="9">
        <v>92.63</v>
      </c>
      <c r="R157" s="9">
        <v>95.89</v>
      </c>
      <c r="S157" s="9">
        <v>100</v>
      </c>
      <c r="T157" s="33">
        <v>20.02</v>
      </c>
      <c r="U157" s="33">
        <v>22.96</v>
      </c>
      <c r="V157" s="33">
        <v>57</v>
      </c>
      <c r="W157" s="33">
        <v>95.06</v>
      </c>
      <c r="X157" s="33">
        <v>98.07</v>
      </c>
      <c r="Y157" s="33">
        <v>82.69</v>
      </c>
      <c r="Z157" s="33">
        <v>100.01</v>
      </c>
    </row>
    <row r="158" spans="1:26" ht="12.75">
      <c r="A158" s="35">
        <v>6</v>
      </c>
      <c r="B158" s="35">
        <v>18</v>
      </c>
      <c r="C158" s="35">
        <v>11</v>
      </c>
      <c r="D158" s="36">
        <v>2</v>
      </c>
      <c r="E158" s="37"/>
      <c r="F158" s="32" t="s">
        <v>86</v>
      </c>
      <c r="G158" s="58" t="s">
        <v>101</v>
      </c>
      <c r="H158" s="34">
        <v>28186498.61</v>
      </c>
      <c r="I158" s="34">
        <v>8989960.5</v>
      </c>
      <c r="J158" s="34">
        <v>5791108.11</v>
      </c>
      <c r="K158" s="34">
        <v>13405430</v>
      </c>
      <c r="L158" s="34">
        <v>27086618.76</v>
      </c>
      <c r="M158" s="34">
        <v>7946226.35</v>
      </c>
      <c r="N158" s="34">
        <v>5734962.41</v>
      </c>
      <c r="O158" s="34">
        <v>13405430</v>
      </c>
      <c r="P158" s="9">
        <v>96.09</v>
      </c>
      <c r="Q158" s="9">
        <v>88.39</v>
      </c>
      <c r="R158" s="9">
        <v>99.03</v>
      </c>
      <c r="S158" s="9">
        <v>100</v>
      </c>
      <c r="T158" s="33">
        <v>29.33</v>
      </c>
      <c r="U158" s="33">
        <v>21.17</v>
      </c>
      <c r="V158" s="33">
        <v>49.49</v>
      </c>
      <c r="W158" s="33">
        <v>100.22</v>
      </c>
      <c r="X158" s="33">
        <v>104.35</v>
      </c>
      <c r="Y158" s="33">
        <v>92.67</v>
      </c>
      <c r="Z158" s="33">
        <v>101.37</v>
      </c>
    </row>
    <row r="159" spans="1:26" ht="12.75">
      <c r="A159" s="35">
        <v>6</v>
      </c>
      <c r="B159" s="35">
        <v>17</v>
      </c>
      <c r="C159" s="35">
        <v>5</v>
      </c>
      <c r="D159" s="36">
        <v>2</v>
      </c>
      <c r="E159" s="37"/>
      <c r="F159" s="32" t="s">
        <v>86</v>
      </c>
      <c r="G159" s="58" t="s">
        <v>223</v>
      </c>
      <c r="H159" s="34">
        <v>26164136</v>
      </c>
      <c r="I159" s="34">
        <v>6663800</v>
      </c>
      <c r="J159" s="34">
        <v>7603823</v>
      </c>
      <c r="K159" s="34">
        <v>11896513</v>
      </c>
      <c r="L159" s="34">
        <v>26469703.43</v>
      </c>
      <c r="M159" s="34">
        <v>6046606.64</v>
      </c>
      <c r="N159" s="34">
        <v>8526583.79</v>
      </c>
      <c r="O159" s="34">
        <v>11896513</v>
      </c>
      <c r="P159" s="9">
        <v>101.16</v>
      </c>
      <c r="Q159" s="9">
        <v>90.73</v>
      </c>
      <c r="R159" s="9">
        <v>112.13</v>
      </c>
      <c r="S159" s="9">
        <v>100</v>
      </c>
      <c r="T159" s="33">
        <v>22.84</v>
      </c>
      <c r="U159" s="33">
        <v>32.21</v>
      </c>
      <c r="V159" s="33">
        <v>44.94</v>
      </c>
      <c r="W159" s="33">
        <v>87.82</v>
      </c>
      <c r="X159" s="33">
        <v>99.36</v>
      </c>
      <c r="Y159" s="33">
        <v>69.06</v>
      </c>
      <c r="Z159" s="33">
        <v>101.61</v>
      </c>
    </row>
    <row r="160" spans="1:26" ht="12.75">
      <c r="A160" s="35">
        <v>6</v>
      </c>
      <c r="B160" s="35">
        <v>11</v>
      </c>
      <c r="C160" s="35">
        <v>9</v>
      </c>
      <c r="D160" s="36">
        <v>2</v>
      </c>
      <c r="E160" s="37"/>
      <c r="F160" s="32" t="s">
        <v>86</v>
      </c>
      <c r="G160" s="58" t="s">
        <v>224</v>
      </c>
      <c r="H160" s="34">
        <v>21754237.7</v>
      </c>
      <c r="I160" s="34">
        <v>6361229</v>
      </c>
      <c r="J160" s="34">
        <v>3857163.7</v>
      </c>
      <c r="K160" s="34">
        <v>11535845</v>
      </c>
      <c r="L160" s="34">
        <v>22028952.82</v>
      </c>
      <c r="M160" s="34">
        <v>6759390.74</v>
      </c>
      <c r="N160" s="34">
        <v>3733717.08</v>
      </c>
      <c r="O160" s="34">
        <v>11535845</v>
      </c>
      <c r="P160" s="9">
        <v>101.26</v>
      </c>
      <c r="Q160" s="9">
        <v>106.25</v>
      </c>
      <c r="R160" s="9">
        <v>96.79</v>
      </c>
      <c r="S160" s="9">
        <v>100</v>
      </c>
      <c r="T160" s="33">
        <v>30.68</v>
      </c>
      <c r="U160" s="33">
        <v>16.94</v>
      </c>
      <c r="V160" s="33">
        <v>52.36</v>
      </c>
      <c r="W160" s="33">
        <v>99.96</v>
      </c>
      <c r="X160" s="33">
        <v>110.97</v>
      </c>
      <c r="Y160" s="33">
        <v>88.47</v>
      </c>
      <c r="Z160" s="33">
        <v>98.38</v>
      </c>
    </row>
    <row r="161" spans="1:26" ht="12.75">
      <c r="A161" s="35">
        <v>6</v>
      </c>
      <c r="B161" s="35">
        <v>4</v>
      </c>
      <c r="C161" s="35">
        <v>6</v>
      </c>
      <c r="D161" s="36">
        <v>2</v>
      </c>
      <c r="E161" s="37"/>
      <c r="F161" s="32" t="s">
        <v>86</v>
      </c>
      <c r="G161" s="58" t="s">
        <v>225</v>
      </c>
      <c r="H161" s="34">
        <v>12414789.6</v>
      </c>
      <c r="I161" s="34">
        <v>3918794</v>
      </c>
      <c r="J161" s="34">
        <v>3028004.6</v>
      </c>
      <c r="K161" s="34">
        <v>5467991</v>
      </c>
      <c r="L161" s="34">
        <v>12254586.55</v>
      </c>
      <c r="M161" s="34">
        <v>3817594.15</v>
      </c>
      <c r="N161" s="34">
        <v>2969001.4</v>
      </c>
      <c r="O161" s="34">
        <v>5467991</v>
      </c>
      <c r="P161" s="9">
        <v>98.7</v>
      </c>
      <c r="Q161" s="9">
        <v>97.41</v>
      </c>
      <c r="R161" s="9">
        <v>98.05</v>
      </c>
      <c r="S161" s="9">
        <v>100</v>
      </c>
      <c r="T161" s="33">
        <v>31.15</v>
      </c>
      <c r="U161" s="33">
        <v>24.22</v>
      </c>
      <c r="V161" s="33">
        <v>44.61</v>
      </c>
      <c r="W161" s="33">
        <v>106.2</v>
      </c>
      <c r="X161" s="33">
        <v>118.1</v>
      </c>
      <c r="Y161" s="33">
        <v>104.08</v>
      </c>
      <c r="Z161" s="33">
        <v>100.27</v>
      </c>
    </row>
    <row r="162" spans="1:26" ht="12.75">
      <c r="A162" s="35">
        <v>6</v>
      </c>
      <c r="B162" s="35">
        <v>7</v>
      </c>
      <c r="C162" s="35">
        <v>7</v>
      </c>
      <c r="D162" s="36">
        <v>2</v>
      </c>
      <c r="E162" s="37"/>
      <c r="F162" s="32" t="s">
        <v>86</v>
      </c>
      <c r="G162" s="58" t="s">
        <v>226</v>
      </c>
      <c r="H162" s="34">
        <v>18486575.87</v>
      </c>
      <c r="I162" s="34">
        <v>4335305.35</v>
      </c>
      <c r="J162" s="34">
        <v>5160517.52</v>
      </c>
      <c r="K162" s="34">
        <v>8990753</v>
      </c>
      <c r="L162" s="34">
        <v>18022180.03</v>
      </c>
      <c r="M162" s="34">
        <v>3976143.14</v>
      </c>
      <c r="N162" s="34">
        <v>5055283.89</v>
      </c>
      <c r="O162" s="34">
        <v>8990753</v>
      </c>
      <c r="P162" s="9">
        <v>97.48</v>
      </c>
      <c r="Q162" s="9">
        <v>91.71</v>
      </c>
      <c r="R162" s="9">
        <v>97.96</v>
      </c>
      <c r="S162" s="9">
        <v>100</v>
      </c>
      <c r="T162" s="33">
        <v>22.06</v>
      </c>
      <c r="U162" s="33">
        <v>28.05</v>
      </c>
      <c r="V162" s="33">
        <v>49.88</v>
      </c>
      <c r="W162" s="33">
        <v>107.1</v>
      </c>
      <c r="X162" s="33">
        <v>124.62</v>
      </c>
      <c r="Y162" s="33">
        <v>107.72</v>
      </c>
      <c r="Z162" s="33">
        <v>100.53</v>
      </c>
    </row>
    <row r="163" spans="1:26" ht="12.75">
      <c r="A163" s="35">
        <v>6</v>
      </c>
      <c r="B163" s="35">
        <v>1</v>
      </c>
      <c r="C163" s="35">
        <v>17</v>
      </c>
      <c r="D163" s="36">
        <v>2</v>
      </c>
      <c r="E163" s="37"/>
      <c r="F163" s="32" t="s">
        <v>86</v>
      </c>
      <c r="G163" s="58" t="s">
        <v>227</v>
      </c>
      <c r="H163" s="34">
        <v>12148727.25</v>
      </c>
      <c r="I163" s="34">
        <v>2513094</v>
      </c>
      <c r="J163" s="34">
        <v>4248402.25</v>
      </c>
      <c r="K163" s="34">
        <v>5387231</v>
      </c>
      <c r="L163" s="34">
        <v>11548068.07</v>
      </c>
      <c r="M163" s="34">
        <v>1969659.22</v>
      </c>
      <c r="N163" s="34">
        <v>4191177.85</v>
      </c>
      <c r="O163" s="34">
        <v>5387231</v>
      </c>
      <c r="P163" s="9">
        <v>95.05</v>
      </c>
      <c r="Q163" s="9">
        <v>78.37</v>
      </c>
      <c r="R163" s="9">
        <v>98.65</v>
      </c>
      <c r="S163" s="9">
        <v>100</v>
      </c>
      <c r="T163" s="33">
        <v>17.05</v>
      </c>
      <c r="U163" s="33">
        <v>36.29</v>
      </c>
      <c r="V163" s="33">
        <v>46.65</v>
      </c>
      <c r="W163" s="33">
        <v>85.1</v>
      </c>
      <c r="X163" s="33">
        <v>73.7</v>
      </c>
      <c r="Y163" s="33">
        <v>74.7</v>
      </c>
      <c r="Z163" s="33">
        <v>101.9</v>
      </c>
    </row>
    <row r="164" spans="1:26" ht="12.75">
      <c r="A164" s="35">
        <v>6</v>
      </c>
      <c r="B164" s="35">
        <v>2</v>
      </c>
      <c r="C164" s="35">
        <v>14</v>
      </c>
      <c r="D164" s="36">
        <v>2</v>
      </c>
      <c r="E164" s="37"/>
      <c r="F164" s="32" t="s">
        <v>86</v>
      </c>
      <c r="G164" s="58" t="s">
        <v>228</v>
      </c>
      <c r="H164" s="34">
        <v>19733251.45</v>
      </c>
      <c r="I164" s="34">
        <v>4356990</v>
      </c>
      <c r="J164" s="34">
        <v>4760569.45</v>
      </c>
      <c r="K164" s="34">
        <v>10615692</v>
      </c>
      <c r="L164" s="34">
        <v>18969421.07</v>
      </c>
      <c r="M164" s="34">
        <v>3989151.66</v>
      </c>
      <c r="N164" s="34">
        <v>4364577.41</v>
      </c>
      <c r="O164" s="34">
        <v>10615692</v>
      </c>
      <c r="P164" s="9">
        <v>96.12</v>
      </c>
      <c r="Q164" s="9">
        <v>91.55</v>
      </c>
      <c r="R164" s="9">
        <v>91.68</v>
      </c>
      <c r="S164" s="9">
        <v>100</v>
      </c>
      <c r="T164" s="33">
        <v>21.02</v>
      </c>
      <c r="U164" s="33">
        <v>23</v>
      </c>
      <c r="V164" s="33">
        <v>55.96</v>
      </c>
      <c r="W164" s="33">
        <v>101.51</v>
      </c>
      <c r="X164" s="33">
        <v>114.64</v>
      </c>
      <c r="Y164" s="33">
        <v>91.04</v>
      </c>
      <c r="Z164" s="33">
        <v>101.95</v>
      </c>
    </row>
    <row r="165" spans="1:26" ht="12.75">
      <c r="A165" s="35">
        <v>6</v>
      </c>
      <c r="B165" s="35">
        <v>4</v>
      </c>
      <c r="C165" s="35">
        <v>7</v>
      </c>
      <c r="D165" s="36">
        <v>2</v>
      </c>
      <c r="E165" s="37"/>
      <c r="F165" s="32" t="s">
        <v>86</v>
      </c>
      <c r="G165" s="58" t="s">
        <v>229</v>
      </c>
      <c r="H165" s="34">
        <v>13335569.17</v>
      </c>
      <c r="I165" s="34">
        <v>4410860</v>
      </c>
      <c r="J165" s="34">
        <v>2986283.17</v>
      </c>
      <c r="K165" s="34">
        <v>5938426</v>
      </c>
      <c r="L165" s="34">
        <v>12272302.27</v>
      </c>
      <c r="M165" s="34">
        <v>3524219.92</v>
      </c>
      <c r="N165" s="34">
        <v>2809656.35</v>
      </c>
      <c r="O165" s="34">
        <v>5938426</v>
      </c>
      <c r="P165" s="9">
        <v>92.02</v>
      </c>
      <c r="Q165" s="9">
        <v>79.89</v>
      </c>
      <c r="R165" s="9">
        <v>94.08</v>
      </c>
      <c r="S165" s="9">
        <v>100</v>
      </c>
      <c r="T165" s="33">
        <v>28.71</v>
      </c>
      <c r="U165" s="33">
        <v>22.89</v>
      </c>
      <c r="V165" s="33">
        <v>48.38</v>
      </c>
      <c r="W165" s="33">
        <v>82.85</v>
      </c>
      <c r="X165" s="33">
        <v>101</v>
      </c>
      <c r="Y165" s="33">
        <v>50.8</v>
      </c>
      <c r="Z165" s="33">
        <v>102.51</v>
      </c>
    </row>
    <row r="166" spans="1:26" ht="12.75">
      <c r="A166" s="35">
        <v>6</v>
      </c>
      <c r="B166" s="35">
        <v>15</v>
      </c>
      <c r="C166" s="35">
        <v>7</v>
      </c>
      <c r="D166" s="36">
        <v>2</v>
      </c>
      <c r="E166" s="37"/>
      <c r="F166" s="32" t="s">
        <v>86</v>
      </c>
      <c r="G166" s="58" t="s">
        <v>230</v>
      </c>
      <c r="H166" s="34">
        <v>18922609</v>
      </c>
      <c r="I166" s="34">
        <v>3279223</v>
      </c>
      <c r="J166" s="34">
        <v>5552214</v>
      </c>
      <c r="K166" s="34">
        <v>10091172</v>
      </c>
      <c r="L166" s="34">
        <v>17664091.58</v>
      </c>
      <c r="M166" s="34">
        <v>3161043.61</v>
      </c>
      <c r="N166" s="34">
        <v>4411875.97</v>
      </c>
      <c r="O166" s="34">
        <v>10091172</v>
      </c>
      <c r="P166" s="9">
        <v>93.34</v>
      </c>
      <c r="Q166" s="9">
        <v>96.39</v>
      </c>
      <c r="R166" s="9">
        <v>79.46</v>
      </c>
      <c r="S166" s="9">
        <v>100</v>
      </c>
      <c r="T166" s="33">
        <v>17.89</v>
      </c>
      <c r="U166" s="33">
        <v>24.97</v>
      </c>
      <c r="V166" s="33">
        <v>57.12</v>
      </c>
      <c r="W166" s="33">
        <v>101.04</v>
      </c>
      <c r="X166" s="33">
        <v>105.14</v>
      </c>
      <c r="Y166" s="33">
        <v>94.2</v>
      </c>
      <c r="Z166" s="33">
        <v>103.05</v>
      </c>
    </row>
    <row r="167" spans="1:26" ht="12.75">
      <c r="A167" s="35">
        <v>6</v>
      </c>
      <c r="B167" s="35">
        <v>18</v>
      </c>
      <c r="C167" s="35">
        <v>13</v>
      </c>
      <c r="D167" s="36">
        <v>2</v>
      </c>
      <c r="E167" s="37"/>
      <c r="F167" s="32" t="s">
        <v>86</v>
      </c>
      <c r="G167" s="58" t="s">
        <v>231</v>
      </c>
      <c r="H167" s="34">
        <v>16294835.93</v>
      </c>
      <c r="I167" s="34">
        <v>3696988</v>
      </c>
      <c r="J167" s="34">
        <v>6162805.93</v>
      </c>
      <c r="K167" s="34">
        <v>6435042</v>
      </c>
      <c r="L167" s="34">
        <v>15803300.06</v>
      </c>
      <c r="M167" s="34">
        <v>3689176.99</v>
      </c>
      <c r="N167" s="34">
        <v>5679081.07</v>
      </c>
      <c r="O167" s="34">
        <v>6435042</v>
      </c>
      <c r="P167" s="9">
        <v>96.98</v>
      </c>
      <c r="Q167" s="9">
        <v>99.78</v>
      </c>
      <c r="R167" s="9">
        <v>92.15</v>
      </c>
      <c r="S167" s="9">
        <v>100</v>
      </c>
      <c r="T167" s="33">
        <v>23.34</v>
      </c>
      <c r="U167" s="33">
        <v>35.93</v>
      </c>
      <c r="V167" s="33">
        <v>40.71</v>
      </c>
      <c r="W167" s="33">
        <v>89.66</v>
      </c>
      <c r="X167" s="33">
        <v>72</v>
      </c>
      <c r="Y167" s="33">
        <v>89.99</v>
      </c>
      <c r="Z167" s="33">
        <v>103.94</v>
      </c>
    </row>
    <row r="168" spans="1:26" ht="12.75">
      <c r="A168" s="35">
        <v>6</v>
      </c>
      <c r="B168" s="35">
        <v>16</v>
      </c>
      <c r="C168" s="35">
        <v>6</v>
      </c>
      <c r="D168" s="36">
        <v>2</v>
      </c>
      <c r="E168" s="37"/>
      <c r="F168" s="32" t="s">
        <v>86</v>
      </c>
      <c r="G168" s="58" t="s">
        <v>232</v>
      </c>
      <c r="H168" s="34">
        <v>10096110.87</v>
      </c>
      <c r="I168" s="34">
        <v>2704876</v>
      </c>
      <c r="J168" s="34">
        <v>2267830.87</v>
      </c>
      <c r="K168" s="34">
        <v>5123404</v>
      </c>
      <c r="L168" s="34">
        <v>9929248.02</v>
      </c>
      <c r="M168" s="34">
        <v>2602128.99</v>
      </c>
      <c r="N168" s="34">
        <v>2203715.03</v>
      </c>
      <c r="O168" s="34">
        <v>5123404</v>
      </c>
      <c r="P168" s="9">
        <v>98.34</v>
      </c>
      <c r="Q168" s="9">
        <v>96.2</v>
      </c>
      <c r="R168" s="9">
        <v>97.17</v>
      </c>
      <c r="S168" s="9">
        <v>100</v>
      </c>
      <c r="T168" s="33">
        <v>26.2</v>
      </c>
      <c r="U168" s="33">
        <v>22.19</v>
      </c>
      <c r="V168" s="33">
        <v>51.59</v>
      </c>
      <c r="W168" s="33">
        <v>90.97</v>
      </c>
      <c r="X168" s="33">
        <v>94.57</v>
      </c>
      <c r="Y168" s="33">
        <v>76.86</v>
      </c>
      <c r="Z168" s="33">
        <v>96.73</v>
      </c>
    </row>
    <row r="169" spans="1:26" ht="12.75">
      <c r="A169" s="35">
        <v>6</v>
      </c>
      <c r="B169" s="35">
        <v>19</v>
      </c>
      <c r="C169" s="35">
        <v>5</v>
      </c>
      <c r="D169" s="36">
        <v>2</v>
      </c>
      <c r="E169" s="37"/>
      <c r="F169" s="32" t="s">
        <v>86</v>
      </c>
      <c r="G169" s="58" t="s">
        <v>233</v>
      </c>
      <c r="H169" s="34">
        <v>13832374</v>
      </c>
      <c r="I169" s="34">
        <v>3987851.09</v>
      </c>
      <c r="J169" s="34">
        <v>3796217.91</v>
      </c>
      <c r="K169" s="34">
        <v>6048305</v>
      </c>
      <c r="L169" s="34">
        <v>13432808.48</v>
      </c>
      <c r="M169" s="34">
        <v>3808652.92</v>
      </c>
      <c r="N169" s="34">
        <v>3575850.56</v>
      </c>
      <c r="O169" s="34">
        <v>6048305</v>
      </c>
      <c r="P169" s="9">
        <v>97.11</v>
      </c>
      <c r="Q169" s="9">
        <v>95.5</v>
      </c>
      <c r="R169" s="9">
        <v>94.19</v>
      </c>
      <c r="S169" s="9">
        <v>100</v>
      </c>
      <c r="T169" s="33">
        <v>28.35</v>
      </c>
      <c r="U169" s="33">
        <v>26.62</v>
      </c>
      <c r="V169" s="33">
        <v>45.02</v>
      </c>
      <c r="W169" s="33">
        <v>92.78</v>
      </c>
      <c r="X169" s="33">
        <v>97.3</v>
      </c>
      <c r="Y169" s="33">
        <v>74.13</v>
      </c>
      <c r="Z169" s="33">
        <v>105.38</v>
      </c>
    </row>
    <row r="170" spans="1:26" ht="12.75">
      <c r="A170" s="35">
        <v>6</v>
      </c>
      <c r="B170" s="35">
        <v>7</v>
      </c>
      <c r="C170" s="35">
        <v>8</v>
      </c>
      <c r="D170" s="36">
        <v>2</v>
      </c>
      <c r="E170" s="37"/>
      <c r="F170" s="32" t="s">
        <v>86</v>
      </c>
      <c r="G170" s="58" t="s">
        <v>234</v>
      </c>
      <c r="H170" s="34">
        <v>24277379.63</v>
      </c>
      <c r="I170" s="34">
        <v>4863230.97</v>
      </c>
      <c r="J170" s="34">
        <v>6290656.66</v>
      </c>
      <c r="K170" s="34">
        <v>13123492</v>
      </c>
      <c r="L170" s="34">
        <v>23944663.51</v>
      </c>
      <c r="M170" s="34">
        <v>4579124.28</v>
      </c>
      <c r="N170" s="34">
        <v>6242047.23</v>
      </c>
      <c r="O170" s="34">
        <v>13123492</v>
      </c>
      <c r="P170" s="9">
        <v>98.62</v>
      </c>
      <c r="Q170" s="9">
        <v>94.15</v>
      </c>
      <c r="R170" s="9">
        <v>99.22</v>
      </c>
      <c r="S170" s="9">
        <v>100</v>
      </c>
      <c r="T170" s="33">
        <v>19.12</v>
      </c>
      <c r="U170" s="33">
        <v>26.06</v>
      </c>
      <c r="V170" s="33">
        <v>54.8</v>
      </c>
      <c r="W170" s="33">
        <v>92.27</v>
      </c>
      <c r="X170" s="33">
        <v>100.16</v>
      </c>
      <c r="Y170" s="33">
        <v>74.39</v>
      </c>
      <c r="Z170" s="33">
        <v>101.05</v>
      </c>
    </row>
    <row r="171" spans="1:26" ht="12.75">
      <c r="A171" s="35">
        <v>6</v>
      </c>
      <c r="B171" s="35">
        <v>8</v>
      </c>
      <c r="C171" s="35">
        <v>13</v>
      </c>
      <c r="D171" s="36">
        <v>2</v>
      </c>
      <c r="E171" s="37"/>
      <c r="F171" s="32" t="s">
        <v>86</v>
      </c>
      <c r="G171" s="58" t="s">
        <v>235</v>
      </c>
      <c r="H171" s="34">
        <v>11758162.3</v>
      </c>
      <c r="I171" s="34">
        <v>4471770.64</v>
      </c>
      <c r="J171" s="34">
        <v>3393831.66</v>
      </c>
      <c r="K171" s="34">
        <v>3892560</v>
      </c>
      <c r="L171" s="34">
        <v>10741604.8</v>
      </c>
      <c r="M171" s="34">
        <v>3474867.28</v>
      </c>
      <c r="N171" s="34">
        <v>3374177.52</v>
      </c>
      <c r="O171" s="34">
        <v>3892560</v>
      </c>
      <c r="P171" s="9">
        <v>91.35</v>
      </c>
      <c r="Q171" s="9">
        <v>77.7</v>
      </c>
      <c r="R171" s="9">
        <v>99.42</v>
      </c>
      <c r="S171" s="9">
        <v>100</v>
      </c>
      <c r="T171" s="33">
        <v>32.34</v>
      </c>
      <c r="U171" s="33">
        <v>31.41</v>
      </c>
      <c r="V171" s="33">
        <v>36.23</v>
      </c>
      <c r="W171" s="33">
        <v>92.27</v>
      </c>
      <c r="X171" s="33">
        <v>112.65</v>
      </c>
      <c r="Y171" s="33">
        <v>71.6</v>
      </c>
      <c r="Z171" s="33">
        <v>101.26</v>
      </c>
    </row>
    <row r="172" spans="1:26" ht="12.75">
      <c r="A172" s="35">
        <v>6</v>
      </c>
      <c r="B172" s="35">
        <v>14</v>
      </c>
      <c r="C172" s="35">
        <v>10</v>
      </c>
      <c r="D172" s="36">
        <v>2</v>
      </c>
      <c r="E172" s="37"/>
      <c r="F172" s="32" t="s">
        <v>86</v>
      </c>
      <c r="G172" s="58" t="s">
        <v>236</v>
      </c>
      <c r="H172" s="34">
        <v>14331673.41</v>
      </c>
      <c r="I172" s="34">
        <v>5522924</v>
      </c>
      <c r="J172" s="34">
        <v>3207133.41</v>
      </c>
      <c r="K172" s="34">
        <v>5601616</v>
      </c>
      <c r="L172" s="34">
        <v>13562804.97</v>
      </c>
      <c r="M172" s="34">
        <v>4443788.65</v>
      </c>
      <c r="N172" s="34">
        <v>3517400.32</v>
      </c>
      <c r="O172" s="34">
        <v>5601616</v>
      </c>
      <c r="P172" s="9">
        <v>94.63</v>
      </c>
      <c r="Q172" s="9">
        <v>80.46</v>
      </c>
      <c r="R172" s="9">
        <v>109.67</v>
      </c>
      <c r="S172" s="9">
        <v>100</v>
      </c>
      <c r="T172" s="33">
        <v>32.76</v>
      </c>
      <c r="U172" s="33">
        <v>25.93</v>
      </c>
      <c r="V172" s="33">
        <v>41.3</v>
      </c>
      <c r="W172" s="33">
        <v>100.79</v>
      </c>
      <c r="X172" s="33">
        <v>113.69</v>
      </c>
      <c r="Y172" s="33">
        <v>103.69</v>
      </c>
      <c r="Z172" s="33">
        <v>91</v>
      </c>
    </row>
    <row r="173" spans="1:26" ht="12.75">
      <c r="A173" s="35">
        <v>6</v>
      </c>
      <c r="B173" s="35">
        <v>4</v>
      </c>
      <c r="C173" s="35">
        <v>8</v>
      </c>
      <c r="D173" s="36">
        <v>2</v>
      </c>
      <c r="E173" s="37"/>
      <c r="F173" s="32" t="s">
        <v>86</v>
      </c>
      <c r="G173" s="58" t="s">
        <v>237</v>
      </c>
      <c r="H173" s="34">
        <v>27260904.2</v>
      </c>
      <c r="I173" s="34">
        <v>12149287.03</v>
      </c>
      <c r="J173" s="34">
        <v>6054729.17</v>
      </c>
      <c r="K173" s="34">
        <v>9056888</v>
      </c>
      <c r="L173" s="34">
        <v>26275001.29</v>
      </c>
      <c r="M173" s="34">
        <v>11218846.19</v>
      </c>
      <c r="N173" s="34">
        <v>5999267.1</v>
      </c>
      <c r="O173" s="34">
        <v>9056888</v>
      </c>
      <c r="P173" s="9">
        <v>96.38</v>
      </c>
      <c r="Q173" s="9">
        <v>92.34</v>
      </c>
      <c r="R173" s="9">
        <v>99.08</v>
      </c>
      <c r="S173" s="9">
        <v>100</v>
      </c>
      <c r="T173" s="33">
        <v>42.69</v>
      </c>
      <c r="U173" s="33">
        <v>22.83</v>
      </c>
      <c r="V173" s="33">
        <v>34.46</v>
      </c>
      <c r="W173" s="33">
        <v>86.17</v>
      </c>
      <c r="X173" s="33">
        <v>106</v>
      </c>
      <c r="Y173" s="33">
        <v>73.97</v>
      </c>
      <c r="Z173" s="33">
        <v>76.77</v>
      </c>
    </row>
    <row r="174" spans="1:26" ht="12.75">
      <c r="A174" s="35">
        <v>6</v>
      </c>
      <c r="B174" s="35">
        <v>3</v>
      </c>
      <c r="C174" s="35">
        <v>12</v>
      </c>
      <c r="D174" s="36">
        <v>2</v>
      </c>
      <c r="E174" s="37"/>
      <c r="F174" s="32" t="s">
        <v>86</v>
      </c>
      <c r="G174" s="58" t="s">
        <v>238</v>
      </c>
      <c r="H174" s="34">
        <v>18124322.58</v>
      </c>
      <c r="I174" s="34">
        <v>5164816</v>
      </c>
      <c r="J174" s="34">
        <v>4551545.58</v>
      </c>
      <c r="K174" s="34">
        <v>8407961</v>
      </c>
      <c r="L174" s="34">
        <v>17744601.21</v>
      </c>
      <c r="M174" s="34">
        <v>4912091.36</v>
      </c>
      <c r="N174" s="34">
        <v>4424548.85</v>
      </c>
      <c r="O174" s="34">
        <v>8407961</v>
      </c>
      <c r="P174" s="9">
        <v>97.9</v>
      </c>
      <c r="Q174" s="9">
        <v>95.1</v>
      </c>
      <c r="R174" s="9">
        <v>97.2</v>
      </c>
      <c r="S174" s="9">
        <v>100</v>
      </c>
      <c r="T174" s="33">
        <v>27.68</v>
      </c>
      <c r="U174" s="33">
        <v>24.93</v>
      </c>
      <c r="V174" s="33">
        <v>47.38</v>
      </c>
      <c r="W174" s="33">
        <v>92.4</v>
      </c>
      <c r="X174" s="33">
        <v>100.38</v>
      </c>
      <c r="Y174" s="33">
        <v>74.19</v>
      </c>
      <c r="Z174" s="33">
        <v>100.73</v>
      </c>
    </row>
    <row r="175" spans="1:26" ht="12.75">
      <c r="A175" s="35">
        <v>6</v>
      </c>
      <c r="B175" s="35">
        <v>7</v>
      </c>
      <c r="C175" s="35">
        <v>9</v>
      </c>
      <c r="D175" s="36">
        <v>2</v>
      </c>
      <c r="E175" s="37"/>
      <c r="F175" s="32" t="s">
        <v>86</v>
      </c>
      <c r="G175" s="58" t="s">
        <v>239</v>
      </c>
      <c r="H175" s="34">
        <v>15350384</v>
      </c>
      <c r="I175" s="34">
        <v>3871478</v>
      </c>
      <c r="J175" s="34">
        <v>3930044</v>
      </c>
      <c r="K175" s="34">
        <v>7548862</v>
      </c>
      <c r="L175" s="34">
        <v>14973808.77</v>
      </c>
      <c r="M175" s="34">
        <v>3493678.85</v>
      </c>
      <c r="N175" s="34">
        <v>3918412.92</v>
      </c>
      <c r="O175" s="34">
        <v>7561717</v>
      </c>
      <c r="P175" s="9">
        <v>97.54</v>
      </c>
      <c r="Q175" s="9">
        <v>90.24</v>
      </c>
      <c r="R175" s="9">
        <v>99.7</v>
      </c>
      <c r="S175" s="9">
        <v>100.17</v>
      </c>
      <c r="T175" s="33">
        <v>23.33</v>
      </c>
      <c r="U175" s="33">
        <v>26.16</v>
      </c>
      <c r="V175" s="33">
        <v>50.49</v>
      </c>
      <c r="W175" s="33">
        <v>100.66</v>
      </c>
      <c r="X175" s="33">
        <v>100.06</v>
      </c>
      <c r="Y175" s="33">
        <v>100.91</v>
      </c>
      <c r="Z175" s="33">
        <v>100.81</v>
      </c>
    </row>
    <row r="176" spans="1:26" ht="12.75">
      <c r="A176" s="35">
        <v>6</v>
      </c>
      <c r="B176" s="35">
        <v>12</v>
      </c>
      <c r="C176" s="35">
        <v>7</v>
      </c>
      <c r="D176" s="36">
        <v>2</v>
      </c>
      <c r="E176" s="37"/>
      <c r="F176" s="32" t="s">
        <v>86</v>
      </c>
      <c r="G176" s="58" t="s">
        <v>240</v>
      </c>
      <c r="H176" s="34">
        <v>16847499.9</v>
      </c>
      <c r="I176" s="34">
        <v>3464162</v>
      </c>
      <c r="J176" s="34">
        <v>7075052.9</v>
      </c>
      <c r="K176" s="34">
        <v>6308285</v>
      </c>
      <c r="L176" s="34">
        <v>16571210.89</v>
      </c>
      <c r="M176" s="34">
        <v>3420678.58</v>
      </c>
      <c r="N176" s="34">
        <v>6842247.31</v>
      </c>
      <c r="O176" s="34">
        <v>6308285</v>
      </c>
      <c r="P176" s="9">
        <v>98.36</v>
      </c>
      <c r="Q176" s="9">
        <v>98.74</v>
      </c>
      <c r="R176" s="9">
        <v>96.7</v>
      </c>
      <c r="S176" s="9">
        <v>100</v>
      </c>
      <c r="T176" s="33">
        <v>20.64</v>
      </c>
      <c r="U176" s="33">
        <v>41.28</v>
      </c>
      <c r="V176" s="33">
        <v>38.06</v>
      </c>
      <c r="W176" s="33">
        <v>111.07</v>
      </c>
      <c r="X176" s="33">
        <v>109.22</v>
      </c>
      <c r="Y176" s="33">
        <v>129.19</v>
      </c>
      <c r="Z176" s="33">
        <v>97.18</v>
      </c>
    </row>
    <row r="177" spans="1:26" ht="12.75">
      <c r="A177" s="35">
        <v>6</v>
      </c>
      <c r="B177" s="35">
        <v>1</v>
      </c>
      <c r="C177" s="35">
        <v>18</v>
      </c>
      <c r="D177" s="36">
        <v>2</v>
      </c>
      <c r="E177" s="37"/>
      <c r="F177" s="32" t="s">
        <v>86</v>
      </c>
      <c r="G177" s="58" t="s">
        <v>241</v>
      </c>
      <c r="H177" s="34">
        <v>18465629.85</v>
      </c>
      <c r="I177" s="34">
        <v>5102652</v>
      </c>
      <c r="J177" s="34">
        <v>6722397.85</v>
      </c>
      <c r="K177" s="34">
        <v>6640580</v>
      </c>
      <c r="L177" s="34">
        <v>18465864.87</v>
      </c>
      <c r="M177" s="34">
        <v>5157903.02</v>
      </c>
      <c r="N177" s="34">
        <v>6667381.85</v>
      </c>
      <c r="O177" s="34">
        <v>6640580</v>
      </c>
      <c r="P177" s="9">
        <v>100</v>
      </c>
      <c r="Q177" s="9">
        <v>101.08</v>
      </c>
      <c r="R177" s="9">
        <v>99.18</v>
      </c>
      <c r="S177" s="9">
        <v>100</v>
      </c>
      <c r="T177" s="33">
        <v>27.93</v>
      </c>
      <c r="U177" s="33">
        <v>36.1</v>
      </c>
      <c r="V177" s="33">
        <v>35.96</v>
      </c>
      <c r="W177" s="33">
        <v>75.45</v>
      </c>
      <c r="X177" s="33">
        <v>109.1</v>
      </c>
      <c r="Y177" s="33">
        <v>51.48</v>
      </c>
      <c r="Z177" s="33">
        <v>97.69</v>
      </c>
    </row>
    <row r="178" spans="1:26" ht="12.75">
      <c r="A178" s="35">
        <v>6</v>
      </c>
      <c r="B178" s="35">
        <v>19</v>
      </c>
      <c r="C178" s="35">
        <v>6</v>
      </c>
      <c r="D178" s="36">
        <v>2</v>
      </c>
      <c r="E178" s="37"/>
      <c r="F178" s="32" t="s">
        <v>86</v>
      </c>
      <c r="G178" s="58" t="s">
        <v>102</v>
      </c>
      <c r="H178" s="34">
        <v>21340125</v>
      </c>
      <c r="I178" s="34">
        <v>9394687.8</v>
      </c>
      <c r="J178" s="34">
        <v>6151045.2</v>
      </c>
      <c r="K178" s="34">
        <v>5794392</v>
      </c>
      <c r="L178" s="34">
        <v>19735492.32</v>
      </c>
      <c r="M178" s="34">
        <v>7794584.73</v>
      </c>
      <c r="N178" s="34">
        <v>6146515.59</v>
      </c>
      <c r="O178" s="34">
        <v>5794392</v>
      </c>
      <c r="P178" s="9">
        <v>92.48</v>
      </c>
      <c r="Q178" s="9">
        <v>82.96</v>
      </c>
      <c r="R178" s="9">
        <v>99.92</v>
      </c>
      <c r="S178" s="9">
        <v>100</v>
      </c>
      <c r="T178" s="33">
        <v>39.49</v>
      </c>
      <c r="U178" s="33">
        <v>31.14</v>
      </c>
      <c r="V178" s="33">
        <v>29.36</v>
      </c>
      <c r="W178" s="33">
        <v>98.09</v>
      </c>
      <c r="X178" s="33">
        <v>119.16</v>
      </c>
      <c r="Y178" s="33">
        <v>84.53</v>
      </c>
      <c r="Z178" s="33">
        <v>91.88</v>
      </c>
    </row>
    <row r="179" spans="1:26" ht="12.75">
      <c r="A179" s="35">
        <v>6</v>
      </c>
      <c r="B179" s="35">
        <v>15</v>
      </c>
      <c r="C179" s="35">
        <v>8</v>
      </c>
      <c r="D179" s="36">
        <v>2</v>
      </c>
      <c r="E179" s="37"/>
      <c r="F179" s="32" t="s">
        <v>86</v>
      </c>
      <c r="G179" s="58" t="s">
        <v>242</v>
      </c>
      <c r="H179" s="34">
        <v>23321833.89</v>
      </c>
      <c r="I179" s="34">
        <v>5588584.15</v>
      </c>
      <c r="J179" s="34">
        <v>8008017.74</v>
      </c>
      <c r="K179" s="34">
        <v>9725232</v>
      </c>
      <c r="L179" s="34">
        <v>22896006.15</v>
      </c>
      <c r="M179" s="34">
        <v>5473939.62</v>
      </c>
      <c r="N179" s="34">
        <v>7696834.53</v>
      </c>
      <c r="O179" s="34">
        <v>9725232</v>
      </c>
      <c r="P179" s="9">
        <v>98.17</v>
      </c>
      <c r="Q179" s="9">
        <v>97.94</v>
      </c>
      <c r="R179" s="9">
        <v>96.11</v>
      </c>
      <c r="S179" s="9">
        <v>100</v>
      </c>
      <c r="T179" s="33">
        <v>23.9</v>
      </c>
      <c r="U179" s="33">
        <v>33.61</v>
      </c>
      <c r="V179" s="33">
        <v>42.47</v>
      </c>
      <c r="W179" s="33">
        <v>99.01</v>
      </c>
      <c r="X179" s="33">
        <v>104.64</v>
      </c>
      <c r="Y179" s="33">
        <v>93.8</v>
      </c>
      <c r="Z179" s="33">
        <v>100.37</v>
      </c>
    </row>
    <row r="180" spans="1:26" ht="12.75">
      <c r="A180" s="35">
        <v>6</v>
      </c>
      <c r="B180" s="35">
        <v>9</v>
      </c>
      <c r="C180" s="35">
        <v>13</v>
      </c>
      <c r="D180" s="36">
        <v>2</v>
      </c>
      <c r="E180" s="37"/>
      <c r="F180" s="32" t="s">
        <v>86</v>
      </c>
      <c r="G180" s="58" t="s">
        <v>243</v>
      </c>
      <c r="H180" s="34">
        <v>20039401.35</v>
      </c>
      <c r="I180" s="34">
        <v>5036200.45</v>
      </c>
      <c r="J180" s="34">
        <v>6666728.9</v>
      </c>
      <c r="K180" s="34">
        <v>8336472</v>
      </c>
      <c r="L180" s="34">
        <v>18687279.76</v>
      </c>
      <c r="M180" s="34">
        <v>4366418.76</v>
      </c>
      <c r="N180" s="34">
        <v>5984389</v>
      </c>
      <c r="O180" s="34">
        <v>8336472</v>
      </c>
      <c r="P180" s="9">
        <v>93.25</v>
      </c>
      <c r="Q180" s="9">
        <v>86.7</v>
      </c>
      <c r="R180" s="9">
        <v>89.76</v>
      </c>
      <c r="S180" s="9">
        <v>100</v>
      </c>
      <c r="T180" s="33">
        <v>23.36</v>
      </c>
      <c r="U180" s="33">
        <v>32.02</v>
      </c>
      <c r="V180" s="33">
        <v>44.61</v>
      </c>
      <c r="W180" s="33">
        <v>106.35</v>
      </c>
      <c r="X180" s="33">
        <v>106.46</v>
      </c>
      <c r="Y180" s="33">
        <v>101.66</v>
      </c>
      <c r="Z180" s="33">
        <v>109.94</v>
      </c>
    </row>
    <row r="181" spans="1:26" ht="12.75">
      <c r="A181" s="35">
        <v>6</v>
      </c>
      <c r="B181" s="35">
        <v>11</v>
      </c>
      <c r="C181" s="35">
        <v>10</v>
      </c>
      <c r="D181" s="36">
        <v>2</v>
      </c>
      <c r="E181" s="37"/>
      <c r="F181" s="32" t="s">
        <v>86</v>
      </c>
      <c r="G181" s="58" t="s">
        <v>244</v>
      </c>
      <c r="H181" s="34">
        <v>22083346.57</v>
      </c>
      <c r="I181" s="34">
        <v>3553136.7</v>
      </c>
      <c r="J181" s="34">
        <v>6757701.87</v>
      </c>
      <c r="K181" s="34">
        <v>11772508</v>
      </c>
      <c r="L181" s="34">
        <v>20813921.23</v>
      </c>
      <c r="M181" s="34">
        <v>3147749.26</v>
      </c>
      <c r="N181" s="34">
        <v>5893663.97</v>
      </c>
      <c r="O181" s="34">
        <v>11772508</v>
      </c>
      <c r="P181" s="9">
        <v>94.25</v>
      </c>
      <c r="Q181" s="9">
        <v>88.59</v>
      </c>
      <c r="R181" s="9">
        <v>87.21</v>
      </c>
      <c r="S181" s="9">
        <v>100</v>
      </c>
      <c r="T181" s="33">
        <v>15.12</v>
      </c>
      <c r="U181" s="33">
        <v>28.31</v>
      </c>
      <c r="V181" s="33">
        <v>56.56</v>
      </c>
      <c r="W181" s="33">
        <v>99.31</v>
      </c>
      <c r="X181" s="33">
        <v>113.03</v>
      </c>
      <c r="Y181" s="33">
        <v>90.22</v>
      </c>
      <c r="Z181" s="33">
        <v>101.13</v>
      </c>
    </row>
    <row r="182" spans="1:26" ht="12.75">
      <c r="A182" s="35">
        <v>6</v>
      </c>
      <c r="B182" s="35">
        <v>3</v>
      </c>
      <c r="C182" s="35">
        <v>13</v>
      </c>
      <c r="D182" s="36">
        <v>2</v>
      </c>
      <c r="E182" s="37"/>
      <c r="F182" s="32" t="s">
        <v>86</v>
      </c>
      <c r="G182" s="58" t="s">
        <v>245</v>
      </c>
      <c r="H182" s="34">
        <v>12389499.65</v>
      </c>
      <c r="I182" s="34">
        <v>3858218.02</v>
      </c>
      <c r="J182" s="34">
        <v>3270859.63</v>
      </c>
      <c r="K182" s="34">
        <v>5260422</v>
      </c>
      <c r="L182" s="34">
        <v>11249057.84</v>
      </c>
      <c r="M182" s="34">
        <v>2811519.9</v>
      </c>
      <c r="N182" s="34">
        <v>3177115.94</v>
      </c>
      <c r="O182" s="34">
        <v>5260422</v>
      </c>
      <c r="P182" s="9">
        <v>90.79</v>
      </c>
      <c r="Q182" s="9">
        <v>72.87</v>
      </c>
      <c r="R182" s="9">
        <v>97.13</v>
      </c>
      <c r="S182" s="9">
        <v>100</v>
      </c>
      <c r="T182" s="33">
        <v>24.99</v>
      </c>
      <c r="U182" s="33">
        <v>28.24</v>
      </c>
      <c r="V182" s="33">
        <v>46.76</v>
      </c>
      <c r="W182" s="33">
        <v>94.39</v>
      </c>
      <c r="X182" s="33">
        <v>98.15</v>
      </c>
      <c r="Y182" s="33">
        <v>90.65</v>
      </c>
      <c r="Z182" s="33">
        <v>94.81</v>
      </c>
    </row>
    <row r="183" spans="1:26" ht="12.75">
      <c r="A183" s="35">
        <v>6</v>
      </c>
      <c r="B183" s="35">
        <v>11</v>
      </c>
      <c r="C183" s="35">
        <v>11</v>
      </c>
      <c r="D183" s="36">
        <v>2</v>
      </c>
      <c r="E183" s="37"/>
      <c r="F183" s="32" t="s">
        <v>86</v>
      </c>
      <c r="G183" s="58" t="s">
        <v>246</v>
      </c>
      <c r="H183" s="34">
        <v>13824029.4</v>
      </c>
      <c r="I183" s="34">
        <v>3430409.6</v>
      </c>
      <c r="J183" s="34">
        <v>3453002.8</v>
      </c>
      <c r="K183" s="34">
        <v>6940617</v>
      </c>
      <c r="L183" s="34">
        <v>13606199.23</v>
      </c>
      <c r="M183" s="34">
        <v>3281650.98</v>
      </c>
      <c r="N183" s="34">
        <v>3383931.25</v>
      </c>
      <c r="O183" s="34">
        <v>6940617</v>
      </c>
      <c r="P183" s="9">
        <v>98.42</v>
      </c>
      <c r="Q183" s="9">
        <v>95.66</v>
      </c>
      <c r="R183" s="9">
        <v>97.99</v>
      </c>
      <c r="S183" s="9">
        <v>100</v>
      </c>
      <c r="T183" s="33">
        <v>24.11</v>
      </c>
      <c r="U183" s="33">
        <v>24.87</v>
      </c>
      <c r="V183" s="33">
        <v>51.01</v>
      </c>
      <c r="W183" s="33">
        <v>84.9</v>
      </c>
      <c r="X183" s="33">
        <v>112.88</v>
      </c>
      <c r="Y183" s="33">
        <v>55.32</v>
      </c>
      <c r="Z183" s="33">
        <v>99.13</v>
      </c>
    </row>
    <row r="184" spans="1:26" ht="12.75">
      <c r="A184" s="35">
        <v>6</v>
      </c>
      <c r="B184" s="35">
        <v>19</v>
      </c>
      <c r="C184" s="35">
        <v>7</v>
      </c>
      <c r="D184" s="36">
        <v>2</v>
      </c>
      <c r="E184" s="37"/>
      <c r="F184" s="32" t="s">
        <v>86</v>
      </c>
      <c r="G184" s="58" t="s">
        <v>247</v>
      </c>
      <c r="H184" s="34">
        <v>19869900.59</v>
      </c>
      <c r="I184" s="34">
        <v>4800872.5</v>
      </c>
      <c r="J184" s="34">
        <v>8931782.09</v>
      </c>
      <c r="K184" s="34">
        <v>6137246</v>
      </c>
      <c r="L184" s="34">
        <v>18434501.75</v>
      </c>
      <c r="M184" s="34">
        <v>4527772.28</v>
      </c>
      <c r="N184" s="34">
        <v>7769483.47</v>
      </c>
      <c r="O184" s="34">
        <v>6137246</v>
      </c>
      <c r="P184" s="9">
        <v>92.77</v>
      </c>
      <c r="Q184" s="9">
        <v>94.31</v>
      </c>
      <c r="R184" s="9">
        <v>86.98</v>
      </c>
      <c r="S184" s="9">
        <v>100</v>
      </c>
      <c r="T184" s="33">
        <v>24.56</v>
      </c>
      <c r="U184" s="33">
        <v>42.14</v>
      </c>
      <c r="V184" s="33">
        <v>33.29</v>
      </c>
      <c r="W184" s="33">
        <v>90.98</v>
      </c>
      <c r="X184" s="33">
        <v>93.22</v>
      </c>
      <c r="Y184" s="33">
        <v>81.69</v>
      </c>
      <c r="Z184" s="33">
        <v>104.12</v>
      </c>
    </row>
    <row r="185" spans="1:26" ht="12.75">
      <c r="A185" s="35">
        <v>6</v>
      </c>
      <c r="B185" s="35">
        <v>9</v>
      </c>
      <c r="C185" s="35">
        <v>14</v>
      </c>
      <c r="D185" s="36">
        <v>2</v>
      </c>
      <c r="E185" s="37"/>
      <c r="F185" s="32" t="s">
        <v>86</v>
      </c>
      <c r="G185" s="58" t="s">
        <v>248</v>
      </c>
      <c r="H185" s="34">
        <v>31349906.03</v>
      </c>
      <c r="I185" s="34">
        <v>16339942.11</v>
      </c>
      <c r="J185" s="34">
        <v>6999853.92</v>
      </c>
      <c r="K185" s="34">
        <v>8010110</v>
      </c>
      <c r="L185" s="34">
        <v>29664605.44</v>
      </c>
      <c r="M185" s="34">
        <v>15838405.15</v>
      </c>
      <c r="N185" s="34">
        <v>5791083.29</v>
      </c>
      <c r="O185" s="34">
        <v>8035117</v>
      </c>
      <c r="P185" s="9">
        <v>94.62</v>
      </c>
      <c r="Q185" s="9">
        <v>96.93</v>
      </c>
      <c r="R185" s="9">
        <v>82.73</v>
      </c>
      <c r="S185" s="9">
        <v>100.31</v>
      </c>
      <c r="T185" s="33">
        <v>53.39</v>
      </c>
      <c r="U185" s="33">
        <v>19.52</v>
      </c>
      <c r="V185" s="33">
        <v>27.08</v>
      </c>
      <c r="W185" s="33">
        <v>107.71</v>
      </c>
      <c r="X185" s="33">
        <v>121.76</v>
      </c>
      <c r="Y185" s="33">
        <v>95.2</v>
      </c>
      <c r="Z185" s="33">
        <v>95.08</v>
      </c>
    </row>
    <row r="186" spans="1:26" ht="12.75">
      <c r="A186" s="35">
        <v>6</v>
      </c>
      <c r="B186" s="35">
        <v>19</v>
      </c>
      <c r="C186" s="35">
        <v>8</v>
      </c>
      <c r="D186" s="36">
        <v>2</v>
      </c>
      <c r="E186" s="37"/>
      <c r="F186" s="32" t="s">
        <v>86</v>
      </c>
      <c r="G186" s="58" t="s">
        <v>249</v>
      </c>
      <c r="H186" s="34">
        <v>9944343</v>
      </c>
      <c r="I186" s="34">
        <v>2359187</v>
      </c>
      <c r="J186" s="34">
        <v>3882568</v>
      </c>
      <c r="K186" s="34">
        <v>3702588</v>
      </c>
      <c r="L186" s="34">
        <v>9698405.42</v>
      </c>
      <c r="M186" s="34">
        <v>2284772.38</v>
      </c>
      <c r="N186" s="34">
        <v>3711045.04</v>
      </c>
      <c r="O186" s="34">
        <v>3702588</v>
      </c>
      <c r="P186" s="9">
        <v>97.52</v>
      </c>
      <c r="Q186" s="9">
        <v>96.84</v>
      </c>
      <c r="R186" s="9">
        <v>95.58</v>
      </c>
      <c r="S186" s="9">
        <v>100</v>
      </c>
      <c r="T186" s="33">
        <v>23.55</v>
      </c>
      <c r="U186" s="33">
        <v>38.26</v>
      </c>
      <c r="V186" s="33">
        <v>38.17</v>
      </c>
      <c r="W186" s="33">
        <v>95.87</v>
      </c>
      <c r="X186" s="33">
        <v>109.28</v>
      </c>
      <c r="Y186" s="33">
        <v>84.4</v>
      </c>
      <c r="Z186" s="33">
        <v>102.05</v>
      </c>
    </row>
    <row r="187" spans="1:26" ht="12.75">
      <c r="A187" s="35">
        <v>6</v>
      </c>
      <c r="B187" s="35">
        <v>9</v>
      </c>
      <c r="C187" s="35">
        <v>15</v>
      </c>
      <c r="D187" s="36">
        <v>2</v>
      </c>
      <c r="E187" s="37"/>
      <c r="F187" s="32" t="s">
        <v>86</v>
      </c>
      <c r="G187" s="58" t="s">
        <v>250</v>
      </c>
      <c r="H187" s="34">
        <v>12985608.25</v>
      </c>
      <c r="I187" s="34">
        <v>3929723.49</v>
      </c>
      <c r="J187" s="34">
        <v>2528929.76</v>
      </c>
      <c r="K187" s="34">
        <v>6526955</v>
      </c>
      <c r="L187" s="34">
        <v>12892871.5</v>
      </c>
      <c r="M187" s="34">
        <v>3867495.69</v>
      </c>
      <c r="N187" s="34">
        <v>2498420.81</v>
      </c>
      <c r="O187" s="34">
        <v>6526955</v>
      </c>
      <c r="P187" s="9">
        <v>99.28</v>
      </c>
      <c r="Q187" s="9">
        <v>98.41</v>
      </c>
      <c r="R187" s="9">
        <v>98.79</v>
      </c>
      <c r="S187" s="9">
        <v>100</v>
      </c>
      <c r="T187" s="33">
        <v>29.99</v>
      </c>
      <c r="U187" s="33">
        <v>19.37</v>
      </c>
      <c r="V187" s="33">
        <v>50.62</v>
      </c>
      <c r="W187" s="33">
        <v>89.63</v>
      </c>
      <c r="X187" s="33">
        <v>116.08</v>
      </c>
      <c r="Y187" s="33">
        <v>60.32</v>
      </c>
      <c r="Z187" s="33">
        <v>94.44</v>
      </c>
    </row>
    <row r="188" spans="1:26" ht="12.75">
      <c r="A188" s="35">
        <v>6</v>
      </c>
      <c r="B188" s="35">
        <v>9</v>
      </c>
      <c r="C188" s="35">
        <v>16</v>
      </c>
      <c r="D188" s="36">
        <v>2</v>
      </c>
      <c r="E188" s="37"/>
      <c r="F188" s="32" t="s">
        <v>86</v>
      </c>
      <c r="G188" s="58" t="s">
        <v>251</v>
      </c>
      <c r="H188" s="34">
        <v>8205984.26</v>
      </c>
      <c r="I188" s="34">
        <v>1628677</v>
      </c>
      <c r="J188" s="34">
        <v>2402886.26</v>
      </c>
      <c r="K188" s="34">
        <v>4174421</v>
      </c>
      <c r="L188" s="34">
        <v>8303551.45</v>
      </c>
      <c r="M188" s="34">
        <v>1751211.14</v>
      </c>
      <c r="N188" s="34">
        <v>2377919.31</v>
      </c>
      <c r="O188" s="34">
        <v>4174421</v>
      </c>
      <c r="P188" s="9">
        <v>101.18</v>
      </c>
      <c r="Q188" s="9">
        <v>107.52</v>
      </c>
      <c r="R188" s="9">
        <v>98.96</v>
      </c>
      <c r="S188" s="9">
        <v>100</v>
      </c>
      <c r="T188" s="33">
        <v>21.08</v>
      </c>
      <c r="U188" s="33">
        <v>28.63</v>
      </c>
      <c r="V188" s="33">
        <v>50.27</v>
      </c>
      <c r="W188" s="33">
        <v>95.94</v>
      </c>
      <c r="X188" s="33">
        <v>98.3</v>
      </c>
      <c r="Y188" s="33">
        <v>86.76</v>
      </c>
      <c r="Z188" s="33">
        <v>101.01</v>
      </c>
    </row>
    <row r="189" spans="1:26" ht="12.75">
      <c r="A189" s="35">
        <v>6</v>
      </c>
      <c r="B189" s="35">
        <v>7</v>
      </c>
      <c r="C189" s="35">
        <v>10</v>
      </c>
      <c r="D189" s="36">
        <v>2</v>
      </c>
      <c r="E189" s="37"/>
      <c r="F189" s="32" t="s">
        <v>86</v>
      </c>
      <c r="G189" s="58" t="s">
        <v>252</v>
      </c>
      <c r="H189" s="34">
        <v>23858430.56</v>
      </c>
      <c r="I189" s="34">
        <v>5967936</v>
      </c>
      <c r="J189" s="34">
        <v>8881275.56</v>
      </c>
      <c r="K189" s="34">
        <v>9009219</v>
      </c>
      <c r="L189" s="34">
        <v>19451349.16</v>
      </c>
      <c r="M189" s="34">
        <v>4301985.69</v>
      </c>
      <c r="N189" s="34">
        <v>6140144.47</v>
      </c>
      <c r="O189" s="34">
        <v>9009219</v>
      </c>
      <c r="P189" s="9">
        <v>81.52</v>
      </c>
      <c r="Q189" s="9">
        <v>72.08</v>
      </c>
      <c r="R189" s="9">
        <v>69.13</v>
      </c>
      <c r="S189" s="9">
        <v>100</v>
      </c>
      <c r="T189" s="33">
        <v>22.11</v>
      </c>
      <c r="U189" s="33">
        <v>31.56</v>
      </c>
      <c r="V189" s="33">
        <v>46.31</v>
      </c>
      <c r="W189" s="33">
        <v>105.8</v>
      </c>
      <c r="X189" s="33">
        <v>118.25</v>
      </c>
      <c r="Y189" s="33">
        <v>101.12</v>
      </c>
      <c r="Z189" s="33">
        <v>103.86</v>
      </c>
    </row>
    <row r="190" spans="1:26" ht="12.75">
      <c r="A190" s="35">
        <v>6</v>
      </c>
      <c r="B190" s="35">
        <v>1</v>
      </c>
      <c r="C190" s="35">
        <v>19</v>
      </c>
      <c r="D190" s="36">
        <v>2</v>
      </c>
      <c r="E190" s="37"/>
      <c r="F190" s="32" t="s">
        <v>86</v>
      </c>
      <c r="G190" s="58" t="s">
        <v>253</v>
      </c>
      <c r="H190" s="34">
        <v>16252053</v>
      </c>
      <c r="I190" s="34">
        <v>5928817</v>
      </c>
      <c r="J190" s="34">
        <v>4246894</v>
      </c>
      <c r="K190" s="34">
        <v>6076342</v>
      </c>
      <c r="L190" s="34">
        <v>15812798.42</v>
      </c>
      <c r="M190" s="34">
        <v>5619104.8</v>
      </c>
      <c r="N190" s="34">
        <v>4117351.62</v>
      </c>
      <c r="O190" s="34">
        <v>6076342</v>
      </c>
      <c r="P190" s="9">
        <v>97.29</v>
      </c>
      <c r="Q190" s="9">
        <v>94.77</v>
      </c>
      <c r="R190" s="9">
        <v>96.94</v>
      </c>
      <c r="S190" s="9">
        <v>100</v>
      </c>
      <c r="T190" s="33">
        <v>35.53</v>
      </c>
      <c r="U190" s="33">
        <v>26.03</v>
      </c>
      <c r="V190" s="33">
        <v>38.42</v>
      </c>
      <c r="W190" s="33">
        <v>95.33</v>
      </c>
      <c r="X190" s="33">
        <v>107.26</v>
      </c>
      <c r="Y190" s="33">
        <v>75.96</v>
      </c>
      <c r="Z190" s="33">
        <v>102.49</v>
      </c>
    </row>
    <row r="191" spans="1:26" ht="12.75">
      <c r="A191" s="35">
        <v>6</v>
      </c>
      <c r="B191" s="35">
        <v>20</v>
      </c>
      <c r="C191" s="35">
        <v>14</v>
      </c>
      <c r="D191" s="36">
        <v>2</v>
      </c>
      <c r="E191" s="37"/>
      <c r="F191" s="32" t="s">
        <v>86</v>
      </c>
      <c r="G191" s="58" t="s">
        <v>254</v>
      </c>
      <c r="H191" s="34">
        <v>52039797.08</v>
      </c>
      <c r="I191" s="34">
        <v>19925796.17</v>
      </c>
      <c r="J191" s="34">
        <v>9647707.91</v>
      </c>
      <c r="K191" s="34">
        <v>22466293</v>
      </c>
      <c r="L191" s="34">
        <v>52088726.4</v>
      </c>
      <c r="M191" s="34">
        <v>20017775.09</v>
      </c>
      <c r="N191" s="34">
        <v>9604658.31</v>
      </c>
      <c r="O191" s="34">
        <v>22466293</v>
      </c>
      <c r="P191" s="9">
        <v>100.09</v>
      </c>
      <c r="Q191" s="9">
        <v>100.46</v>
      </c>
      <c r="R191" s="9">
        <v>99.55</v>
      </c>
      <c r="S191" s="9">
        <v>100</v>
      </c>
      <c r="T191" s="33">
        <v>38.43</v>
      </c>
      <c r="U191" s="33">
        <v>18.43</v>
      </c>
      <c r="V191" s="33">
        <v>43.13</v>
      </c>
      <c r="W191" s="33">
        <v>96.78</v>
      </c>
      <c r="X191" s="33">
        <v>106.3</v>
      </c>
      <c r="Y191" s="33">
        <v>76.12</v>
      </c>
      <c r="Z191" s="33">
        <v>100.41</v>
      </c>
    </row>
    <row r="192" spans="1:26" ht="12.75">
      <c r="A192" s="35">
        <v>6</v>
      </c>
      <c r="B192" s="35">
        <v>3</v>
      </c>
      <c r="C192" s="35">
        <v>14</v>
      </c>
      <c r="D192" s="36">
        <v>2</v>
      </c>
      <c r="E192" s="37"/>
      <c r="F192" s="32" t="s">
        <v>86</v>
      </c>
      <c r="G192" s="58" t="s">
        <v>255</v>
      </c>
      <c r="H192" s="34">
        <v>14007113.58</v>
      </c>
      <c r="I192" s="34">
        <v>4664997.35</v>
      </c>
      <c r="J192" s="34">
        <v>4595885.23</v>
      </c>
      <c r="K192" s="34">
        <v>4746231</v>
      </c>
      <c r="L192" s="34">
        <v>12490950.59</v>
      </c>
      <c r="M192" s="34">
        <v>3402233.33</v>
      </c>
      <c r="N192" s="34">
        <v>4342486.26</v>
      </c>
      <c r="O192" s="34">
        <v>4746231</v>
      </c>
      <c r="P192" s="9">
        <v>89.17</v>
      </c>
      <c r="Q192" s="9">
        <v>72.93</v>
      </c>
      <c r="R192" s="9">
        <v>94.48</v>
      </c>
      <c r="S192" s="9">
        <v>100</v>
      </c>
      <c r="T192" s="33">
        <v>27.23</v>
      </c>
      <c r="U192" s="33">
        <v>34.76</v>
      </c>
      <c r="V192" s="33">
        <v>37.99</v>
      </c>
      <c r="W192" s="33">
        <v>112.02</v>
      </c>
      <c r="X192" s="33">
        <v>116.03</v>
      </c>
      <c r="Y192" s="33">
        <v>120.17</v>
      </c>
      <c r="Z192" s="33">
        <v>103.08</v>
      </c>
    </row>
    <row r="193" spans="1:26" ht="12.75">
      <c r="A193" s="35">
        <v>6</v>
      </c>
      <c r="B193" s="35">
        <v>6</v>
      </c>
      <c r="C193" s="35">
        <v>11</v>
      </c>
      <c r="D193" s="36">
        <v>2</v>
      </c>
      <c r="E193" s="37"/>
      <c r="F193" s="32" t="s">
        <v>86</v>
      </c>
      <c r="G193" s="58" t="s">
        <v>256</v>
      </c>
      <c r="H193" s="34">
        <v>15001394.53</v>
      </c>
      <c r="I193" s="34">
        <v>3948560</v>
      </c>
      <c r="J193" s="34">
        <v>3990842.53</v>
      </c>
      <c r="K193" s="34">
        <v>7061992</v>
      </c>
      <c r="L193" s="34">
        <v>14749524.08</v>
      </c>
      <c r="M193" s="34">
        <v>3731870.7</v>
      </c>
      <c r="N193" s="34">
        <v>3955661.38</v>
      </c>
      <c r="O193" s="34">
        <v>7061992</v>
      </c>
      <c r="P193" s="9">
        <v>98.32</v>
      </c>
      <c r="Q193" s="9">
        <v>94.51</v>
      </c>
      <c r="R193" s="9">
        <v>99.11</v>
      </c>
      <c r="S193" s="9">
        <v>100</v>
      </c>
      <c r="T193" s="33">
        <v>25.3</v>
      </c>
      <c r="U193" s="33">
        <v>26.81</v>
      </c>
      <c r="V193" s="33">
        <v>47.87</v>
      </c>
      <c r="W193" s="33">
        <v>98.63</v>
      </c>
      <c r="X193" s="33">
        <v>94.67</v>
      </c>
      <c r="Y193" s="33">
        <v>112.93</v>
      </c>
      <c r="Z193" s="33">
        <v>94.05</v>
      </c>
    </row>
    <row r="194" spans="1:26" ht="12.75">
      <c r="A194" s="35">
        <v>6</v>
      </c>
      <c r="B194" s="35">
        <v>14</v>
      </c>
      <c r="C194" s="35">
        <v>11</v>
      </c>
      <c r="D194" s="36">
        <v>2</v>
      </c>
      <c r="E194" s="37"/>
      <c r="F194" s="32" t="s">
        <v>86</v>
      </c>
      <c r="G194" s="58" t="s">
        <v>257</v>
      </c>
      <c r="H194" s="34">
        <v>18931494.73</v>
      </c>
      <c r="I194" s="34">
        <v>5602341</v>
      </c>
      <c r="J194" s="34">
        <v>5027846.73</v>
      </c>
      <c r="K194" s="34">
        <v>8301307</v>
      </c>
      <c r="L194" s="34">
        <v>17758891.19</v>
      </c>
      <c r="M194" s="34">
        <v>5077323.2</v>
      </c>
      <c r="N194" s="34">
        <v>4380260.99</v>
      </c>
      <c r="O194" s="34">
        <v>8301307</v>
      </c>
      <c r="P194" s="9">
        <v>93.8</v>
      </c>
      <c r="Q194" s="9">
        <v>90.62</v>
      </c>
      <c r="R194" s="9">
        <v>87.12</v>
      </c>
      <c r="S194" s="9">
        <v>100</v>
      </c>
      <c r="T194" s="33">
        <v>28.59</v>
      </c>
      <c r="U194" s="33">
        <v>24.66</v>
      </c>
      <c r="V194" s="33">
        <v>46.74</v>
      </c>
      <c r="W194" s="33">
        <v>106.36</v>
      </c>
      <c r="X194" s="33">
        <v>102.9</v>
      </c>
      <c r="Y194" s="33">
        <v>126.07</v>
      </c>
      <c r="Z194" s="33">
        <v>100.15</v>
      </c>
    </row>
    <row r="195" spans="1:26" ht="12.75">
      <c r="A195" s="35">
        <v>6</v>
      </c>
      <c r="B195" s="35">
        <v>7</v>
      </c>
      <c r="C195" s="35">
        <v>2</v>
      </c>
      <c r="D195" s="36">
        <v>3</v>
      </c>
      <c r="E195" s="37"/>
      <c r="F195" s="32" t="s">
        <v>86</v>
      </c>
      <c r="G195" s="58" t="s">
        <v>258</v>
      </c>
      <c r="H195" s="34">
        <v>26200000</v>
      </c>
      <c r="I195" s="34">
        <v>6345527.21</v>
      </c>
      <c r="J195" s="34">
        <v>6624308.79</v>
      </c>
      <c r="K195" s="34">
        <v>13230164</v>
      </c>
      <c r="L195" s="34">
        <v>25843480.65</v>
      </c>
      <c r="M195" s="34">
        <v>6340785.72</v>
      </c>
      <c r="N195" s="34">
        <v>6272530.93</v>
      </c>
      <c r="O195" s="34">
        <v>13230164</v>
      </c>
      <c r="P195" s="9">
        <v>98.63</v>
      </c>
      <c r="Q195" s="9">
        <v>99.92</v>
      </c>
      <c r="R195" s="9">
        <v>94.68</v>
      </c>
      <c r="S195" s="9">
        <v>100</v>
      </c>
      <c r="T195" s="33">
        <v>24.53</v>
      </c>
      <c r="U195" s="33">
        <v>24.27</v>
      </c>
      <c r="V195" s="33">
        <v>51.19</v>
      </c>
      <c r="W195" s="33">
        <v>103.42</v>
      </c>
      <c r="X195" s="33">
        <v>108.98</v>
      </c>
      <c r="Y195" s="33">
        <v>105.52</v>
      </c>
      <c r="Z195" s="33">
        <v>100.04</v>
      </c>
    </row>
    <row r="196" spans="1:26" ht="12.75">
      <c r="A196" s="35">
        <v>6</v>
      </c>
      <c r="B196" s="35">
        <v>9</v>
      </c>
      <c r="C196" s="35">
        <v>1</v>
      </c>
      <c r="D196" s="36">
        <v>3</v>
      </c>
      <c r="E196" s="37"/>
      <c r="F196" s="32" t="s">
        <v>86</v>
      </c>
      <c r="G196" s="58" t="s">
        <v>259</v>
      </c>
      <c r="H196" s="34">
        <v>35411721.03</v>
      </c>
      <c r="I196" s="34">
        <v>14517688</v>
      </c>
      <c r="J196" s="34">
        <v>9206953.03</v>
      </c>
      <c r="K196" s="34">
        <v>11687080</v>
      </c>
      <c r="L196" s="34">
        <v>32109249.87</v>
      </c>
      <c r="M196" s="34">
        <v>12995628.22</v>
      </c>
      <c r="N196" s="34">
        <v>7426541.65</v>
      </c>
      <c r="O196" s="34">
        <v>11687080</v>
      </c>
      <c r="P196" s="9">
        <v>90.67</v>
      </c>
      <c r="Q196" s="9">
        <v>89.51</v>
      </c>
      <c r="R196" s="9">
        <v>80.66</v>
      </c>
      <c r="S196" s="9">
        <v>100</v>
      </c>
      <c r="T196" s="33">
        <v>40.47</v>
      </c>
      <c r="U196" s="33">
        <v>23.12</v>
      </c>
      <c r="V196" s="33">
        <v>36.39</v>
      </c>
      <c r="W196" s="33">
        <v>80.44</v>
      </c>
      <c r="X196" s="33">
        <v>106.9</v>
      </c>
      <c r="Y196" s="33">
        <v>52.91</v>
      </c>
      <c r="Z196" s="33">
        <v>85.15</v>
      </c>
    </row>
    <row r="197" spans="1:26" ht="12.75">
      <c r="A197" s="35">
        <v>6</v>
      </c>
      <c r="B197" s="35">
        <v>9</v>
      </c>
      <c r="C197" s="35">
        <v>3</v>
      </c>
      <c r="D197" s="36">
        <v>3</v>
      </c>
      <c r="E197" s="37"/>
      <c r="F197" s="32" t="s">
        <v>86</v>
      </c>
      <c r="G197" s="58" t="s">
        <v>260</v>
      </c>
      <c r="H197" s="34">
        <v>29264223.04</v>
      </c>
      <c r="I197" s="34">
        <v>9349656</v>
      </c>
      <c r="J197" s="34">
        <v>7304661.04</v>
      </c>
      <c r="K197" s="34">
        <v>12609906</v>
      </c>
      <c r="L197" s="34">
        <v>29241478.46</v>
      </c>
      <c r="M197" s="34">
        <v>9427988.66</v>
      </c>
      <c r="N197" s="34">
        <v>7203583.8</v>
      </c>
      <c r="O197" s="34">
        <v>12609906</v>
      </c>
      <c r="P197" s="9">
        <v>99.92</v>
      </c>
      <c r="Q197" s="9">
        <v>100.83</v>
      </c>
      <c r="R197" s="9">
        <v>98.61</v>
      </c>
      <c r="S197" s="9">
        <v>100</v>
      </c>
      <c r="T197" s="33">
        <v>32.24</v>
      </c>
      <c r="U197" s="33">
        <v>24.63</v>
      </c>
      <c r="V197" s="33">
        <v>43.12</v>
      </c>
      <c r="W197" s="33">
        <v>106.6</v>
      </c>
      <c r="X197" s="33">
        <v>113.71</v>
      </c>
      <c r="Y197" s="33">
        <v>104.75</v>
      </c>
      <c r="Z197" s="33">
        <v>102.82</v>
      </c>
    </row>
    <row r="198" spans="1:26" ht="12.75">
      <c r="A198" s="35">
        <v>6</v>
      </c>
      <c r="B198" s="35">
        <v>2</v>
      </c>
      <c r="C198" s="35">
        <v>5</v>
      </c>
      <c r="D198" s="36">
        <v>3</v>
      </c>
      <c r="E198" s="37"/>
      <c r="F198" s="32" t="s">
        <v>86</v>
      </c>
      <c r="G198" s="58" t="s">
        <v>261</v>
      </c>
      <c r="H198" s="34">
        <v>19038235.82</v>
      </c>
      <c r="I198" s="34">
        <v>3741968</v>
      </c>
      <c r="J198" s="34">
        <v>5989070.82</v>
      </c>
      <c r="K198" s="34">
        <v>9307197</v>
      </c>
      <c r="L198" s="34">
        <v>21909371.85</v>
      </c>
      <c r="M198" s="34">
        <v>3343427.06</v>
      </c>
      <c r="N198" s="34">
        <v>9258747.79</v>
      </c>
      <c r="O198" s="34">
        <v>9307197</v>
      </c>
      <c r="P198" s="9">
        <v>115.08</v>
      </c>
      <c r="Q198" s="9">
        <v>89.34</v>
      </c>
      <c r="R198" s="9">
        <v>154.59</v>
      </c>
      <c r="S198" s="9">
        <v>100</v>
      </c>
      <c r="T198" s="33">
        <v>15.26</v>
      </c>
      <c r="U198" s="33">
        <v>42.25</v>
      </c>
      <c r="V198" s="33">
        <v>42.48</v>
      </c>
      <c r="W198" s="33">
        <v>124.38</v>
      </c>
      <c r="X198" s="33">
        <v>109.76</v>
      </c>
      <c r="Y198" s="33">
        <v>189.4</v>
      </c>
      <c r="Z198" s="33">
        <v>96.14</v>
      </c>
    </row>
    <row r="199" spans="1:26" ht="12.75">
      <c r="A199" s="35">
        <v>6</v>
      </c>
      <c r="B199" s="35">
        <v>5</v>
      </c>
      <c r="C199" s="35">
        <v>5</v>
      </c>
      <c r="D199" s="36">
        <v>3</v>
      </c>
      <c r="E199" s="37"/>
      <c r="F199" s="32" t="s">
        <v>86</v>
      </c>
      <c r="G199" s="58" t="s">
        <v>262</v>
      </c>
      <c r="H199" s="34">
        <v>48641233.74</v>
      </c>
      <c r="I199" s="34">
        <v>19458038.75</v>
      </c>
      <c r="J199" s="34">
        <v>16324872.99</v>
      </c>
      <c r="K199" s="34">
        <v>12858322</v>
      </c>
      <c r="L199" s="34">
        <v>46802908.86</v>
      </c>
      <c r="M199" s="34">
        <v>17776213.36</v>
      </c>
      <c r="N199" s="34">
        <v>16168373.5</v>
      </c>
      <c r="O199" s="34">
        <v>12858322</v>
      </c>
      <c r="P199" s="9">
        <v>96.22</v>
      </c>
      <c r="Q199" s="9">
        <v>91.35</v>
      </c>
      <c r="R199" s="9">
        <v>99.04</v>
      </c>
      <c r="S199" s="9">
        <v>100</v>
      </c>
      <c r="T199" s="33">
        <v>37.98</v>
      </c>
      <c r="U199" s="33">
        <v>34.54</v>
      </c>
      <c r="V199" s="33">
        <v>27.47</v>
      </c>
      <c r="W199" s="33">
        <v>102.12</v>
      </c>
      <c r="X199" s="33">
        <v>107.71</v>
      </c>
      <c r="Y199" s="33">
        <v>96.86</v>
      </c>
      <c r="Z199" s="33">
        <v>101.75</v>
      </c>
    </row>
    <row r="200" spans="1:26" ht="12.75">
      <c r="A200" s="35">
        <v>6</v>
      </c>
      <c r="B200" s="35">
        <v>2</v>
      </c>
      <c r="C200" s="35">
        <v>7</v>
      </c>
      <c r="D200" s="36">
        <v>3</v>
      </c>
      <c r="E200" s="37"/>
      <c r="F200" s="32" t="s">
        <v>86</v>
      </c>
      <c r="G200" s="58" t="s">
        <v>263</v>
      </c>
      <c r="H200" s="34">
        <v>22689375.36</v>
      </c>
      <c r="I200" s="34">
        <v>5364815.52</v>
      </c>
      <c r="J200" s="34">
        <v>6676974.84</v>
      </c>
      <c r="K200" s="34">
        <v>10647585</v>
      </c>
      <c r="L200" s="34">
        <v>20937476.31</v>
      </c>
      <c r="M200" s="34">
        <v>4650133.23</v>
      </c>
      <c r="N200" s="34">
        <v>5639758.08</v>
      </c>
      <c r="O200" s="34">
        <v>10647585</v>
      </c>
      <c r="P200" s="9">
        <v>92.27</v>
      </c>
      <c r="Q200" s="9">
        <v>86.67</v>
      </c>
      <c r="R200" s="9">
        <v>84.46</v>
      </c>
      <c r="S200" s="9">
        <v>100</v>
      </c>
      <c r="T200" s="33">
        <v>22.2</v>
      </c>
      <c r="U200" s="33">
        <v>26.93</v>
      </c>
      <c r="V200" s="33">
        <v>50.85</v>
      </c>
      <c r="W200" s="33">
        <v>87.85</v>
      </c>
      <c r="X200" s="33">
        <v>103.9</v>
      </c>
      <c r="Y200" s="33">
        <v>65.04</v>
      </c>
      <c r="Z200" s="33">
        <v>99.65</v>
      </c>
    </row>
    <row r="201" spans="1:26" ht="12.75">
      <c r="A201" s="35">
        <v>6</v>
      </c>
      <c r="B201" s="35">
        <v>14</v>
      </c>
      <c r="C201" s="35">
        <v>4</v>
      </c>
      <c r="D201" s="36">
        <v>3</v>
      </c>
      <c r="E201" s="37"/>
      <c r="F201" s="32" t="s">
        <v>86</v>
      </c>
      <c r="G201" s="58" t="s">
        <v>264</v>
      </c>
      <c r="H201" s="34">
        <v>29903457.25</v>
      </c>
      <c r="I201" s="34">
        <v>12492577.18</v>
      </c>
      <c r="J201" s="34">
        <v>11542257.07</v>
      </c>
      <c r="K201" s="34">
        <v>5868623</v>
      </c>
      <c r="L201" s="34">
        <v>25593600.53</v>
      </c>
      <c r="M201" s="34">
        <v>10579381.42</v>
      </c>
      <c r="N201" s="34">
        <v>9145596.11</v>
      </c>
      <c r="O201" s="34">
        <v>5868623</v>
      </c>
      <c r="P201" s="9">
        <v>85.58</v>
      </c>
      <c r="Q201" s="9">
        <v>84.68</v>
      </c>
      <c r="R201" s="9">
        <v>79.23</v>
      </c>
      <c r="S201" s="9">
        <v>100</v>
      </c>
      <c r="T201" s="33">
        <v>41.33</v>
      </c>
      <c r="U201" s="33">
        <v>35.73</v>
      </c>
      <c r="V201" s="33">
        <v>22.93</v>
      </c>
      <c r="W201" s="33">
        <v>99.48</v>
      </c>
      <c r="X201" s="33">
        <v>91.57</v>
      </c>
      <c r="Y201" s="33">
        <v>111.1</v>
      </c>
      <c r="Z201" s="33">
        <v>98.76</v>
      </c>
    </row>
    <row r="202" spans="1:26" ht="12.75">
      <c r="A202" s="35">
        <v>6</v>
      </c>
      <c r="B202" s="35">
        <v>8</v>
      </c>
      <c r="C202" s="35">
        <v>6</v>
      </c>
      <c r="D202" s="36">
        <v>3</v>
      </c>
      <c r="E202" s="37"/>
      <c r="F202" s="32" t="s">
        <v>86</v>
      </c>
      <c r="G202" s="58" t="s">
        <v>265</v>
      </c>
      <c r="H202" s="34">
        <v>29213855.36</v>
      </c>
      <c r="I202" s="34">
        <v>5497604</v>
      </c>
      <c r="J202" s="34">
        <v>12745498.36</v>
      </c>
      <c r="K202" s="34">
        <v>10970753</v>
      </c>
      <c r="L202" s="34">
        <v>28544254.52</v>
      </c>
      <c r="M202" s="34">
        <v>5473603.71</v>
      </c>
      <c r="N202" s="34">
        <v>12099897.81</v>
      </c>
      <c r="O202" s="34">
        <v>10970753</v>
      </c>
      <c r="P202" s="9">
        <v>97.7</v>
      </c>
      <c r="Q202" s="9">
        <v>99.56</v>
      </c>
      <c r="R202" s="9">
        <v>94.93</v>
      </c>
      <c r="S202" s="9">
        <v>100</v>
      </c>
      <c r="T202" s="33">
        <v>19.17</v>
      </c>
      <c r="U202" s="33">
        <v>42.38</v>
      </c>
      <c r="V202" s="33">
        <v>38.43</v>
      </c>
      <c r="W202" s="33">
        <v>115.92</v>
      </c>
      <c r="X202" s="33">
        <v>121.29</v>
      </c>
      <c r="Y202" s="33">
        <v>127.02</v>
      </c>
      <c r="Z202" s="33">
        <v>103.64</v>
      </c>
    </row>
    <row r="203" spans="1:26" ht="12.75">
      <c r="A203" s="35">
        <v>6</v>
      </c>
      <c r="B203" s="35">
        <v>20</v>
      </c>
      <c r="C203" s="35">
        <v>4</v>
      </c>
      <c r="D203" s="36">
        <v>3</v>
      </c>
      <c r="E203" s="37"/>
      <c r="F203" s="32" t="s">
        <v>86</v>
      </c>
      <c r="G203" s="58" t="s">
        <v>266</v>
      </c>
      <c r="H203" s="34">
        <v>25120718.61</v>
      </c>
      <c r="I203" s="34">
        <v>6343396</v>
      </c>
      <c r="J203" s="34">
        <v>7407588.61</v>
      </c>
      <c r="K203" s="34">
        <v>11369734</v>
      </c>
      <c r="L203" s="34">
        <v>23339569.33</v>
      </c>
      <c r="M203" s="34">
        <v>5844103.48</v>
      </c>
      <c r="N203" s="34">
        <v>6125731.85</v>
      </c>
      <c r="O203" s="34">
        <v>11369734</v>
      </c>
      <c r="P203" s="9">
        <v>92.9</v>
      </c>
      <c r="Q203" s="9">
        <v>92.12</v>
      </c>
      <c r="R203" s="9">
        <v>82.69</v>
      </c>
      <c r="S203" s="9">
        <v>100</v>
      </c>
      <c r="T203" s="33">
        <v>25.03</v>
      </c>
      <c r="U203" s="33">
        <v>26.24</v>
      </c>
      <c r="V203" s="33">
        <v>48.71</v>
      </c>
      <c r="W203" s="33">
        <v>91.51</v>
      </c>
      <c r="X203" s="33">
        <v>114.73</v>
      </c>
      <c r="Y203" s="33">
        <v>68.64</v>
      </c>
      <c r="Z203" s="33">
        <v>99</v>
      </c>
    </row>
    <row r="204" spans="1:26" ht="12.75">
      <c r="A204" s="35">
        <v>6</v>
      </c>
      <c r="B204" s="35">
        <v>18</v>
      </c>
      <c r="C204" s="35">
        <v>6</v>
      </c>
      <c r="D204" s="36">
        <v>3</v>
      </c>
      <c r="E204" s="37"/>
      <c r="F204" s="32" t="s">
        <v>86</v>
      </c>
      <c r="G204" s="58" t="s">
        <v>267</v>
      </c>
      <c r="H204" s="34">
        <v>21429117.86</v>
      </c>
      <c r="I204" s="34">
        <v>8922096.9</v>
      </c>
      <c r="J204" s="34">
        <v>3348205.96</v>
      </c>
      <c r="K204" s="34">
        <v>9158815</v>
      </c>
      <c r="L204" s="34">
        <v>19959089.01</v>
      </c>
      <c r="M204" s="34">
        <v>7353603.98</v>
      </c>
      <c r="N204" s="34">
        <v>3446670.03</v>
      </c>
      <c r="O204" s="34">
        <v>9158815</v>
      </c>
      <c r="P204" s="9">
        <v>93.14</v>
      </c>
      <c r="Q204" s="9">
        <v>82.42</v>
      </c>
      <c r="R204" s="9">
        <v>102.94</v>
      </c>
      <c r="S204" s="9">
        <v>100</v>
      </c>
      <c r="T204" s="33">
        <v>36.84</v>
      </c>
      <c r="U204" s="33">
        <v>17.26</v>
      </c>
      <c r="V204" s="33">
        <v>45.88</v>
      </c>
      <c r="W204" s="33">
        <v>87.61</v>
      </c>
      <c r="X204" s="33">
        <v>116.87</v>
      </c>
      <c r="Y204" s="33">
        <v>45.72</v>
      </c>
      <c r="Z204" s="33">
        <v>102.3</v>
      </c>
    </row>
    <row r="205" spans="1:26" ht="12.75">
      <c r="A205" s="35">
        <v>6</v>
      </c>
      <c r="B205" s="35">
        <v>10</v>
      </c>
      <c r="C205" s="35">
        <v>3</v>
      </c>
      <c r="D205" s="36">
        <v>3</v>
      </c>
      <c r="E205" s="37"/>
      <c r="F205" s="32" t="s">
        <v>86</v>
      </c>
      <c r="G205" s="58" t="s">
        <v>268</v>
      </c>
      <c r="H205" s="34">
        <v>59701317.31</v>
      </c>
      <c r="I205" s="34">
        <v>31308876.94</v>
      </c>
      <c r="J205" s="34">
        <v>10754204.37</v>
      </c>
      <c r="K205" s="34">
        <v>17638236</v>
      </c>
      <c r="L205" s="34">
        <v>60833981.6</v>
      </c>
      <c r="M205" s="34">
        <v>32243573.07</v>
      </c>
      <c r="N205" s="34">
        <v>10619871.53</v>
      </c>
      <c r="O205" s="34">
        <v>17970537</v>
      </c>
      <c r="P205" s="9">
        <v>101.89</v>
      </c>
      <c r="Q205" s="9">
        <v>102.98</v>
      </c>
      <c r="R205" s="9">
        <v>98.75</v>
      </c>
      <c r="S205" s="9">
        <v>101.88</v>
      </c>
      <c r="T205" s="33">
        <v>53</v>
      </c>
      <c r="U205" s="33">
        <v>17.45</v>
      </c>
      <c r="V205" s="33">
        <v>29.54</v>
      </c>
      <c r="W205" s="33">
        <v>107.46</v>
      </c>
      <c r="X205" s="33">
        <v>118.62</v>
      </c>
      <c r="Y205" s="33">
        <v>99.65</v>
      </c>
      <c r="Z205" s="33">
        <v>95.75</v>
      </c>
    </row>
    <row r="206" spans="1:26" ht="12.75">
      <c r="A206" s="35">
        <v>6</v>
      </c>
      <c r="B206" s="35">
        <v>5</v>
      </c>
      <c r="C206" s="35">
        <v>6</v>
      </c>
      <c r="D206" s="36">
        <v>3</v>
      </c>
      <c r="E206" s="37"/>
      <c r="F206" s="32" t="s">
        <v>86</v>
      </c>
      <c r="G206" s="58" t="s">
        <v>269</v>
      </c>
      <c r="H206" s="34">
        <v>20446109.38</v>
      </c>
      <c r="I206" s="34">
        <v>4208835.92</v>
      </c>
      <c r="J206" s="34">
        <v>6132081.46</v>
      </c>
      <c r="K206" s="34">
        <v>10105192</v>
      </c>
      <c r="L206" s="34">
        <v>19362865.97</v>
      </c>
      <c r="M206" s="34">
        <v>4223128.5</v>
      </c>
      <c r="N206" s="34">
        <v>5034545.47</v>
      </c>
      <c r="O206" s="34">
        <v>10105192</v>
      </c>
      <c r="P206" s="9">
        <v>94.7</v>
      </c>
      <c r="Q206" s="9">
        <v>100.33</v>
      </c>
      <c r="R206" s="9">
        <v>82.1</v>
      </c>
      <c r="S206" s="9">
        <v>100</v>
      </c>
      <c r="T206" s="33">
        <v>21.81</v>
      </c>
      <c r="U206" s="33">
        <v>26</v>
      </c>
      <c r="V206" s="33">
        <v>52.18</v>
      </c>
      <c r="W206" s="33">
        <v>98.12</v>
      </c>
      <c r="X206" s="33">
        <v>108.2</v>
      </c>
      <c r="Y206" s="33">
        <v>90.78</v>
      </c>
      <c r="Z206" s="33">
        <v>98.25</v>
      </c>
    </row>
    <row r="207" spans="1:26" ht="12.75">
      <c r="A207" s="35">
        <v>6</v>
      </c>
      <c r="B207" s="35">
        <v>14</v>
      </c>
      <c r="C207" s="35">
        <v>8</v>
      </c>
      <c r="D207" s="36">
        <v>3</v>
      </c>
      <c r="E207" s="37"/>
      <c r="F207" s="32" t="s">
        <v>86</v>
      </c>
      <c r="G207" s="58" t="s">
        <v>270</v>
      </c>
      <c r="H207" s="34">
        <v>36743208.75</v>
      </c>
      <c r="I207" s="34">
        <v>11916659</v>
      </c>
      <c r="J207" s="34">
        <v>12051909.75</v>
      </c>
      <c r="K207" s="34">
        <v>12774640</v>
      </c>
      <c r="L207" s="34">
        <v>34283949.78</v>
      </c>
      <c r="M207" s="34">
        <v>12334176.34</v>
      </c>
      <c r="N207" s="34">
        <v>9175133.44</v>
      </c>
      <c r="O207" s="34">
        <v>12774640</v>
      </c>
      <c r="P207" s="9">
        <v>93.3</v>
      </c>
      <c r="Q207" s="9">
        <v>103.5</v>
      </c>
      <c r="R207" s="9">
        <v>76.13</v>
      </c>
      <c r="S207" s="9">
        <v>100</v>
      </c>
      <c r="T207" s="33">
        <v>35.97</v>
      </c>
      <c r="U207" s="33">
        <v>26.76</v>
      </c>
      <c r="V207" s="33">
        <v>37.26</v>
      </c>
      <c r="W207" s="33">
        <v>94.55</v>
      </c>
      <c r="X207" s="33">
        <v>105.13</v>
      </c>
      <c r="Y207" s="33">
        <v>81.25</v>
      </c>
      <c r="Z207" s="33">
        <v>96.52</v>
      </c>
    </row>
    <row r="208" spans="1:26" ht="12.75">
      <c r="A208" s="35">
        <v>6</v>
      </c>
      <c r="B208" s="35">
        <v>12</v>
      </c>
      <c r="C208" s="35">
        <v>5</v>
      </c>
      <c r="D208" s="36">
        <v>3</v>
      </c>
      <c r="E208" s="37"/>
      <c r="F208" s="32" t="s">
        <v>86</v>
      </c>
      <c r="G208" s="58" t="s">
        <v>271</v>
      </c>
      <c r="H208" s="34">
        <v>50013070.97</v>
      </c>
      <c r="I208" s="34">
        <v>17001689</v>
      </c>
      <c r="J208" s="34">
        <v>14211250.97</v>
      </c>
      <c r="K208" s="34">
        <v>18800131</v>
      </c>
      <c r="L208" s="34">
        <v>49475312.46</v>
      </c>
      <c r="M208" s="34">
        <v>17326907.06</v>
      </c>
      <c r="N208" s="34">
        <v>13348274.4</v>
      </c>
      <c r="O208" s="34">
        <v>18800131</v>
      </c>
      <c r="P208" s="9">
        <v>98.92</v>
      </c>
      <c r="Q208" s="9">
        <v>101.91</v>
      </c>
      <c r="R208" s="9">
        <v>93.92</v>
      </c>
      <c r="S208" s="9">
        <v>100</v>
      </c>
      <c r="T208" s="33">
        <v>35.02</v>
      </c>
      <c r="U208" s="33">
        <v>26.97</v>
      </c>
      <c r="V208" s="33">
        <v>37.99</v>
      </c>
      <c r="W208" s="33">
        <v>106.75</v>
      </c>
      <c r="X208" s="33">
        <v>114.28</v>
      </c>
      <c r="Y208" s="33">
        <v>102.07</v>
      </c>
      <c r="Z208" s="33">
        <v>103.82</v>
      </c>
    </row>
    <row r="209" spans="1:26" ht="12.75">
      <c r="A209" s="35">
        <v>6</v>
      </c>
      <c r="B209" s="35">
        <v>8</v>
      </c>
      <c r="C209" s="35">
        <v>10</v>
      </c>
      <c r="D209" s="36">
        <v>3</v>
      </c>
      <c r="E209" s="37"/>
      <c r="F209" s="32" t="s">
        <v>86</v>
      </c>
      <c r="G209" s="58" t="s">
        <v>272</v>
      </c>
      <c r="H209" s="34">
        <v>16957888</v>
      </c>
      <c r="I209" s="34">
        <v>3644162</v>
      </c>
      <c r="J209" s="34">
        <v>5749390</v>
      </c>
      <c r="K209" s="34">
        <v>7564336</v>
      </c>
      <c r="L209" s="34">
        <v>15797653.72</v>
      </c>
      <c r="M209" s="34">
        <v>3784867.52</v>
      </c>
      <c r="N209" s="34">
        <v>4448450.2</v>
      </c>
      <c r="O209" s="34">
        <v>7564336</v>
      </c>
      <c r="P209" s="9">
        <v>93.15</v>
      </c>
      <c r="Q209" s="9">
        <v>103.86</v>
      </c>
      <c r="R209" s="9">
        <v>77.37</v>
      </c>
      <c r="S209" s="9">
        <v>100</v>
      </c>
      <c r="T209" s="33">
        <v>23.95</v>
      </c>
      <c r="U209" s="33">
        <v>28.15</v>
      </c>
      <c r="V209" s="33">
        <v>47.88</v>
      </c>
      <c r="W209" s="33">
        <v>102.11</v>
      </c>
      <c r="X209" s="33">
        <v>116.46</v>
      </c>
      <c r="Y209" s="33">
        <v>99.22</v>
      </c>
      <c r="Z209" s="33">
        <v>97.76</v>
      </c>
    </row>
    <row r="210" spans="1:26" ht="12.75">
      <c r="A210" s="35">
        <v>6</v>
      </c>
      <c r="B210" s="35">
        <v>13</v>
      </c>
      <c r="C210" s="35">
        <v>4</v>
      </c>
      <c r="D210" s="36">
        <v>3</v>
      </c>
      <c r="E210" s="37"/>
      <c r="F210" s="32" t="s">
        <v>86</v>
      </c>
      <c r="G210" s="58" t="s">
        <v>273</v>
      </c>
      <c r="H210" s="34">
        <v>42093742.31</v>
      </c>
      <c r="I210" s="34">
        <v>18177067.62</v>
      </c>
      <c r="J210" s="34">
        <v>12196519.69</v>
      </c>
      <c r="K210" s="34">
        <v>11720155</v>
      </c>
      <c r="L210" s="34">
        <v>43387141.66</v>
      </c>
      <c r="M210" s="34">
        <v>18166341.64</v>
      </c>
      <c r="N210" s="34">
        <v>13500645.02</v>
      </c>
      <c r="O210" s="34">
        <v>11720155</v>
      </c>
      <c r="P210" s="9">
        <v>103.07</v>
      </c>
      <c r="Q210" s="9">
        <v>99.94</v>
      </c>
      <c r="R210" s="9">
        <v>110.69</v>
      </c>
      <c r="S210" s="9">
        <v>100</v>
      </c>
      <c r="T210" s="33">
        <v>41.87</v>
      </c>
      <c r="U210" s="33">
        <v>31.11</v>
      </c>
      <c r="V210" s="33">
        <v>27.01</v>
      </c>
      <c r="W210" s="33">
        <v>98.41</v>
      </c>
      <c r="X210" s="33">
        <v>113.17</v>
      </c>
      <c r="Y210" s="33">
        <v>82.23</v>
      </c>
      <c r="Z210" s="33">
        <v>100.88</v>
      </c>
    </row>
    <row r="211" spans="1:26" ht="12.75">
      <c r="A211" s="35">
        <v>6</v>
      </c>
      <c r="B211" s="35">
        <v>17</v>
      </c>
      <c r="C211" s="35">
        <v>3</v>
      </c>
      <c r="D211" s="36">
        <v>3</v>
      </c>
      <c r="E211" s="37"/>
      <c r="F211" s="32" t="s">
        <v>86</v>
      </c>
      <c r="G211" s="58" t="s">
        <v>274</v>
      </c>
      <c r="H211" s="34">
        <v>33459247.16</v>
      </c>
      <c r="I211" s="34">
        <v>10115561.27</v>
      </c>
      <c r="J211" s="34">
        <v>10536435.89</v>
      </c>
      <c r="K211" s="34">
        <v>12807250</v>
      </c>
      <c r="L211" s="34">
        <v>32710503.27</v>
      </c>
      <c r="M211" s="34">
        <v>9854882.66</v>
      </c>
      <c r="N211" s="34">
        <v>10048370.61</v>
      </c>
      <c r="O211" s="34">
        <v>12807250</v>
      </c>
      <c r="P211" s="9">
        <v>97.76</v>
      </c>
      <c r="Q211" s="9">
        <v>97.42</v>
      </c>
      <c r="R211" s="9">
        <v>95.36</v>
      </c>
      <c r="S211" s="9">
        <v>100</v>
      </c>
      <c r="T211" s="33">
        <v>30.12</v>
      </c>
      <c r="U211" s="33">
        <v>30.71</v>
      </c>
      <c r="V211" s="33">
        <v>39.15</v>
      </c>
      <c r="W211" s="33">
        <v>106.3</v>
      </c>
      <c r="X211" s="33">
        <v>102.5</v>
      </c>
      <c r="Y211" s="33">
        <v>115.4</v>
      </c>
      <c r="Z211" s="33">
        <v>102.87</v>
      </c>
    </row>
    <row r="212" spans="1:26" ht="12.75">
      <c r="A212" s="35">
        <v>6</v>
      </c>
      <c r="B212" s="35">
        <v>12</v>
      </c>
      <c r="C212" s="35">
        <v>6</v>
      </c>
      <c r="D212" s="36">
        <v>3</v>
      </c>
      <c r="E212" s="37"/>
      <c r="F212" s="32" t="s">
        <v>86</v>
      </c>
      <c r="G212" s="58" t="s">
        <v>275</v>
      </c>
      <c r="H212" s="34">
        <v>37233417.09</v>
      </c>
      <c r="I212" s="34">
        <v>13997726</v>
      </c>
      <c r="J212" s="34">
        <v>8473540.09</v>
      </c>
      <c r="K212" s="34">
        <v>14762151</v>
      </c>
      <c r="L212" s="34">
        <v>35403812.54</v>
      </c>
      <c r="M212" s="34">
        <v>13352881.92</v>
      </c>
      <c r="N212" s="34">
        <v>7288779.62</v>
      </c>
      <c r="O212" s="34">
        <v>14762151</v>
      </c>
      <c r="P212" s="9">
        <v>95.08</v>
      </c>
      <c r="Q212" s="9">
        <v>95.39</v>
      </c>
      <c r="R212" s="9">
        <v>86.01</v>
      </c>
      <c r="S212" s="9">
        <v>100</v>
      </c>
      <c r="T212" s="33">
        <v>37.71</v>
      </c>
      <c r="U212" s="33">
        <v>20.58</v>
      </c>
      <c r="V212" s="33">
        <v>41.69</v>
      </c>
      <c r="W212" s="33">
        <v>88.44</v>
      </c>
      <c r="X212" s="33">
        <v>105.3</v>
      </c>
      <c r="Y212" s="33">
        <v>58.6</v>
      </c>
      <c r="Z212" s="33">
        <v>98.98</v>
      </c>
    </row>
    <row r="213" spans="1:26" ht="12.75">
      <c r="A213" s="35">
        <v>6</v>
      </c>
      <c r="B213" s="35">
        <v>16</v>
      </c>
      <c r="C213" s="35">
        <v>4</v>
      </c>
      <c r="D213" s="36">
        <v>3</v>
      </c>
      <c r="E213" s="37"/>
      <c r="F213" s="32" t="s">
        <v>86</v>
      </c>
      <c r="G213" s="58" t="s">
        <v>276</v>
      </c>
      <c r="H213" s="34">
        <v>53265620.39</v>
      </c>
      <c r="I213" s="34">
        <v>23119696</v>
      </c>
      <c r="J213" s="34">
        <v>11194344.39</v>
      </c>
      <c r="K213" s="34">
        <v>18951580</v>
      </c>
      <c r="L213" s="34">
        <v>50928174.89</v>
      </c>
      <c r="M213" s="34">
        <v>21459015.88</v>
      </c>
      <c r="N213" s="34">
        <v>10335575.01</v>
      </c>
      <c r="O213" s="34">
        <v>19133584</v>
      </c>
      <c r="P213" s="9">
        <v>95.61</v>
      </c>
      <c r="Q213" s="9">
        <v>92.81</v>
      </c>
      <c r="R213" s="9">
        <v>92.32</v>
      </c>
      <c r="S213" s="9">
        <v>100.96</v>
      </c>
      <c r="T213" s="33">
        <v>42.13</v>
      </c>
      <c r="U213" s="33">
        <v>20.29</v>
      </c>
      <c r="V213" s="33">
        <v>37.56</v>
      </c>
      <c r="W213" s="33">
        <v>104.99</v>
      </c>
      <c r="X213" s="33">
        <v>110.29</v>
      </c>
      <c r="Y213" s="33">
        <v>103.07</v>
      </c>
      <c r="Z213" s="33">
        <v>100.58</v>
      </c>
    </row>
    <row r="214" spans="1:26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32" t="s">
        <v>86</v>
      </c>
      <c r="G214" s="58" t="s">
        <v>277</v>
      </c>
      <c r="H214" s="34">
        <v>27815996.6</v>
      </c>
      <c r="I214" s="34">
        <v>9778131</v>
      </c>
      <c r="J214" s="34">
        <v>6556021.6</v>
      </c>
      <c r="K214" s="34">
        <v>11481844</v>
      </c>
      <c r="L214" s="34">
        <v>27922832.99</v>
      </c>
      <c r="M214" s="34">
        <v>10164605.38</v>
      </c>
      <c r="N214" s="34">
        <v>6225707.61</v>
      </c>
      <c r="O214" s="34">
        <v>11532520</v>
      </c>
      <c r="P214" s="9">
        <v>100.38</v>
      </c>
      <c r="Q214" s="9">
        <v>103.95</v>
      </c>
      <c r="R214" s="9">
        <v>94.96</v>
      </c>
      <c r="S214" s="9">
        <v>100.44</v>
      </c>
      <c r="T214" s="33">
        <v>36.4</v>
      </c>
      <c r="U214" s="33">
        <v>22.29</v>
      </c>
      <c r="V214" s="33">
        <v>41.3</v>
      </c>
      <c r="W214" s="33">
        <v>108.01</v>
      </c>
      <c r="X214" s="33">
        <v>117.1</v>
      </c>
      <c r="Y214" s="33">
        <v>105.69</v>
      </c>
      <c r="Z214" s="33">
        <v>102.23</v>
      </c>
    </row>
    <row r="215" spans="1:26" ht="12.75">
      <c r="A215" s="35">
        <v>6</v>
      </c>
      <c r="B215" s="35">
        <v>2</v>
      </c>
      <c r="C215" s="35">
        <v>12</v>
      </c>
      <c r="D215" s="36">
        <v>3</v>
      </c>
      <c r="E215" s="37"/>
      <c r="F215" s="32" t="s">
        <v>86</v>
      </c>
      <c r="G215" s="58" t="s">
        <v>278</v>
      </c>
      <c r="H215" s="34">
        <v>20289381.1</v>
      </c>
      <c r="I215" s="34">
        <v>6418278.77</v>
      </c>
      <c r="J215" s="34">
        <v>4029604.33</v>
      </c>
      <c r="K215" s="34">
        <v>9841498</v>
      </c>
      <c r="L215" s="34">
        <v>20168351.69</v>
      </c>
      <c r="M215" s="34">
        <v>6351419.24</v>
      </c>
      <c r="N215" s="34">
        <v>3975434.45</v>
      </c>
      <c r="O215" s="34">
        <v>9841498</v>
      </c>
      <c r="P215" s="9">
        <v>99.4</v>
      </c>
      <c r="Q215" s="9">
        <v>98.95</v>
      </c>
      <c r="R215" s="9">
        <v>98.65</v>
      </c>
      <c r="S215" s="9">
        <v>100</v>
      </c>
      <c r="T215" s="33">
        <v>31.49</v>
      </c>
      <c r="U215" s="33">
        <v>19.71</v>
      </c>
      <c r="V215" s="33">
        <v>48.79</v>
      </c>
      <c r="W215" s="33">
        <v>94.47</v>
      </c>
      <c r="X215" s="33">
        <v>118.74</v>
      </c>
      <c r="Y215" s="33">
        <v>68.05</v>
      </c>
      <c r="Z215" s="33">
        <v>96.88</v>
      </c>
    </row>
    <row r="216" spans="1:26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32" t="s">
        <v>86</v>
      </c>
      <c r="G216" s="58" t="s">
        <v>279</v>
      </c>
      <c r="H216" s="34">
        <v>19340145.91</v>
      </c>
      <c r="I216" s="34">
        <v>5438246.44</v>
      </c>
      <c r="J216" s="34">
        <v>5574698.47</v>
      </c>
      <c r="K216" s="34">
        <v>8327201</v>
      </c>
      <c r="L216" s="34">
        <v>18471306.49</v>
      </c>
      <c r="M216" s="34">
        <v>4677270.5</v>
      </c>
      <c r="N216" s="34">
        <v>5466834.99</v>
      </c>
      <c r="O216" s="34">
        <v>8327201</v>
      </c>
      <c r="P216" s="9">
        <v>95.5</v>
      </c>
      <c r="Q216" s="9">
        <v>86</v>
      </c>
      <c r="R216" s="9">
        <v>98.06</v>
      </c>
      <c r="S216" s="9">
        <v>100</v>
      </c>
      <c r="T216" s="33">
        <v>25.32</v>
      </c>
      <c r="U216" s="33">
        <v>29.59</v>
      </c>
      <c r="V216" s="33">
        <v>45.08</v>
      </c>
      <c r="W216" s="33">
        <v>81.69</v>
      </c>
      <c r="X216" s="33">
        <v>58.35</v>
      </c>
      <c r="Y216" s="33">
        <v>87.04</v>
      </c>
      <c r="Z216" s="33">
        <v>100.15</v>
      </c>
    </row>
    <row r="217" spans="1:26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32" t="s">
        <v>86</v>
      </c>
      <c r="G217" s="58" t="s">
        <v>280</v>
      </c>
      <c r="H217" s="34">
        <v>24355167.14</v>
      </c>
      <c r="I217" s="34">
        <v>14021220.43</v>
      </c>
      <c r="J217" s="34">
        <v>3179473.71</v>
      </c>
      <c r="K217" s="34">
        <v>7154473</v>
      </c>
      <c r="L217" s="34">
        <v>22344571.81</v>
      </c>
      <c r="M217" s="34">
        <v>10476903.28</v>
      </c>
      <c r="N217" s="34">
        <v>4713195.53</v>
      </c>
      <c r="O217" s="34">
        <v>7154473</v>
      </c>
      <c r="P217" s="9">
        <v>91.74</v>
      </c>
      <c r="Q217" s="9">
        <v>74.72</v>
      </c>
      <c r="R217" s="9">
        <v>148.23</v>
      </c>
      <c r="S217" s="9">
        <v>100</v>
      </c>
      <c r="T217" s="33">
        <v>46.88</v>
      </c>
      <c r="U217" s="33">
        <v>21.09</v>
      </c>
      <c r="V217" s="33">
        <v>32.01</v>
      </c>
      <c r="W217" s="33">
        <v>91.64</v>
      </c>
      <c r="X217" s="33">
        <v>107.98</v>
      </c>
      <c r="Y217" s="33">
        <v>60.53</v>
      </c>
      <c r="Z217" s="33">
        <v>103.78</v>
      </c>
    </row>
    <row r="218" spans="1:26" ht="12.75">
      <c r="A218" s="35">
        <v>6</v>
      </c>
      <c r="B218" s="35">
        <v>61</v>
      </c>
      <c r="C218" s="35">
        <v>0</v>
      </c>
      <c r="D218" s="36">
        <v>0</v>
      </c>
      <c r="E218" s="37"/>
      <c r="F218" s="32" t="s">
        <v>281</v>
      </c>
      <c r="G218" s="58" t="s">
        <v>282</v>
      </c>
      <c r="H218" s="34">
        <v>234086973</v>
      </c>
      <c r="I218" s="34">
        <v>95137820</v>
      </c>
      <c r="J218" s="34">
        <v>49237132</v>
      </c>
      <c r="K218" s="34">
        <v>89712021</v>
      </c>
      <c r="L218" s="34">
        <v>225265464.22</v>
      </c>
      <c r="M218" s="34">
        <v>93028609</v>
      </c>
      <c r="N218" s="34">
        <v>42524834.22</v>
      </c>
      <c r="O218" s="34">
        <v>89712021</v>
      </c>
      <c r="P218" s="9">
        <v>96.23</v>
      </c>
      <c r="Q218" s="9">
        <v>97.78</v>
      </c>
      <c r="R218" s="9">
        <v>86.36</v>
      </c>
      <c r="S218" s="9">
        <v>100</v>
      </c>
      <c r="T218" s="33">
        <v>41.29</v>
      </c>
      <c r="U218" s="33">
        <v>18.87</v>
      </c>
      <c r="V218" s="33">
        <v>39.82</v>
      </c>
      <c r="W218" s="33">
        <v>92.54</v>
      </c>
      <c r="X218" s="33">
        <v>101.05</v>
      </c>
      <c r="Y218" s="33">
        <v>74.14</v>
      </c>
      <c r="Z218" s="33">
        <v>95.45</v>
      </c>
    </row>
    <row r="219" spans="1:26" ht="12.75">
      <c r="A219" s="35">
        <v>6</v>
      </c>
      <c r="B219" s="35">
        <v>62</v>
      </c>
      <c r="C219" s="35">
        <v>0</v>
      </c>
      <c r="D219" s="36">
        <v>0</v>
      </c>
      <c r="E219" s="37"/>
      <c r="F219" s="32" t="s">
        <v>281</v>
      </c>
      <c r="G219" s="58" t="s">
        <v>283</v>
      </c>
      <c r="H219" s="34">
        <v>269049722.07</v>
      </c>
      <c r="I219" s="34">
        <v>125234094.58</v>
      </c>
      <c r="J219" s="34">
        <v>40012437.49</v>
      </c>
      <c r="K219" s="34">
        <v>103803190</v>
      </c>
      <c r="L219" s="34">
        <v>249176046.27</v>
      </c>
      <c r="M219" s="34">
        <v>104977993.83</v>
      </c>
      <c r="N219" s="34">
        <v>40394862.44</v>
      </c>
      <c r="O219" s="34">
        <v>103803190</v>
      </c>
      <c r="P219" s="9">
        <v>92.61</v>
      </c>
      <c r="Q219" s="9">
        <v>83.82</v>
      </c>
      <c r="R219" s="9">
        <v>100.95</v>
      </c>
      <c r="S219" s="9">
        <v>100</v>
      </c>
      <c r="T219" s="33">
        <v>42.13</v>
      </c>
      <c r="U219" s="33">
        <v>16.21</v>
      </c>
      <c r="V219" s="33">
        <v>41.65</v>
      </c>
      <c r="W219" s="33">
        <v>101.29</v>
      </c>
      <c r="X219" s="33">
        <v>109.68</v>
      </c>
      <c r="Y219" s="33">
        <v>91.69</v>
      </c>
      <c r="Z219" s="33">
        <v>97.71</v>
      </c>
    </row>
    <row r="220" spans="1:26" ht="12.75">
      <c r="A220" s="35">
        <v>6</v>
      </c>
      <c r="B220" s="35">
        <v>63</v>
      </c>
      <c r="C220" s="35">
        <v>0</v>
      </c>
      <c r="D220" s="36">
        <v>0</v>
      </c>
      <c r="E220" s="37"/>
      <c r="F220" s="32" t="s">
        <v>281</v>
      </c>
      <c r="G220" s="58" t="s">
        <v>284</v>
      </c>
      <c r="H220" s="34">
        <v>2007745739</v>
      </c>
      <c r="I220" s="34">
        <v>1033129119</v>
      </c>
      <c r="J220" s="34">
        <v>580891604</v>
      </c>
      <c r="K220" s="34">
        <v>393725016</v>
      </c>
      <c r="L220" s="34">
        <v>1791599659.25</v>
      </c>
      <c r="M220" s="34">
        <v>870372489.65</v>
      </c>
      <c r="N220" s="34">
        <v>527502153.6</v>
      </c>
      <c r="O220" s="34">
        <v>393725016</v>
      </c>
      <c r="P220" s="9">
        <v>89.23</v>
      </c>
      <c r="Q220" s="9">
        <v>84.24</v>
      </c>
      <c r="R220" s="9">
        <v>90.8</v>
      </c>
      <c r="S220" s="9">
        <v>100</v>
      </c>
      <c r="T220" s="33">
        <v>48.58</v>
      </c>
      <c r="U220" s="33">
        <v>29.44</v>
      </c>
      <c r="V220" s="33">
        <v>21.97</v>
      </c>
      <c r="W220" s="33">
        <v>116.5</v>
      </c>
      <c r="X220" s="33">
        <v>104.57</v>
      </c>
      <c r="Y220" s="33">
        <v>164.62</v>
      </c>
      <c r="Z220" s="33">
        <v>102.24</v>
      </c>
    </row>
    <row r="221" spans="1:26" ht="12.75">
      <c r="A221" s="35">
        <v>6</v>
      </c>
      <c r="B221" s="35">
        <v>64</v>
      </c>
      <c r="C221" s="35">
        <v>0</v>
      </c>
      <c r="D221" s="36">
        <v>0</v>
      </c>
      <c r="E221" s="37"/>
      <c r="F221" s="32" t="s">
        <v>281</v>
      </c>
      <c r="G221" s="58" t="s">
        <v>285</v>
      </c>
      <c r="H221" s="34">
        <v>293196700.46</v>
      </c>
      <c r="I221" s="34">
        <v>106282840</v>
      </c>
      <c r="J221" s="34">
        <v>56950262.46</v>
      </c>
      <c r="K221" s="34">
        <v>129963598</v>
      </c>
      <c r="L221" s="34">
        <v>296193872.39</v>
      </c>
      <c r="M221" s="34">
        <v>107005248.12</v>
      </c>
      <c r="N221" s="34">
        <v>59225026.27</v>
      </c>
      <c r="O221" s="34">
        <v>129963598</v>
      </c>
      <c r="P221" s="9">
        <v>101.02</v>
      </c>
      <c r="Q221" s="9">
        <v>100.67</v>
      </c>
      <c r="R221" s="9">
        <v>103.99</v>
      </c>
      <c r="S221" s="9">
        <v>100</v>
      </c>
      <c r="T221" s="33">
        <v>36.12</v>
      </c>
      <c r="U221" s="33">
        <v>19.99</v>
      </c>
      <c r="V221" s="33">
        <v>43.87</v>
      </c>
      <c r="W221" s="33">
        <v>85.34</v>
      </c>
      <c r="X221" s="33">
        <v>105.8</v>
      </c>
      <c r="Y221" s="33">
        <v>52.36</v>
      </c>
      <c r="Z221" s="33">
        <v>97.83</v>
      </c>
    </row>
    <row r="222" spans="1:26" ht="12.75">
      <c r="A222" s="35">
        <v>6</v>
      </c>
      <c r="B222" s="35">
        <v>1</v>
      </c>
      <c r="C222" s="35">
        <v>0</v>
      </c>
      <c r="D222" s="36">
        <v>0</v>
      </c>
      <c r="E222" s="37"/>
      <c r="F222" s="32" t="s">
        <v>286</v>
      </c>
      <c r="G222" s="58" t="s">
        <v>287</v>
      </c>
      <c r="H222" s="34">
        <v>82026761.87</v>
      </c>
      <c r="I222" s="34">
        <v>24587826.72</v>
      </c>
      <c r="J222" s="34">
        <v>21776310.15</v>
      </c>
      <c r="K222" s="34">
        <v>35662625</v>
      </c>
      <c r="L222" s="34">
        <v>79894018.35</v>
      </c>
      <c r="M222" s="34">
        <v>24166385.67</v>
      </c>
      <c r="N222" s="34">
        <v>19930269.68</v>
      </c>
      <c r="O222" s="34">
        <v>35797363</v>
      </c>
      <c r="P222" s="9">
        <v>97.39</v>
      </c>
      <c r="Q222" s="9">
        <v>98.28</v>
      </c>
      <c r="R222" s="9">
        <v>91.52</v>
      </c>
      <c r="S222" s="9">
        <v>100.37</v>
      </c>
      <c r="T222" s="33">
        <v>30.24</v>
      </c>
      <c r="U222" s="33">
        <v>24.94</v>
      </c>
      <c r="V222" s="33">
        <v>44.8</v>
      </c>
      <c r="W222" s="33">
        <v>98.07</v>
      </c>
      <c r="X222" s="33">
        <v>98.12</v>
      </c>
      <c r="Y222" s="33">
        <v>96.04</v>
      </c>
      <c r="Z222" s="33">
        <v>99.21</v>
      </c>
    </row>
    <row r="223" spans="1:26" ht="12.75">
      <c r="A223" s="35">
        <v>6</v>
      </c>
      <c r="B223" s="35">
        <v>2</v>
      </c>
      <c r="C223" s="35">
        <v>0</v>
      </c>
      <c r="D223" s="36">
        <v>0</v>
      </c>
      <c r="E223" s="37"/>
      <c r="F223" s="32" t="s">
        <v>286</v>
      </c>
      <c r="G223" s="58" t="s">
        <v>288</v>
      </c>
      <c r="H223" s="34">
        <v>98985051</v>
      </c>
      <c r="I223" s="34">
        <v>23842019</v>
      </c>
      <c r="J223" s="34">
        <v>22712401</v>
      </c>
      <c r="K223" s="34">
        <v>52430631</v>
      </c>
      <c r="L223" s="34">
        <v>98651447.6</v>
      </c>
      <c r="M223" s="34">
        <v>24644915.21</v>
      </c>
      <c r="N223" s="34">
        <v>21462783.39</v>
      </c>
      <c r="O223" s="34">
        <v>52543749</v>
      </c>
      <c r="P223" s="9">
        <v>99.66</v>
      </c>
      <c r="Q223" s="9">
        <v>103.36</v>
      </c>
      <c r="R223" s="9">
        <v>94.49</v>
      </c>
      <c r="S223" s="9">
        <v>100.21</v>
      </c>
      <c r="T223" s="33">
        <v>24.98</v>
      </c>
      <c r="U223" s="33">
        <v>21.75</v>
      </c>
      <c r="V223" s="33">
        <v>53.26</v>
      </c>
      <c r="W223" s="33">
        <v>112.2</v>
      </c>
      <c r="X223" s="33">
        <v>100.04</v>
      </c>
      <c r="Y223" s="33">
        <v>118.16</v>
      </c>
      <c r="Z223" s="33">
        <v>116.43</v>
      </c>
    </row>
    <row r="224" spans="1:26" ht="12.75">
      <c r="A224" s="35">
        <v>6</v>
      </c>
      <c r="B224" s="35">
        <v>3</v>
      </c>
      <c r="C224" s="35">
        <v>0</v>
      </c>
      <c r="D224" s="36">
        <v>0</v>
      </c>
      <c r="E224" s="37"/>
      <c r="F224" s="32" t="s">
        <v>286</v>
      </c>
      <c r="G224" s="58" t="s">
        <v>289</v>
      </c>
      <c r="H224" s="34">
        <v>66830961.38</v>
      </c>
      <c r="I224" s="34">
        <v>19448024</v>
      </c>
      <c r="J224" s="34">
        <v>26875585.38</v>
      </c>
      <c r="K224" s="34">
        <v>20507352</v>
      </c>
      <c r="L224" s="34">
        <v>66230430.78</v>
      </c>
      <c r="M224" s="34">
        <v>19348135.56</v>
      </c>
      <c r="N224" s="34">
        <v>26374943.22</v>
      </c>
      <c r="O224" s="34">
        <v>20507352</v>
      </c>
      <c r="P224" s="9">
        <v>99.1</v>
      </c>
      <c r="Q224" s="9">
        <v>99.48</v>
      </c>
      <c r="R224" s="9">
        <v>98.13</v>
      </c>
      <c r="S224" s="9">
        <v>100</v>
      </c>
      <c r="T224" s="33">
        <v>29.21</v>
      </c>
      <c r="U224" s="33">
        <v>39.82</v>
      </c>
      <c r="V224" s="33">
        <v>30.96</v>
      </c>
      <c r="W224" s="33">
        <v>100.59</v>
      </c>
      <c r="X224" s="33">
        <v>114.53</v>
      </c>
      <c r="Y224" s="33">
        <v>88.54</v>
      </c>
      <c r="Z224" s="33">
        <v>107.03</v>
      </c>
    </row>
    <row r="225" spans="1:26" ht="12.75">
      <c r="A225" s="35">
        <v>6</v>
      </c>
      <c r="B225" s="35">
        <v>4</v>
      </c>
      <c r="C225" s="35">
        <v>0</v>
      </c>
      <c r="D225" s="36">
        <v>0</v>
      </c>
      <c r="E225" s="37"/>
      <c r="F225" s="32" t="s">
        <v>286</v>
      </c>
      <c r="G225" s="58" t="s">
        <v>290</v>
      </c>
      <c r="H225" s="34">
        <v>51434456.51</v>
      </c>
      <c r="I225" s="34">
        <v>10138968</v>
      </c>
      <c r="J225" s="34">
        <v>9768354.51</v>
      </c>
      <c r="K225" s="34">
        <v>31527134</v>
      </c>
      <c r="L225" s="34">
        <v>50453653.58</v>
      </c>
      <c r="M225" s="34">
        <v>9441097.65</v>
      </c>
      <c r="N225" s="34">
        <v>9485421.93</v>
      </c>
      <c r="O225" s="34">
        <v>31527134</v>
      </c>
      <c r="P225" s="9">
        <v>98.09</v>
      </c>
      <c r="Q225" s="9">
        <v>93.11</v>
      </c>
      <c r="R225" s="9">
        <v>97.1</v>
      </c>
      <c r="S225" s="9">
        <v>100</v>
      </c>
      <c r="T225" s="33">
        <v>18.71</v>
      </c>
      <c r="U225" s="33">
        <v>18.8</v>
      </c>
      <c r="V225" s="33">
        <v>62.48</v>
      </c>
      <c r="W225" s="33">
        <v>97.69</v>
      </c>
      <c r="X225" s="33">
        <v>98.44</v>
      </c>
      <c r="Y225" s="33">
        <v>92.25</v>
      </c>
      <c r="Z225" s="33">
        <v>99.22</v>
      </c>
    </row>
    <row r="226" spans="1:26" ht="12.75">
      <c r="A226" s="35">
        <v>6</v>
      </c>
      <c r="B226" s="35">
        <v>5</v>
      </c>
      <c r="C226" s="35">
        <v>0</v>
      </c>
      <c r="D226" s="36">
        <v>0</v>
      </c>
      <c r="E226" s="37"/>
      <c r="F226" s="32" t="s">
        <v>286</v>
      </c>
      <c r="G226" s="58" t="s">
        <v>291</v>
      </c>
      <c r="H226" s="34">
        <v>41031249.85</v>
      </c>
      <c r="I226" s="34">
        <v>13498611.29</v>
      </c>
      <c r="J226" s="34">
        <v>10275714.56</v>
      </c>
      <c r="K226" s="34">
        <v>17256924</v>
      </c>
      <c r="L226" s="34">
        <v>40971280.99</v>
      </c>
      <c r="M226" s="34">
        <v>13550545.97</v>
      </c>
      <c r="N226" s="34">
        <v>10163811.02</v>
      </c>
      <c r="O226" s="34">
        <v>17256924</v>
      </c>
      <c r="P226" s="9">
        <v>99.85</v>
      </c>
      <c r="Q226" s="9">
        <v>100.38</v>
      </c>
      <c r="R226" s="9">
        <v>98.91</v>
      </c>
      <c r="S226" s="9">
        <v>100</v>
      </c>
      <c r="T226" s="33">
        <v>33.07</v>
      </c>
      <c r="U226" s="33">
        <v>24.8</v>
      </c>
      <c r="V226" s="33">
        <v>42.11</v>
      </c>
      <c r="W226" s="33">
        <v>99.71</v>
      </c>
      <c r="X226" s="33">
        <v>108.45</v>
      </c>
      <c r="Y226" s="33">
        <v>85.71</v>
      </c>
      <c r="Z226" s="33">
        <v>103.1</v>
      </c>
    </row>
    <row r="227" spans="1:26" ht="12.75">
      <c r="A227" s="35">
        <v>6</v>
      </c>
      <c r="B227" s="35">
        <v>6</v>
      </c>
      <c r="C227" s="35">
        <v>0</v>
      </c>
      <c r="D227" s="36">
        <v>0</v>
      </c>
      <c r="E227" s="37"/>
      <c r="F227" s="32" t="s">
        <v>286</v>
      </c>
      <c r="G227" s="58" t="s">
        <v>292</v>
      </c>
      <c r="H227" s="34">
        <v>76294020</v>
      </c>
      <c r="I227" s="34">
        <v>31177273</v>
      </c>
      <c r="J227" s="34">
        <v>17102545</v>
      </c>
      <c r="K227" s="34">
        <v>28014202</v>
      </c>
      <c r="L227" s="34">
        <v>74343306.99</v>
      </c>
      <c r="M227" s="34">
        <v>29420358.16</v>
      </c>
      <c r="N227" s="34">
        <v>16687899.83</v>
      </c>
      <c r="O227" s="34">
        <v>28235049</v>
      </c>
      <c r="P227" s="9">
        <v>97.44</v>
      </c>
      <c r="Q227" s="9">
        <v>94.36</v>
      </c>
      <c r="R227" s="9">
        <v>97.57</v>
      </c>
      <c r="S227" s="9">
        <v>100.78</v>
      </c>
      <c r="T227" s="33">
        <v>39.57</v>
      </c>
      <c r="U227" s="33">
        <v>22.44</v>
      </c>
      <c r="V227" s="33">
        <v>37.97</v>
      </c>
      <c r="W227" s="33">
        <v>104.14</v>
      </c>
      <c r="X227" s="33">
        <v>146.12</v>
      </c>
      <c r="Y227" s="33">
        <v>73.22</v>
      </c>
      <c r="Z227" s="33">
        <v>99.19</v>
      </c>
    </row>
    <row r="228" spans="1:26" ht="12.75">
      <c r="A228" s="35">
        <v>6</v>
      </c>
      <c r="B228" s="35">
        <v>7</v>
      </c>
      <c r="C228" s="35">
        <v>0</v>
      </c>
      <c r="D228" s="36">
        <v>0</v>
      </c>
      <c r="E228" s="37"/>
      <c r="F228" s="32" t="s">
        <v>286</v>
      </c>
      <c r="G228" s="58" t="s">
        <v>293</v>
      </c>
      <c r="H228" s="34">
        <v>92543838.03</v>
      </c>
      <c r="I228" s="34">
        <v>24864169.16</v>
      </c>
      <c r="J228" s="34">
        <v>19930722.87</v>
      </c>
      <c r="K228" s="34">
        <v>47748946</v>
      </c>
      <c r="L228" s="34">
        <v>88798247.34</v>
      </c>
      <c r="M228" s="34">
        <v>23757634.15</v>
      </c>
      <c r="N228" s="34">
        <v>17291667.19</v>
      </c>
      <c r="O228" s="34">
        <v>47748946</v>
      </c>
      <c r="P228" s="9">
        <v>95.95</v>
      </c>
      <c r="Q228" s="9">
        <v>95.54</v>
      </c>
      <c r="R228" s="9">
        <v>86.75</v>
      </c>
      <c r="S228" s="9">
        <v>100</v>
      </c>
      <c r="T228" s="33">
        <v>26.75</v>
      </c>
      <c r="U228" s="33">
        <v>19.47</v>
      </c>
      <c r="V228" s="33">
        <v>53.77</v>
      </c>
      <c r="W228" s="33">
        <v>106.27</v>
      </c>
      <c r="X228" s="33">
        <v>130.8</v>
      </c>
      <c r="Y228" s="33">
        <v>91.81</v>
      </c>
      <c r="Z228" s="33">
        <v>102.55</v>
      </c>
    </row>
    <row r="229" spans="1:26" ht="12.75">
      <c r="A229" s="35">
        <v>6</v>
      </c>
      <c r="B229" s="35">
        <v>8</v>
      </c>
      <c r="C229" s="35">
        <v>0</v>
      </c>
      <c r="D229" s="36">
        <v>0</v>
      </c>
      <c r="E229" s="37"/>
      <c r="F229" s="32" t="s">
        <v>286</v>
      </c>
      <c r="G229" s="58" t="s">
        <v>294</v>
      </c>
      <c r="H229" s="34">
        <v>84353096</v>
      </c>
      <c r="I229" s="34">
        <v>20212157</v>
      </c>
      <c r="J229" s="34">
        <v>26127064</v>
      </c>
      <c r="K229" s="34">
        <v>38013875</v>
      </c>
      <c r="L229" s="34">
        <v>84205407.32</v>
      </c>
      <c r="M229" s="34">
        <v>20168986.73</v>
      </c>
      <c r="N229" s="34">
        <v>25926881.59</v>
      </c>
      <c r="O229" s="34">
        <v>38109539</v>
      </c>
      <c r="P229" s="9">
        <v>99.82</v>
      </c>
      <c r="Q229" s="9">
        <v>99.78</v>
      </c>
      <c r="R229" s="9">
        <v>99.23</v>
      </c>
      <c r="S229" s="9">
        <v>100.25</v>
      </c>
      <c r="T229" s="33">
        <v>23.95</v>
      </c>
      <c r="U229" s="33">
        <v>30.79</v>
      </c>
      <c r="V229" s="33">
        <v>45.25</v>
      </c>
      <c r="W229" s="33">
        <v>105.04</v>
      </c>
      <c r="X229" s="33">
        <v>103.05</v>
      </c>
      <c r="Y229" s="33">
        <v>105.53</v>
      </c>
      <c r="Z229" s="33">
        <v>105.79</v>
      </c>
    </row>
    <row r="230" spans="1:26" ht="12.75">
      <c r="A230" s="35">
        <v>6</v>
      </c>
      <c r="B230" s="35">
        <v>9</v>
      </c>
      <c r="C230" s="35">
        <v>0</v>
      </c>
      <c r="D230" s="36">
        <v>0</v>
      </c>
      <c r="E230" s="37"/>
      <c r="F230" s="32" t="s">
        <v>286</v>
      </c>
      <c r="G230" s="58" t="s">
        <v>295</v>
      </c>
      <c r="H230" s="34">
        <v>117938778.74</v>
      </c>
      <c r="I230" s="34">
        <v>41630429.3</v>
      </c>
      <c r="J230" s="34">
        <v>28404828.44</v>
      </c>
      <c r="K230" s="34">
        <v>47903521</v>
      </c>
      <c r="L230" s="34">
        <v>111587424.91</v>
      </c>
      <c r="M230" s="34">
        <v>37170037.06</v>
      </c>
      <c r="N230" s="34">
        <v>26513866.85</v>
      </c>
      <c r="O230" s="34">
        <v>47903521</v>
      </c>
      <c r="P230" s="9">
        <v>94.61</v>
      </c>
      <c r="Q230" s="9">
        <v>89.28</v>
      </c>
      <c r="R230" s="9">
        <v>93.34</v>
      </c>
      <c r="S230" s="9">
        <v>100</v>
      </c>
      <c r="T230" s="33">
        <v>33.31</v>
      </c>
      <c r="U230" s="33">
        <v>23.76</v>
      </c>
      <c r="V230" s="33">
        <v>42.92</v>
      </c>
      <c r="W230" s="33">
        <v>77.34</v>
      </c>
      <c r="X230" s="33">
        <v>101.86</v>
      </c>
      <c r="Y230" s="33">
        <v>44.57</v>
      </c>
      <c r="Z230" s="33">
        <v>99.17</v>
      </c>
    </row>
    <row r="231" spans="1:26" ht="12.75">
      <c r="A231" s="35">
        <v>6</v>
      </c>
      <c r="B231" s="35">
        <v>10</v>
      </c>
      <c r="C231" s="35">
        <v>0</v>
      </c>
      <c r="D231" s="36">
        <v>0</v>
      </c>
      <c r="E231" s="37"/>
      <c r="F231" s="32" t="s">
        <v>286</v>
      </c>
      <c r="G231" s="58" t="s">
        <v>296</v>
      </c>
      <c r="H231" s="34">
        <v>60857347</v>
      </c>
      <c r="I231" s="34">
        <v>19560579</v>
      </c>
      <c r="J231" s="34">
        <v>15542309</v>
      </c>
      <c r="K231" s="34">
        <v>25754459</v>
      </c>
      <c r="L231" s="34">
        <v>55291601.99</v>
      </c>
      <c r="M231" s="34">
        <v>14870420.36</v>
      </c>
      <c r="N231" s="34">
        <v>14666722.63</v>
      </c>
      <c r="O231" s="34">
        <v>25754459</v>
      </c>
      <c r="P231" s="9">
        <v>90.85</v>
      </c>
      <c r="Q231" s="9">
        <v>76.02</v>
      </c>
      <c r="R231" s="9">
        <v>94.36</v>
      </c>
      <c r="S231" s="9">
        <v>100</v>
      </c>
      <c r="T231" s="33">
        <v>26.89</v>
      </c>
      <c r="U231" s="33">
        <v>26.52</v>
      </c>
      <c r="V231" s="33">
        <v>46.57</v>
      </c>
      <c r="W231" s="33">
        <v>100.13</v>
      </c>
      <c r="X231" s="33">
        <v>108.93</v>
      </c>
      <c r="Y231" s="33">
        <v>82.73</v>
      </c>
      <c r="Z231" s="33">
        <v>108.02</v>
      </c>
    </row>
    <row r="232" spans="1:26" ht="12.75">
      <c r="A232" s="35">
        <v>6</v>
      </c>
      <c r="B232" s="35">
        <v>11</v>
      </c>
      <c r="C232" s="35">
        <v>0</v>
      </c>
      <c r="D232" s="36">
        <v>0</v>
      </c>
      <c r="E232" s="37"/>
      <c r="F232" s="32" t="s">
        <v>286</v>
      </c>
      <c r="G232" s="58" t="s">
        <v>297</v>
      </c>
      <c r="H232" s="34">
        <v>96165675.67</v>
      </c>
      <c r="I232" s="34">
        <v>21751872.26</v>
      </c>
      <c r="J232" s="34">
        <v>20838144.41</v>
      </c>
      <c r="K232" s="34">
        <v>53575659</v>
      </c>
      <c r="L232" s="34">
        <v>94688000.46</v>
      </c>
      <c r="M232" s="34">
        <v>20159036.51</v>
      </c>
      <c r="N232" s="34">
        <v>20872462.95</v>
      </c>
      <c r="O232" s="34">
        <v>53656501</v>
      </c>
      <c r="P232" s="9">
        <v>98.46</v>
      </c>
      <c r="Q232" s="9">
        <v>92.67</v>
      </c>
      <c r="R232" s="9">
        <v>100.16</v>
      </c>
      <c r="S232" s="9">
        <v>100.15</v>
      </c>
      <c r="T232" s="33">
        <v>21.28</v>
      </c>
      <c r="U232" s="33">
        <v>22.04</v>
      </c>
      <c r="V232" s="33">
        <v>56.66</v>
      </c>
      <c r="W232" s="33">
        <v>97.09</v>
      </c>
      <c r="X232" s="33">
        <v>111.47</v>
      </c>
      <c r="Y232" s="33">
        <v>75.7</v>
      </c>
      <c r="Z232" s="33">
        <v>103.44</v>
      </c>
    </row>
    <row r="233" spans="1:26" ht="12.75">
      <c r="A233" s="35">
        <v>6</v>
      </c>
      <c r="B233" s="35">
        <v>12</v>
      </c>
      <c r="C233" s="35">
        <v>0</v>
      </c>
      <c r="D233" s="36">
        <v>0</v>
      </c>
      <c r="E233" s="37"/>
      <c r="F233" s="32" t="s">
        <v>286</v>
      </c>
      <c r="G233" s="58" t="s">
        <v>298</v>
      </c>
      <c r="H233" s="34">
        <v>46205428</v>
      </c>
      <c r="I233" s="34">
        <v>9483148</v>
      </c>
      <c r="J233" s="34">
        <v>12205988</v>
      </c>
      <c r="K233" s="34">
        <v>24516292</v>
      </c>
      <c r="L233" s="34">
        <v>45883568.32</v>
      </c>
      <c r="M233" s="34">
        <v>9305575.02</v>
      </c>
      <c r="N233" s="34">
        <v>12061701.3</v>
      </c>
      <c r="O233" s="34">
        <v>24516292</v>
      </c>
      <c r="P233" s="9">
        <v>99.3</v>
      </c>
      <c r="Q233" s="9">
        <v>98.12</v>
      </c>
      <c r="R233" s="9">
        <v>98.81</v>
      </c>
      <c r="S233" s="9">
        <v>100</v>
      </c>
      <c r="T233" s="33">
        <v>20.28</v>
      </c>
      <c r="U233" s="33">
        <v>26.28</v>
      </c>
      <c r="V233" s="33">
        <v>53.43</v>
      </c>
      <c r="W233" s="33">
        <v>90.21</v>
      </c>
      <c r="X233" s="33">
        <v>102.49</v>
      </c>
      <c r="Y233" s="33">
        <v>67.68</v>
      </c>
      <c r="Z233" s="33">
        <v>102.31</v>
      </c>
    </row>
    <row r="234" spans="1:26" ht="12.75">
      <c r="A234" s="35">
        <v>6</v>
      </c>
      <c r="B234" s="35">
        <v>13</v>
      </c>
      <c r="C234" s="35">
        <v>0</v>
      </c>
      <c r="D234" s="36">
        <v>0</v>
      </c>
      <c r="E234" s="37"/>
      <c r="F234" s="32" t="s">
        <v>286</v>
      </c>
      <c r="G234" s="58" t="s">
        <v>299</v>
      </c>
      <c r="H234" s="34">
        <v>37284485.3</v>
      </c>
      <c r="I234" s="34">
        <v>7860113.11</v>
      </c>
      <c r="J234" s="34">
        <v>16177399.19</v>
      </c>
      <c r="K234" s="34">
        <v>13246973</v>
      </c>
      <c r="L234" s="34">
        <v>36273923.98</v>
      </c>
      <c r="M234" s="34">
        <v>7594552.54</v>
      </c>
      <c r="N234" s="34">
        <v>15394671.44</v>
      </c>
      <c r="O234" s="34">
        <v>13284700</v>
      </c>
      <c r="P234" s="9">
        <v>97.28</v>
      </c>
      <c r="Q234" s="9">
        <v>96.62</v>
      </c>
      <c r="R234" s="9">
        <v>95.16</v>
      </c>
      <c r="S234" s="9">
        <v>100.28</v>
      </c>
      <c r="T234" s="33">
        <v>20.93</v>
      </c>
      <c r="U234" s="33">
        <v>42.44</v>
      </c>
      <c r="V234" s="33">
        <v>36.62</v>
      </c>
      <c r="W234" s="33">
        <v>97.83</v>
      </c>
      <c r="X234" s="33">
        <v>105.71</v>
      </c>
      <c r="Y234" s="33">
        <v>95.23</v>
      </c>
      <c r="Z234" s="33">
        <v>96.77</v>
      </c>
    </row>
    <row r="235" spans="1:26" ht="12.75">
      <c r="A235" s="35">
        <v>6</v>
      </c>
      <c r="B235" s="35">
        <v>14</v>
      </c>
      <c r="C235" s="35">
        <v>0</v>
      </c>
      <c r="D235" s="36">
        <v>0</v>
      </c>
      <c r="E235" s="37"/>
      <c r="F235" s="32" t="s">
        <v>286</v>
      </c>
      <c r="G235" s="58" t="s">
        <v>300</v>
      </c>
      <c r="H235" s="34">
        <v>118507245.73</v>
      </c>
      <c r="I235" s="34">
        <v>32268443</v>
      </c>
      <c r="J235" s="34">
        <v>23694310.73</v>
      </c>
      <c r="K235" s="34">
        <v>62544492</v>
      </c>
      <c r="L235" s="34">
        <v>112170919.64</v>
      </c>
      <c r="M235" s="34">
        <v>28931169.3</v>
      </c>
      <c r="N235" s="34">
        <v>20695258.34</v>
      </c>
      <c r="O235" s="34">
        <v>62544492</v>
      </c>
      <c r="P235" s="9">
        <v>94.65</v>
      </c>
      <c r="Q235" s="9">
        <v>89.65</v>
      </c>
      <c r="R235" s="9">
        <v>87.34</v>
      </c>
      <c r="S235" s="9">
        <v>100</v>
      </c>
      <c r="T235" s="33">
        <v>25.79</v>
      </c>
      <c r="U235" s="33">
        <v>18.44</v>
      </c>
      <c r="V235" s="33">
        <v>55.75</v>
      </c>
      <c r="W235" s="33">
        <v>102.2</v>
      </c>
      <c r="X235" s="33">
        <v>100.46</v>
      </c>
      <c r="Y235" s="33">
        <v>115.98</v>
      </c>
      <c r="Z235" s="33">
        <v>99.1</v>
      </c>
    </row>
    <row r="236" spans="1:26" ht="12.75">
      <c r="A236" s="35">
        <v>6</v>
      </c>
      <c r="B236" s="35">
        <v>15</v>
      </c>
      <c r="C236" s="35">
        <v>0</v>
      </c>
      <c r="D236" s="36">
        <v>0</v>
      </c>
      <c r="E236" s="37"/>
      <c r="F236" s="32" t="s">
        <v>286</v>
      </c>
      <c r="G236" s="58" t="s">
        <v>301</v>
      </c>
      <c r="H236" s="34">
        <v>46611234.4</v>
      </c>
      <c r="I236" s="34">
        <v>9461937.27</v>
      </c>
      <c r="J236" s="34">
        <v>10032304.13</v>
      </c>
      <c r="K236" s="34">
        <v>27116993</v>
      </c>
      <c r="L236" s="34">
        <v>45049407.84</v>
      </c>
      <c r="M236" s="34">
        <v>9069553.03</v>
      </c>
      <c r="N236" s="34">
        <v>8862861.81</v>
      </c>
      <c r="O236" s="34">
        <v>27116993</v>
      </c>
      <c r="P236" s="9">
        <v>96.64</v>
      </c>
      <c r="Q236" s="9">
        <v>95.85</v>
      </c>
      <c r="R236" s="9">
        <v>88.34</v>
      </c>
      <c r="S236" s="9">
        <v>100</v>
      </c>
      <c r="T236" s="33">
        <v>20.13</v>
      </c>
      <c r="U236" s="33">
        <v>19.67</v>
      </c>
      <c r="V236" s="33">
        <v>60.19</v>
      </c>
      <c r="W236" s="33">
        <v>99.94</v>
      </c>
      <c r="X236" s="33">
        <v>105.62</v>
      </c>
      <c r="Y236" s="33">
        <v>110.01</v>
      </c>
      <c r="Z236" s="33">
        <v>95.37</v>
      </c>
    </row>
    <row r="237" spans="1:26" ht="12.75">
      <c r="A237" s="35">
        <v>6</v>
      </c>
      <c r="B237" s="35">
        <v>16</v>
      </c>
      <c r="C237" s="35">
        <v>0</v>
      </c>
      <c r="D237" s="36">
        <v>0</v>
      </c>
      <c r="E237" s="37"/>
      <c r="F237" s="32" t="s">
        <v>286</v>
      </c>
      <c r="G237" s="58" t="s">
        <v>302</v>
      </c>
      <c r="H237" s="34">
        <v>53718633.61</v>
      </c>
      <c r="I237" s="34">
        <v>14946028</v>
      </c>
      <c r="J237" s="34">
        <v>12995672.61</v>
      </c>
      <c r="K237" s="34">
        <v>25776933</v>
      </c>
      <c r="L237" s="34">
        <v>53286680.55</v>
      </c>
      <c r="M237" s="34">
        <v>14961308.66</v>
      </c>
      <c r="N237" s="34">
        <v>12537016.89</v>
      </c>
      <c r="O237" s="34">
        <v>25788355</v>
      </c>
      <c r="P237" s="9">
        <v>99.19</v>
      </c>
      <c r="Q237" s="9">
        <v>100.1</v>
      </c>
      <c r="R237" s="9">
        <v>96.47</v>
      </c>
      <c r="S237" s="9">
        <v>100.04</v>
      </c>
      <c r="T237" s="33">
        <v>28.07</v>
      </c>
      <c r="U237" s="33">
        <v>23.52</v>
      </c>
      <c r="V237" s="33">
        <v>48.39</v>
      </c>
      <c r="W237" s="33">
        <v>92.4</v>
      </c>
      <c r="X237" s="33">
        <v>114.4</v>
      </c>
      <c r="Y237" s="33">
        <v>71.37</v>
      </c>
      <c r="Z237" s="33">
        <v>95.43</v>
      </c>
    </row>
    <row r="238" spans="1:26" ht="12.75">
      <c r="A238" s="35">
        <v>6</v>
      </c>
      <c r="B238" s="35">
        <v>17</v>
      </c>
      <c r="C238" s="35">
        <v>0</v>
      </c>
      <c r="D238" s="36">
        <v>0</v>
      </c>
      <c r="E238" s="37"/>
      <c r="F238" s="32" t="s">
        <v>286</v>
      </c>
      <c r="G238" s="58" t="s">
        <v>303</v>
      </c>
      <c r="H238" s="34">
        <v>64457480</v>
      </c>
      <c r="I238" s="34">
        <v>19187461</v>
      </c>
      <c r="J238" s="34">
        <v>20312413</v>
      </c>
      <c r="K238" s="34">
        <v>24957606</v>
      </c>
      <c r="L238" s="34">
        <v>64559922.72</v>
      </c>
      <c r="M238" s="34">
        <v>19620290.88</v>
      </c>
      <c r="N238" s="34">
        <v>19850350.84</v>
      </c>
      <c r="O238" s="34">
        <v>25089281</v>
      </c>
      <c r="P238" s="9">
        <v>100.15</v>
      </c>
      <c r="Q238" s="9">
        <v>102.25</v>
      </c>
      <c r="R238" s="9">
        <v>97.72</v>
      </c>
      <c r="S238" s="9">
        <v>100.52</v>
      </c>
      <c r="T238" s="33">
        <v>30.39</v>
      </c>
      <c r="U238" s="33">
        <v>30.74</v>
      </c>
      <c r="V238" s="33">
        <v>38.86</v>
      </c>
      <c r="W238" s="33">
        <v>91.62</v>
      </c>
      <c r="X238" s="33">
        <v>79.14</v>
      </c>
      <c r="Y238" s="33">
        <v>93.33</v>
      </c>
      <c r="Z238" s="33">
        <v>102.79</v>
      </c>
    </row>
    <row r="239" spans="1:26" ht="12.75">
      <c r="A239" s="35">
        <v>6</v>
      </c>
      <c r="B239" s="35">
        <v>18</v>
      </c>
      <c r="C239" s="35">
        <v>0</v>
      </c>
      <c r="D239" s="36">
        <v>0</v>
      </c>
      <c r="E239" s="37"/>
      <c r="F239" s="32" t="s">
        <v>286</v>
      </c>
      <c r="G239" s="58" t="s">
        <v>304</v>
      </c>
      <c r="H239" s="34">
        <v>80226993.8</v>
      </c>
      <c r="I239" s="34">
        <v>17494437.6</v>
      </c>
      <c r="J239" s="34">
        <v>20694027.2</v>
      </c>
      <c r="K239" s="34">
        <v>42038529</v>
      </c>
      <c r="L239" s="34">
        <v>78062566.48</v>
      </c>
      <c r="M239" s="34">
        <v>16150437.6</v>
      </c>
      <c r="N239" s="34">
        <v>19873599.88</v>
      </c>
      <c r="O239" s="34">
        <v>42038529</v>
      </c>
      <c r="P239" s="9">
        <v>97.3</v>
      </c>
      <c r="Q239" s="9">
        <v>92.31</v>
      </c>
      <c r="R239" s="9">
        <v>96.03</v>
      </c>
      <c r="S239" s="9">
        <v>100</v>
      </c>
      <c r="T239" s="33">
        <v>20.68</v>
      </c>
      <c r="U239" s="33">
        <v>25.45</v>
      </c>
      <c r="V239" s="33">
        <v>53.85</v>
      </c>
      <c r="W239" s="33">
        <v>94.24</v>
      </c>
      <c r="X239" s="33">
        <v>105.02</v>
      </c>
      <c r="Y239" s="33">
        <v>77.25</v>
      </c>
      <c r="Z239" s="33">
        <v>100.73</v>
      </c>
    </row>
    <row r="240" spans="1:26" ht="12.75">
      <c r="A240" s="35">
        <v>6</v>
      </c>
      <c r="B240" s="35">
        <v>19</v>
      </c>
      <c r="C240" s="35">
        <v>0</v>
      </c>
      <c r="D240" s="36">
        <v>0</v>
      </c>
      <c r="E240" s="37"/>
      <c r="F240" s="32" t="s">
        <v>286</v>
      </c>
      <c r="G240" s="58" t="s">
        <v>305</v>
      </c>
      <c r="H240" s="34">
        <v>54021702.99</v>
      </c>
      <c r="I240" s="34">
        <v>13546807.06</v>
      </c>
      <c r="J240" s="34">
        <v>18407391.93</v>
      </c>
      <c r="K240" s="34">
        <v>22067504</v>
      </c>
      <c r="L240" s="34">
        <v>53901912.06</v>
      </c>
      <c r="M240" s="34">
        <v>12802466.72</v>
      </c>
      <c r="N240" s="34">
        <v>18998409.34</v>
      </c>
      <c r="O240" s="34">
        <v>22101036</v>
      </c>
      <c r="P240" s="9">
        <v>99.77</v>
      </c>
      <c r="Q240" s="9">
        <v>94.5</v>
      </c>
      <c r="R240" s="9">
        <v>103.21</v>
      </c>
      <c r="S240" s="9">
        <v>100.15</v>
      </c>
      <c r="T240" s="33">
        <v>23.75</v>
      </c>
      <c r="U240" s="33">
        <v>35.24</v>
      </c>
      <c r="V240" s="33">
        <v>41</v>
      </c>
      <c r="W240" s="33">
        <v>87.93</v>
      </c>
      <c r="X240" s="33">
        <v>103.88</v>
      </c>
      <c r="Y240" s="33">
        <v>72.67</v>
      </c>
      <c r="Z240" s="33">
        <v>96.8</v>
      </c>
    </row>
    <row r="241" spans="1:26" ht="12.75">
      <c r="A241" s="35">
        <v>6</v>
      </c>
      <c r="B241" s="35">
        <v>20</v>
      </c>
      <c r="C241" s="35">
        <v>0</v>
      </c>
      <c r="D241" s="36">
        <v>0</v>
      </c>
      <c r="E241" s="37"/>
      <c r="F241" s="32" t="s">
        <v>286</v>
      </c>
      <c r="G241" s="58" t="s">
        <v>306</v>
      </c>
      <c r="H241" s="34">
        <v>59587125</v>
      </c>
      <c r="I241" s="34">
        <v>23742867</v>
      </c>
      <c r="J241" s="34">
        <v>16106733</v>
      </c>
      <c r="K241" s="34">
        <v>19737525</v>
      </c>
      <c r="L241" s="34">
        <v>59677706.87</v>
      </c>
      <c r="M241" s="34">
        <v>24008238.67</v>
      </c>
      <c r="N241" s="34">
        <v>15813803.2</v>
      </c>
      <c r="O241" s="34">
        <v>19855665</v>
      </c>
      <c r="P241" s="9">
        <v>100.15</v>
      </c>
      <c r="Q241" s="9">
        <v>101.11</v>
      </c>
      <c r="R241" s="9">
        <v>98.18</v>
      </c>
      <c r="S241" s="9">
        <v>100.59</v>
      </c>
      <c r="T241" s="33">
        <v>40.22</v>
      </c>
      <c r="U241" s="33">
        <v>26.49</v>
      </c>
      <c r="V241" s="33">
        <v>33.27</v>
      </c>
      <c r="W241" s="33">
        <v>92.46</v>
      </c>
      <c r="X241" s="33">
        <v>104.96</v>
      </c>
      <c r="Y241" s="33">
        <v>74.17</v>
      </c>
      <c r="Z241" s="33">
        <v>97.57</v>
      </c>
    </row>
    <row r="242" spans="1:26" ht="12.75">
      <c r="A242" s="35">
        <v>6</v>
      </c>
      <c r="B242" s="35">
        <v>0</v>
      </c>
      <c r="C242" s="35">
        <v>0</v>
      </c>
      <c r="D242" s="36">
        <v>0</v>
      </c>
      <c r="E242" s="37"/>
      <c r="F242" s="32" t="s">
        <v>307</v>
      </c>
      <c r="G242" s="58" t="s">
        <v>308</v>
      </c>
      <c r="H242" s="34">
        <v>1016865962.84</v>
      </c>
      <c r="I242" s="34">
        <v>244734978.53</v>
      </c>
      <c r="J242" s="34">
        <v>515868214.31</v>
      </c>
      <c r="K242" s="34">
        <v>256262770</v>
      </c>
      <c r="L242" s="34">
        <v>1000002233.68</v>
      </c>
      <c r="M242" s="34">
        <v>234201558.59</v>
      </c>
      <c r="N242" s="34">
        <v>507916405.09</v>
      </c>
      <c r="O242" s="34">
        <v>257884270</v>
      </c>
      <c r="P242" s="9">
        <v>98.34</v>
      </c>
      <c r="Q242" s="9">
        <v>95.69</v>
      </c>
      <c r="R242" s="9">
        <v>98.45</v>
      </c>
      <c r="S242" s="9">
        <v>100.63</v>
      </c>
      <c r="T242" s="33">
        <v>23.42</v>
      </c>
      <c r="U242" s="33">
        <v>50.79</v>
      </c>
      <c r="V242" s="33">
        <v>25.78</v>
      </c>
      <c r="W242" s="33">
        <v>128.74</v>
      </c>
      <c r="X242" s="33">
        <v>112.97</v>
      </c>
      <c r="Y242" s="33">
        <v>158.23</v>
      </c>
      <c r="Z242" s="33">
        <v>103.79</v>
      </c>
    </row>
    <row r="243" spans="1:26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32" t="s">
        <v>309</v>
      </c>
      <c r="G243" s="58" t="s">
        <v>310</v>
      </c>
      <c r="H243" s="34">
        <v>35180862.09</v>
      </c>
      <c r="I243" s="34">
        <v>35180862.09</v>
      </c>
      <c r="J243" s="34">
        <v>0</v>
      </c>
      <c r="K243" s="34">
        <v>0</v>
      </c>
      <c r="L243" s="34">
        <v>30828457.68</v>
      </c>
      <c r="M243" s="34">
        <v>30828457.68</v>
      </c>
      <c r="N243" s="34">
        <v>0</v>
      </c>
      <c r="O243" s="34">
        <v>0</v>
      </c>
      <c r="P243" s="9">
        <v>87.62</v>
      </c>
      <c r="Q243" s="9">
        <v>87.62</v>
      </c>
      <c r="R243" s="9"/>
      <c r="S243" s="9"/>
      <c r="T243" s="33">
        <v>100</v>
      </c>
      <c r="U243" s="33">
        <v>0</v>
      </c>
      <c r="V243" s="33">
        <v>0</v>
      </c>
      <c r="W243" s="33">
        <v>768.97</v>
      </c>
      <c r="X243" s="33">
        <v>768.97</v>
      </c>
      <c r="Y243" s="33"/>
      <c r="Z243" s="33"/>
    </row>
    <row r="244" spans="1:26" ht="12.75">
      <c r="A244" s="35">
        <v>6</v>
      </c>
      <c r="B244" s="35">
        <v>11</v>
      </c>
      <c r="C244" s="35">
        <v>8</v>
      </c>
      <c r="D244" s="36" t="s">
        <v>309</v>
      </c>
      <c r="E244" s="37">
        <v>247</v>
      </c>
      <c r="F244" s="32" t="s">
        <v>309</v>
      </c>
      <c r="G244" s="58" t="s">
        <v>311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9"/>
      <c r="Q244" s="9"/>
      <c r="R244" s="9"/>
      <c r="S244" s="9"/>
      <c r="T244" s="33"/>
      <c r="U244" s="33"/>
      <c r="V244" s="33"/>
      <c r="W244" s="33"/>
      <c r="X244" s="33"/>
      <c r="Y244" s="33"/>
      <c r="Z244" s="33"/>
    </row>
    <row r="245" spans="1:26" ht="25.5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32" t="s">
        <v>309</v>
      </c>
      <c r="G245" s="58" t="s">
        <v>312</v>
      </c>
      <c r="H245" s="34">
        <v>8852668.44</v>
      </c>
      <c r="I245" s="34">
        <v>2853437.5</v>
      </c>
      <c r="J245" s="34">
        <v>5999230.94</v>
      </c>
      <c r="K245" s="34">
        <v>0</v>
      </c>
      <c r="L245" s="34">
        <v>7909192.66</v>
      </c>
      <c r="M245" s="34">
        <v>3056774.08</v>
      </c>
      <c r="N245" s="34">
        <v>4852418.58</v>
      </c>
      <c r="O245" s="34">
        <v>0</v>
      </c>
      <c r="P245" s="9">
        <v>89.34</v>
      </c>
      <c r="Q245" s="9">
        <v>107.12</v>
      </c>
      <c r="R245" s="9">
        <v>80.88</v>
      </c>
      <c r="S245" s="9"/>
      <c r="T245" s="33">
        <v>38.64</v>
      </c>
      <c r="U245" s="33">
        <v>61.35</v>
      </c>
      <c r="V245" s="33">
        <v>0</v>
      </c>
      <c r="W245" s="33">
        <v>301.28</v>
      </c>
      <c r="X245" s="33">
        <v>200.59</v>
      </c>
      <c r="Y245" s="33">
        <v>440.58</v>
      </c>
      <c r="Z245" s="33"/>
    </row>
    <row r="246" spans="1:26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32" t="s">
        <v>309</v>
      </c>
      <c r="G246" s="58" t="s">
        <v>313</v>
      </c>
      <c r="H246" s="34">
        <v>2160363</v>
      </c>
      <c r="I246" s="34">
        <v>2160363</v>
      </c>
      <c r="J246" s="34">
        <v>0</v>
      </c>
      <c r="K246" s="34">
        <v>0</v>
      </c>
      <c r="L246" s="34">
        <v>2095026.07</v>
      </c>
      <c r="M246" s="34">
        <v>2095026.07</v>
      </c>
      <c r="N246" s="34">
        <v>0</v>
      </c>
      <c r="O246" s="34">
        <v>0</v>
      </c>
      <c r="P246" s="9">
        <v>96.97</v>
      </c>
      <c r="Q246" s="9">
        <v>96.97</v>
      </c>
      <c r="R246" s="9"/>
      <c r="S246" s="9"/>
      <c r="T246" s="33">
        <v>100</v>
      </c>
      <c r="U246" s="33">
        <v>0</v>
      </c>
      <c r="V246" s="33">
        <v>0</v>
      </c>
      <c r="W246" s="33">
        <v>113</v>
      </c>
      <c r="X246" s="33">
        <v>113</v>
      </c>
      <c r="Y246" s="33"/>
      <c r="Z246" s="33"/>
    </row>
    <row r="247" spans="1:26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32" t="s">
        <v>309</v>
      </c>
      <c r="G247" s="58" t="s">
        <v>313</v>
      </c>
      <c r="H247" s="34">
        <v>140150</v>
      </c>
      <c r="I247" s="34">
        <v>140150</v>
      </c>
      <c r="J247" s="34">
        <v>0</v>
      </c>
      <c r="K247" s="34">
        <v>0</v>
      </c>
      <c r="L247" s="34">
        <v>140524.79</v>
      </c>
      <c r="M247" s="34">
        <v>140524.79</v>
      </c>
      <c r="N247" s="34">
        <v>0</v>
      </c>
      <c r="O247" s="34">
        <v>0</v>
      </c>
      <c r="P247" s="9">
        <v>100.26</v>
      </c>
      <c r="Q247" s="9">
        <v>100.26</v>
      </c>
      <c r="R247" s="9"/>
      <c r="S247" s="9"/>
      <c r="T247" s="33">
        <v>100</v>
      </c>
      <c r="U247" s="33">
        <v>0</v>
      </c>
      <c r="V247" s="33">
        <v>0</v>
      </c>
      <c r="W247" s="33">
        <v>62.85</v>
      </c>
      <c r="X247" s="33">
        <v>62.85</v>
      </c>
      <c r="Y247" s="33"/>
      <c r="Z247" s="33"/>
    </row>
    <row r="248" spans="1:26" ht="25.5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32" t="s">
        <v>309</v>
      </c>
      <c r="G248" s="58" t="s">
        <v>314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9"/>
      <c r="Q248" s="9"/>
      <c r="R248" s="9"/>
      <c r="S248" s="9"/>
      <c r="T248" s="33"/>
      <c r="U248" s="33"/>
      <c r="V248" s="33"/>
      <c r="W248" s="33"/>
      <c r="X248" s="33"/>
      <c r="Y248" s="33"/>
      <c r="Z248" s="33"/>
    </row>
    <row r="249" spans="1:26" ht="25.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32" t="s">
        <v>309</v>
      </c>
      <c r="G249" s="58" t="s">
        <v>315</v>
      </c>
      <c r="H249" s="34">
        <v>2800</v>
      </c>
      <c r="I249" s="34">
        <v>2800</v>
      </c>
      <c r="J249" s="34">
        <v>0</v>
      </c>
      <c r="K249" s="34">
        <v>0</v>
      </c>
      <c r="L249" s="34">
        <v>2577.66</v>
      </c>
      <c r="M249" s="34">
        <v>2577.66</v>
      </c>
      <c r="N249" s="34">
        <v>0</v>
      </c>
      <c r="O249" s="34">
        <v>0</v>
      </c>
      <c r="P249" s="9">
        <v>92.05</v>
      </c>
      <c r="Q249" s="9">
        <v>92.05</v>
      </c>
      <c r="R249" s="9"/>
      <c r="S249" s="9"/>
      <c r="T249" s="33">
        <v>100</v>
      </c>
      <c r="U249" s="33">
        <v>0</v>
      </c>
      <c r="V249" s="33">
        <v>0</v>
      </c>
      <c r="W249" s="33">
        <v>92.78</v>
      </c>
      <c r="X249" s="33">
        <v>92.78</v>
      </c>
      <c r="Y249" s="33"/>
      <c r="Z249" s="33"/>
    </row>
    <row r="250" spans="1:26" ht="25.5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32" t="s">
        <v>309</v>
      </c>
      <c r="G250" s="58" t="s">
        <v>316</v>
      </c>
      <c r="H250" s="34">
        <v>20462</v>
      </c>
      <c r="I250" s="34">
        <v>20462</v>
      </c>
      <c r="J250" s="34">
        <v>0</v>
      </c>
      <c r="K250" s="34">
        <v>0</v>
      </c>
      <c r="L250" s="34">
        <v>18780</v>
      </c>
      <c r="M250" s="34">
        <v>18780</v>
      </c>
      <c r="N250" s="34">
        <v>0</v>
      </c>
      <c r="O250" s="34">
        <v>0</v>
      </c>
      <c r="P250" s="9">
        <v>91.77</v>
      </c>
      <c r="Q250" s="9">
        <v>91.77</v>
      </c>
      <c r="R250" s="9"/>
      <c r="S250" s="9"/>
      <c r="T250" s="33">
        <v>100</v>
      </c>
      <c r="U250" s="33">
        <v>0</v>
      </c>
      <c r="V250" s="33">
        <v>0</v>
      </c>
      <c r="W250" s="33">
        <v>89.93</v>
      </c>
      <c r="X250" s="33">
        <v>89.93</v>
      </c>
      <c r="Y250" s="33"/>
      <c r="Z250" s="33"/>
    </row>
    <row r="251" spans="1:26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32" t="s">
        <v>309</v>
      </c>
      <c r="G251" s="58" t="s">
        <v>317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9"/>
      <c r="Q251" s="9"/>
      <c r="R251" s="9"/>
      <c r="S251" s="9"/>
      <c r="T251" s="33"/>
      <c r="U251" s="33"/>
      <c r="V251" s="33"/>
      <c r="W251" s="33"/>
      <c r="X251" s="33"/>
      <c r="Y251" s="33"/>
      <c r="Z251" s="33"/>
    </row>
    <row r="252" spans="1:26" ht="25.5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32" t="s">
        <v>309</v>
      </c>
      <c r="G252" s="58" t="s">
        <v>318</v>
      </c>
      <c r="H252" s="34">
        <v>3690033</v>
      </c>
      <c r="I252" s="34">
        <v>990033</v>
      </c>
      <c r="J252" s="34">
        <v>2700000</v>
      </c>
      <c r="K252" s="34">
        <v>0</v>
      </c>
      <c r="L252" s="34">
        <v>3650779.94</v>
      </c>
      <c r="M252" s="34">
        <v>994382.47</v>
      </c>
      <c r="N252" s="34">
        <v>2656397.47</v>
      </c>
      <c r="O252" s="34">
        <v>0</v>
      </c>
      <c r="P252" s="9">
        <v>98.93</v>
      </c>
      <c r="Q252" s="9">
        <v>100.43</v>
      </c>
      <c r="R252" s="9">
        <v>98.38</v>
      </c>
      <c r="S252" s="9"/>
      <c r="T252" s="33">
        <v>27.23</v>
      </c>
      <c r="U252" s="33">
        <v>72.76</v>
      </c>
      <c r="V252" s="33">
        <v>0</v>
      </c>
      <c r="W252" s="33">
        <v>21.94</v>
      </c>
      <c r="X252" s="33">
        <v>55.86</v>
      </c>
      <c r="Y252" s="33">
        <v>17.87</v>
      </c>
      <c r="Z252" s="33"/>
    </row>
    <row r="253" spans="1:26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32" t="s">
        <v>309</v>
      </c>
      <c r="G253" s="58" t="s">
        <v>319</v>
      </c>
      <c r="H253" s="34">
        <v>55020</v>
      </c>
      <c r="I253" s="34">
        <v>55020</v>
      </c>
      <c r="J253" s="34">
        <v>0</v>
      </c>
      <c r="K253" s="34">
        <v>0</v>
      </c>
      <c r="L253" s="34">
        <v>55014.03</v>
      </c>
      <c r="M253" s="34">
        <v>55014.03</v>
      </c>
      <c r="N253" s="34">
        <v>0</v>
      </c>
      <c r="O253" s="34">
        <v>0</v>
      </c>
      <c r="P253" s="9">
        <v>99.98</v>
      </c>
      <c r="Q253" s="9">
        <v>99.98</v>
      </c>
      <c r="R253" s="9"/>
      <c r="S253" s="9"/>
      <c r="T253" s="33">
        <v>100</v>
      </c>
      <c r="U253" s="33">
        <v>0</v>
      </c>
      <c r="V253" s="33">
        <v>0</v>
      </c>
      <c r="W253" s="33">
        <v>100</v>
      </c>
      <c r="X253" s="33">
        <v>100</v>
      </c>
      <c r="Y253" s="33"/>
      <c r="Z253" s="33"/>
    </row>
    <row r="254" spans="1:26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32" t="s">
        <v>309</v>
      </c>
      <c r="G254" s="58" t="s">
        <v>320</v>
      </c>
      <c r="H254" s="34">
        <v>116200</v>
      </c>
      <c r="I254" s="34">
        <v>116200</v>
      </c>
      <c r="J254" s="34">
        <v>0</v>
      </c>
      <c r="K254" s="34">
        <v>0</v>
      </c>
      <c r="L254" s="34">
        <v>118181.49</v>
      </c>
      <c r="M254" s="34">
        <v>118181.49</v>
      </c>
      <c r="N254" s="34">
        <v>0</v>
      </c>
      <c r="O254" s="34">
        <v>0</v>
      </c>
      <c r="P254" s="9">
        <v>101.7</v>
      </c>
      <c r="Q254" s="9">
        <v>101.7</v>
      </c>
      <c r="R254" s="9"/>
      <c r="S254" s="9"/>
      <c r="T254" s="33">
        <v>100</v>
      </c>
      <c r="U254" s="33">
        <v>0</v>
      </c>
      <c r="V254" s="33">
        <v>0</v>
      </c>
      <c r="W254" s="33">
        <v>103.03</v>
      </c>
      <c r="X254" s="33">
        <v>108.72</v>
      </c>
      <c r="Y254" s="33">
        <v>0</v>
      </c>
      <c r="Z254" s="33"/>
    </row>
    <row r="255" spans="1:26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32" t="s">
        <v>309</v>
      </c>
      <c r="G255" s="58" t="s">
        <v>321</v>
      </c>
      <c r="H255" s="34">
        <v>3093351</v>
      </c>
      <c r="I255" s="34">
        <v>2380955</v>
      </c>
      <c r="J255" s="34">
        <v>712396</v>
      </c>
      <c r="K255" s="34">
        <v>0</v>
      </c>
      <c r="L255" s="34">
        <v>3212427.34</v>
      </c>
      <c r="M255" s="34">
        <v>2500035.77</v>
      </c>
      <c r="N255" s="34">
        <v>712391.57</v>
      </c>
      <c r="O255" s="34">
        <v>0</v>
      </c>
      <c r="P255" s="9">
        <v>103.84</v>
      </c>
      <c r="Q255" s="9">
        <v>105</v>
      </c>
      <c r="R255" s="9">
        <v>99.99</v>
      </c>
      <c r="S255" s="9"/>
      <c r="T255" s="33">
        <v>77.82</v>
      </c>
      <c r="U255" s="33">
        <v>22.17</v>
      </c>
      <c r="V255" s="33">
        <v>0</v>
      </c>
      <c r="W255" s="33">
        <v>219.2</v>
      </c>
      <c r="X255" s="33">
        <v>170.59</v>
      </c>
      <c r="Y255" s="33"/>
      <c r="Z255" s="33"/>
    </row>
    <row r="256" spans="1:26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32" t="s">
        <v>309</v>
      </c>
      <c r="G256" s="58" t="s">
        <v>322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9"/>
      <c r="Q256" s="9"/>
      <c r="R256" s="9"/>
      <c r="S256" s="9"/>
      <c r="T256" s="33"/>
      <c r="U256" s="33"/>
      <c r="V256" s="33"/>
      <c r="W256" s="33">
        <v>0</v>
      </c>
      <c r="X256" s="33">
        <v>0</v>
      </c>
      <c r="Y256" s="33"/>
      <c r="Z256" s="33"/>
    </row>
    <row r="257" spans="1:26" ht="12.75">
      <c r="A257" s="35">
        <v>6</v>
      </c>
      <c r="B257" s="35">
        <v>9</v>
      </c>
      <c r="C257" s="35">
        <v>11</v>
      </c>
      <c r="D257" s="36" t="s">
        <v>309</v>
      </c>
      <c r="E257" s="37">
        <v>252</v>
      </c>
      <c r="F257" s="32" t="s">
        <v>309</v>
      </c>
      <c r="G257" s="58" t="s">
        <v>323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9"/>
      <c r="Q257" s="9"/>
      <c r="R257" s="9"/>
      <c r="S257" s="9"/>
      <c r="T257" s="33"/>
      <c r="U257" s="33"/>
      <c r="V257" s="33"/>
      <c r="W257" s="33"/>
      <c r="X257" s="33"/>
      <c r="Y257" s="33"/>
      <c r="Z257" s="33"/>
    </row>
  </sheetData>
  <sheetProtection/>
  <mergeCells count="25">
    <mergeCell ref="W5:W6"/>
    <mergeCell ref="T4:V5"/>
    <mergeCell ref="I5:K5"/>
    <mergeCell ref="P4:S4"/>
    <mergeCell ref="X5:X6"/>
    <mergeCell ref="F4:G6"/>
    <mergeCell ref="H4:K4"/>
    <mergeCell ref="H5:H6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B4:B6"/>
    <mergeCell ref="C4:C6"/>
    <mergeCell ref="D4:D6"/>
    <mergeCell ref="P5:P6"/>
    <mergeCell ref="Q5:S5"/>
    <mergeCell ref="E4:E6"/>
    <mergeCell ref="L4:O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6"/>
  <dimension ref="A2:P259"/>
  <sheetViews>
    <sheetView zoomScale="80" zoomScaleNormal="80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:G8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tabel'!B7</f>
        <v>Tabela 5. Planowane wydatki budżetowe jst wg stanu na koniec  4 kwartału 2013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10" t="s">
        <v>59</v>
      </c>
      <c r="G4" s="110"/>
      <c r="H4" s="108" t="s">
        <v>6</v>
      </c>
      <c r="I4" s="103" t="s">
        <v>39</v>
      </c>
      <c r="J4" s="103"/>
      <c r="K4" s="103"/>
      <c r="L4" s="103"/>
      <c r="M4" s="103"/>
      <c r="N4" s="103"/>
      <c r="O4" s="103"/>
      <c r="P4" s="103"/>
    </row>
    <row r="5" spans="1:16" s="19" customFormat="1" ht="17.25" customHeight="1">
      <c r="A5" s="107"/>
      <c r="B5" s="107"/>
      <c r="C5" s="107"/>
      <c r="D5" s="107"/>
      <c r="E5" s="107"/>
      <c r="F5" s="110"/>
      <c r="G5" s="110"/>
      <c r="H5" s="108"/>
      <c r="I5" s="108" t="s">
        <v>40</v>
      </c>
      <c r="J5" s="103" t="s">
        <v>15</v>
      </c>
      <c r="K5" s="103"/>
      <c r="L5" s="103"/>
      <c r="M5" s="103"/>
      <c r="N5" s="103"/>
      <c r="O5" s="104" t="s">
        <v>41</v>
      </c>
      <c r="P5" s="47" t="s">
        <v>25</v>
      </c>
    </row>
    <row r="6" spans="1:16" s="19" customFormat="1" ht="16.5" customHeight="1">
      <c r="A6" s="107"/>
      <c r="B6" s="107"/>
      <c r="C6" s="107"/>
      <c r="D6" s="107"/>
      <c r="E6" s="107"/>
      <c r="F6" s="110"/>
      <c r="G6" s="110"/>
      <c r="H6" s="108"/>
      <c r="I6" s="108"/>
      <c r="J6" s="109" t="s">
        <v>42</v>
      </c>
      <c r="K6" s="109" t="s">
        <v>37</v>
      </c>
      <c r="L6" s="109" t="s">
        <v>43</v>
      </c>
      <c r="M6" s="109" t="s">
        <v>44</v>
      </c>
      <c r="N6" s="109" t="s">
        <v>45</v>
      </c>
      <c r="O6" s="104"/>
      <c r="P6" s="105" t="s">
        <v>46</v>
      </c>
    </row>
    <row r="7" spans="1:16" s="19" customFormat="1" ht="34.5" customHeight="1">
      <c r="A7" s="107"/>
      <c r="B7" s="107"/>
      <c r="C7" s="107"/>
      <c r="D7" s="107"/>
      <c r="E7" s="107"/>
      <c r="F7" s="110"/>
      <c r="G7" s="110"/>
      <c r="H7" s="108"/>
      <c r="I7" s="108"/>
      <c r="J7" s="109"/>
      <c r="K7" s="109"/>
      <c r="L7" s="109"/>
      <c r="M7" s="109"/>
      <c r="N7" s="109"/>
      <c r="O7" s="104"/>
      <c r="P7" s="105"/>
    </row>
    <row r="8" spans="1:16" s="19" customFormat="1" ht="34.5" customHeight="1">
      <c r="A8" s="107"/>
      <c r="B8" s="107"/>
      <c r="C8" s="107"/>
      <c r="D8" s="107"/>
      <c r="E8" s="107"/>
      <c r="F8" s="110"/>
      <c r="G8" s="110"/>
      <c r="H8" s="108"/>
      <c r="I8" s="108"/>
      <c r="J8" s="109"/>
      <c r="K8" s="109"/>
      <c r="L8" s="109"/>
      <c r="M8" s="109"/>
      <c r="N8" s="109"/>
      <c r="O8" s="104"/>
      <c r="P8" s="105"/>
    </row>
    <row r="9" spans="1:16" s="19" customFormat="1" ht="16.5" customHeight="1">
      <c r="A9" s="107"/>
      <c r="B9" s="107"/>
      <c r="C9" s="107"/>
      <c r="D9" s="107"/>
      <c r="E9" s="107"/>
      <c r="F9" s="107"/>
      <c r="G9" s="107"/>
      <c r="H9" s="108" t="s">
        <v>38</v>
      </c>
      <c r="I9" s="108"/>
      <c r="J9" s="108"/>
      <c r="K9" s="108"/>
      <c r="L9" s="108"/>
      <c r="M9" s="108"/>
      <c r="N9" s="108"/>
      <c r="O9" s="108"/>
      <c r="P9" s="108"/>
    </row>
    <row r="10" spans="1:16" s="19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106">
        <v>6</v>
      </c>
      <c r="G10" s="106"/>
      <c r="H10" s="42">
        <v>7</v>
      </c>
      <c r="I10" s="42">
        <v>8</v>
      </c>
      <c r="J10" s="42">
        <v>9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2">
        <v>15</v>
      </c>
    </row>
    <row r="11" spans="1:16" ht="12.75">
      <c r="A11" s="48">
        <v>6</v>
      </c>
      <c r="B11" s="48">
        <v>2</v>
      </c>
      <c r="C11" s="48">
        <v>1</v>
      </c>
      <c r="D11" s="42">
        <v>1</v>
      </c>
      <c r="E11" s="49"/>
      <c r="F11" s="50" t="s">
        <v>86</v>
      </c>
      <c r="G11" s="60" t="s">
        <v>87</v>
      </c>
      <c r="H11" s="51">
        <v>95269722.59</v>
      </c>
      <c r="I11" s="51">
        <v>57756753.59</v>
      </c>
      <c r="J11" s="51">
        <v>28932303.89</v>
      </c>
      <c r="K11" s="51">
        <v>5956400</v>
      </c>
      <c r="L11" s="51">
        <v>1250000</v>
      </c>
      <c r="M11" s="51">
        <v>0</v>
      </c>
      <c r="N11" s="51">
        <v>21618049.7</v>
      </c>
      <c r="O11" s="51">
        <v>37512969</v>
      </c>
      <c r="P11" s="51">
        <v>37512969</v>
      </c>
    </row>
    <row r="12" spans="1:16" ht="12.75">
      <c r="A12" s="48">
        <v>6</v>
      </c>
      <c r="B12" s="48">
        <v>16</v>
      </c>
      <c r="C12" s="48">
        <v>1</v>
      </c>
      <c r="D12" s="42">
        <v>1</v>
      </c>
      <c r="E12" s="49"/>
      <c r="F12" s="50" t="s">
        <v>86</v>
      </c>
      <c r="G12" s="60" t="s">
        <v>88</v>
      </c>
      <c r="H12" s="51">
        <v>55717811</v>
      </c>
      <c r="I12" s="51">
        <v>42262020</v>
      </c>
      <c r="J12" s="51">
        <v>24755502</v>
      </c>
      <c r="K12" s="51">
        <v>1127000</v>
      </c>
      <c r="L12" s="51">
        <v>1100000</v>
      </c>
      <c r="M12" s="51">
        <v>50000</v>
      </c>
      <c r="N12" s="51">
        <v>15229518</v>
      </c>
      <c r="O12" s="51">
        <v>13455791</v>
      </c>
      <c r="P12" s="51">
        <v>11768072</v>
      </c>
    </row>
    <row r="13" spans="1:16" ht="12.75">
      <c r="A13" s="48">
        <v>6</v>
      </c>
      <c r="B13" s="48">
        <v>4</v>
      </c>
      <c r="C13" s="48">
        <v>1</v>
      </c>
      <c r="D13" s="42">
        <v>1</v>
      </c>
      <c r="E13" s="49"/>
      <c r="F13" s="50" t="s">
        <v>86</v>
      </c>
      <c r="G13" s="60" t="s">
        <v>89</v>
      </c>
      <c r="H13" s="51">
        <v>51651615.68</v>
      </c>
      <c r="I13" s="51">
        <v>46437591.63</v>
      </c>
      <c r="J13" s="51">
        <v>21753418.31</v>
      </c>
      <c r="K13" s="51">
        <v>5718443</v>
      </c>
      <c r="L13" s="51">
        <v>1200000</v>
      </c>
      <c r="M13" s="51">
        <v>50000</v>
      </c>
      <c r="N13" s="51">
        <v>17715730.32</v>
      </c>
      <c r="O13" s="51">
        <v>5214024.05</v>
      </c>
      <c r="P13" s="51">
        <v>5214024.05</v>
      </c>
    </row>
    <row r="14" spans="1:16" ht="12.75">
      <c r="A14" s="48">
        <v>6</v>
      </c>
      <c r="B14" s="48">
        <v>6</v>
      </c>
      <c r="C14" s="48">
        <v>1</v>
      </c>
      <c r="D14" s="42">
        <v>1</v>
      </c>
      <c r="E14" s="49"/>
      <c r="F14" s="50" t="s">
        <v>86</v>
      </c>
      <c r="G14" s="60" t="s">
        <v>90</v>
      </c>
      <c r="H14" s="51">
        <v>58053133.09</v>
      </c>
      <c r="I14" s="51">
        <v>45281397.52</v>
      </c>
      <c r="J14" s="51">
        <v>21111723.96</v>
      </c>
      <c r="K14" s="51">
        <v>2738455</v>
      </c>
      <c r="L14" s="51">
        <v>641670</v>
      </c>
      <c r="M14" s="51">
        <v>819038</v>
      </c>
      <c r="N14" s="51">
        <v>19970510.56</v>
      </c>
      <c r="O14" s="51">
        <v>12771735.57</v>
      </c>
      <c r="P14" s="51">
        <v>12241008.57</v>
      </c>
    </row>
    <row r="15" spans="1:16" ht="12.75">
      <c r="A15" s="48">
        <v>6</v>
      </c>
      <c r="B15" s="48">
        <v>7</v>
      </c>
      <c r="C15" s="48">
        <v>1</v>
      </c>
      <c r="D15" s="42">
        <v>1</v>
      </c>
      <c r="E15" s="49"/>
      <c r="F15" s="50" t="s">
        <v>86</v>
      </c>
      <c r="G15" s="60" t="s">
        <v>91</v>
      </c>
      <c r="H15" s="51">
        <v>98552683.94</v>
      </c>
      <c r="I15" s="51">
        <v>83066880.94</v>
      </c>
      <c r="J15" s="51">
        <v>37440873</v>
      </c>
      <c r="K15" s="51">
        <v>5035040</v>
      </c>
      <c r="L15" s="51">
        <v>1470000</v>
      </c>
      <c r="M15" s="51">
        <v>0</v>
      </c>
      <c r="N15" s="51">
        <v>39120967.94</v>
      </c>
      <c r="O15" s="51">
        <v>15485803</v>
      </c>
      <c r="P15" s="51">
        <v>15485803</v>
      </c>
    </row>
    <row r="16" spans="1:16" ht="12.75">
      <c r="A16" s="48">
        <v>6</v>
      </c>
      <c r="B16" s="48">
        <v>8</v>
      </c>
      <c r="C16" s="48">
        <v>1</v>
      </c>
      <c r="D16" s="42">
        <v>1</v>
      </c>
      <c r="E16" s="49"/>
      <c r="F16" s="50" t="s">
        <v>86</v>
      </c>
      <c r="G16" s="60" t="s">
        <v>92</v>
      </c>
      <c r="H16" s="51">
        <v>68676206.03</v>
      </c>
      <c r="I16" s="51">
        <v>58416309.03</v>
      </c>
      <c r="J16" s="51">
        <v>33069037</v>
      </c>
      <c r="K16" s="51">
        <v>3822326</v>
      </c>
      <c r="L16" s="51">
        <v>800000</v>
      </c>
      <c r="M16" s="51">
        <v>0</v>
      </c>
      <c r="N16" s="51">
        <v>20724946.03</v>
      </c>
      <c r="O16" s="51">
        <v>10259897</v>
      </c>
      <c r="P16" s="51">
        <v>10259897</v>
      </c>
    </row>
    <row r="17" spans="1:16" ht="12.75">
      <c r="A17" s="48">
        <v>6</v>
      </c>
      <c r="B17" s="48">
        <v>11</v>
      </c>
      <c r="C17" s="48">
        <v>1</v>
      </c>
      <c r="D17" s="42">
        <v>1</v>
      </c>
      <c r="E17" s="49"/>
      <c r="F17" s="50" t="s">
        <v>86</v>
      </c>
      <c r="G17" s="60" t="s">
        <v>93</v>
      </c>
      <c r="H17" s="51">
        <v>75983231</v>
      </c>
      <c r="I17" s="51">
        <v>70367803</v>
      </c>
      <c r="J17" s="51">
        <v>39275710</v>
      </c>
      <c r="K17" s="51">
        <v>4407009</v>
      </c>
      <c r="L17" s="51">
        <v>1736600</v>
      </c>
      <c r="M17" s="51">
        <v>21752</v>
      </c>
      <c r="N17" s="51">
        <v>24926732</v>
      </c>
      <c r="O17" s="51">
        <v>5615428</v>
      </c>
      <c r="P17" s="51">
        <v>5615428</v>
      </c>
    </row>
    <row r="18" spans="1:16" ht="12.75">
      <c r="A18" s="48">
        <v>6</v>
      </c>
      <c r="B18" s="48">
        <v>1</v>
      </c>
      <c r="C18" s="48">
        <v>1</v>
      </c>
      <c r="D18" s="42">
        <v>1</v>
      </c>
      <c r="E18" s="49"/>
      <c r="F18" s="50" t="s">
        <v>86</v>
      </c>
      <c r="G18" s="60" t="s">
        <v>94</v>
      </c>
      <c r="H18" s="51">
        <v>51160585.32</v>
      </c>
      <c r="I18" s="51">
        <v>47085380.06</v>
      </c>
      <c r="J18" s="51">
        <v>23220481.68</v>
      </c>
      <c r="K18" s="51">
        <v>1597418</v>
      </c>
      <c r="L18" s="51">
        <v>835000</v>
      </c>
      <c r="M18" s="51">
        <v>0</v>
      </c>
      <c r="N18" s="51">
        <v>21432480.38</v>
      </c>
      <c r="O18" s="51">
        <v>4075205.26</v>
      </c>
      <c r="P18" s="51">
        <v>4075205.26</v>
      </c>
    </row>
    <row r="19" spans="1:16" ht="12.75">
      <c r="A19" s="48">
        <v>6</v>
      </c>
      <c r="B19" s="48">
        <v>14</v>
      </c>
      <c r="C19" s="48">
        <v>1</v>
      </c>
      <c r="D19" s="42">
        <v>1</v>
      </c>
      <c r="E19" s="49"/>
      <c r="F19" s="50" t="s">
        <v>86</v>
      </c>
      <c r="G19" s="60" t="s">
        <v>95</v>
      </c>
      <c r="H19" s="51">
        <v>193653281.66</v>
      </c>
      <c r="I19" s="51">
        <v>156299355.66</v>
      </c>
      <c r="J19" s="51">
        <v>74106647</v>
      </c>
      <c r="K19" s="51">
        <v>8574480</v>
      </c>
      <c r="L19" s="51">
        <v>5100000</v>
      </c>
      <c r="M19" s="51">
        <v>0</v>
      </c>
      <c r="N19" s="51">
        <v>68518228.66</v>
      </c>
      <c r="O19" s="51">
        <v>37353926</v>
      </c>
      <c r="P19" s="51">
        <v>32193926</v>
      </c>
    </row>
    <row r="20" spans="1:16" ht="12.75">
      <c r="A20" s="48">
        <v>6</v>
      </c>
      <c r="B20" s="48">
        <v>15</v>
      </c>
      <c r="C20" s="48">
        <v>1</v>
      </c>
      <c r="D20" s="42">
        <v>1</v>
      </c>
      <c r="E20" s="49"/>
      <c r="F20" s="50" t="s">
        <v>86</v>
      </c>
      <c r="G20" s="60" t="s">
        <v>96</v>
      </c>
      <c r="H20" s="51">
        <v>43441496.37</v>
      </c>
      <c r="I20" s="51">
        <v>40810058.75</v>
      </c>
      <c r="J20" s="51">
        <v>21132842.78</v>
      </c>
      <c r="K20" s="51">
        <v>2729086</v>
      </c>
      <c r="L20" s="51">
        <v>606000</v>
      </c>
      <c r="M20" s="51">
        <v>23160</v>
      </c>
      <c r="N20" s="51">
        <v>16318969.97</v>
      </c>
      <c r="O20" s="51">
        <v>2631437.62</v>
      </c>
      <c r="P20" s="51">
        <v>2631437.62</v>
      </c>
    </row>
    <row r="21" spans="1:16" ht="12.75">
      <c r="A21" s="48">
        <v>6</v>
      </c>
      <c r="B21" s="48">
        <v>3</v>
      </c>
      <c r="C21" s="48">
        <v>1</v>
      </c>
      <c r="D21" s="42">
        <v>1</v>
      </c>
      <c r="E21" s="49"/>
      <c r="F21" s="50" t="s">
        <v>86</v>
      </c>
      <c r="G21" s="60" t="s">
        <v>97</v>
      </c>
      <c r="H21" s="51">
        <v>16534503.08</v>
      </c>
      <c r="I21" s="51">
        <v>13069724.18</v>
      </c>
      <c r="J21" s="51">
        <v>6298858.2</v>
      </c>
      <c r="K21" s="51">
        <v>334258.15</v>
      </c>
      <c r="L21" s="51">
        <v>607805.24</v>
      </c>
      <c r="M21" s="51">
        <v>0</v>
      </c>
      <c r="N21" s="51">
        <v>5828802.59</v>
      </c>
      <c r="O21" s="51">
        <v>3464778.9</v>
      </c>
      <c r="P21" s="51">
        <v>3464778.9</v>
      </c>
    </row>
    <row r="22" spans="1:16" ht="12.75">
      <c r="A22" s="48">
        <v>6</v>
      </c>
      <c r="B22" s="48">
        <v>11</v>
      </c>
      <c r="C22" s="48">
        <v>2</v>
      </c>
      <c r="D22" s="42">
        <v>1</v>
      </c>
      <c r="E22" s="49"/>
      <c r="F22" s="50" t="s">
        <v>86</v>
      </c>
      <c r="G22" s="60" t="s">
        <v>98</v>
      </c>
      <c r="H22" s="51">
        <v>8514189</v>
      </c>
      <c r="I22" s="51">
        <v>7391687</v>
      </c>
      <c r="J22" s="51">
        <v>4222828</v>
      </c>
      <c r="K22" s="51">
        <v>273073</v>
      </c>
      <c r="L22" s="51">
        <v>100000</v>
      </c>
      <c r="M22" s="51">
        <v>0</v>
      </c>
      <c r="N22" s="51">
        <v>2795786</v>
      </c>
      <c r="O22" s="51">
        <v>1122502</v>
      </c>
      <c r="P22" s="51">
        <v>1122502</v>
      </c>
    </row>
    <row r="23" spans="1:16" ht="12.75">
      <c r="A23" s="48">
        <v>6</v>
      </c>
      <c r="B23" s="48">
        <v>17</v>
      </c>
      <c r="C23" s="48">
        <v>1</v>
      </c>
      <c r="D23" s="42">
        <v>1</v>
      </c>
      <c r="E23" s="49"/>
      <c r="F23" s="50" t="s">
        <v>86</v>
      </c>
      <c r="G23" s="60" t="s">
        <v>99</v>
      </c>
      <c r="H23" s="51">
        <v>118860309.32</v>
      </c>
      <c r="I23" s="51">
        <v>89868396.36</v>
      </c>
      <c r="J23" s="51">
        <v>45148309.23</v>
      </c>
      <c r="K23" s="51">
        <v>4485070</v>
      </c>
      <c r="L23" s="51">
        <v>100000</v>
      </c>
      <c r="M23" s="51">
        <v>59925.93</v>
      </c>
      <c r="N23" s="51">
        <v>40075091.2</v>
      </c>
      <c r="O23" s="51">
        <v>28991912.96</v>
      </c>
      <c r="P23" s="51">
        <v>28821912.96</v>
      </c>
    </row>
    <row r="24" spans="1:16" ht="12.75">
      <c r="A24" s="48">
        <v>6</v>
      </c>
      <c r="B24" s="48">
        <v>1</v>
      </c>
      <c r="C24" s="48">
        <v>2</v>
      </c>
      <c r="D24" s="42">
        <v>1</v>
      </c>
      <c r="E24" s="49"/>
      <c r="F24" s="50" t="s">
        <v>86</v>
      </c>
      <c r="G24" s="60" t="s">
        <v>100</v>
      </c>
      <c r="H24" s="51">
        <v>15109948.77</v>
      </c>
      <c r="I24" s="51">
        <v>13279179.47</v>
      </c>
      <c r="J24" s="51">
        <v>5976391.39</v>
      </c>
      <c r="K24" s="51">
        <v>1638780.23</v>
      </c>
      <c r="L24" s="51">
        <v>250000</v>
      </c>
      <c r="M24" s="51">
        <v>0</v>
      </c>
      <c r="N24" s="51">
        <v>5414007.85</v>
      </c>
      <c r="O24" s="51">
        <v>1830769.3</v>
      </c>
      <c r="P24" s="51">
        <v>1830769.3</v>
      </c>
    </row>
    <row r="25" spans="1:16" ht="12.75">
      <c r="A25" s="48">
        <v>6</v>
      </c>
      <c r="B25" s="48">
        <v>18</v>
      </c>
      <c r="C25" s="48">
        <v>1</v>
      </c>
      <c r="D25" s="42">
        <v>1</v>
      </c>
      <c r="E25" s="49"/>
      <c r="F25" s="50" t="s">
        <v>86</v>
      </c>
      <c r="G25" s="60" t="s">
        <v>101</v>
      </c>
      <c r="H25" s="51">
        <v>55737613.33</v>
      </c>
      <c r="I25" s="51">
        <v>51212989.33</v>
      </c>
      <c r="J25" s="51">
        <v>28310485</v>
      </c>
      <c r="K25" s="51">
        <v>3494604</v>
      </c>
      <c r="L25" s="51">
        <v>1030000</v>
      </c>
      <c r="M25" s="51">
        <v>0</v>
      </c>
      <c r="N25" s="51">
        <v>18377900.33</v>
      </c>
      <c r="O25" s="51">
        <v>4524624</v>
      </c>
      <c r="P25" s="51">
        <v>4524624</v>
      </c>
    </row>
    <row r="26" spans="1:16" ht="12.75">
      <c r="A26" s="48">
        <v>6</v>
      </c>
      <c r="B26" s="48">
        <v>19</v>
      </c>
      <c r="C26" s="48">
        <v>1</v>
      </c>
      <c r="D26" s="42">
        <v>1</v>
      </c>
      <c r="E26" s="49"/>
      <c r="F26" s="50" t="s">
        <v>86</v>
      </c>
      <c r="G26" s="60" t="s">
        <v>102</v>
      </c>
      <c r="H26" s="51">
        <v>39030473.7</v>
      </c>
      <c r="I26" s="51">
        <v>35708152.7</v>
      </c>
      <c r="J26" s="51">
        <v>17259698.02</v>
      </c>
      <c r="K26" s="51">
        <v>1657809</v>
      </c>
      <c r="L26" s="51">
        <v>1187371</v>
      </c>
      <c r="M26" s="51">
        <v>0</v>
      </c>
      <c r="N26" s="51">
        <v>15603274.68</v>
      </c>
      <c r="O26" s="51">
        <v>3322321</v>
      </c>
      <c r="P26" s="51">
        <v>3322321</v>
      </c>
    </row>
    <row r="27" spans="1:16" ht="12.75">
      <c r="A27" s="48">
        <v>6</v>
      </c>
      <c r="B27" s="48">
        <v>8</v>
      </c>
      <c r="C27" s="48">
        <v>2</v>
      </c>
      <c r="D27" s="42">
        <v>2</v>
      </c>
      <c r="E27" s="49"/>
      <c r="F27" s="50" t="s">
        <v>86</v>
      </c>
      <c r="G27" s="60" t="s">
        <v>103</v>
      </c>
      <c r="H27" s="51">
        <v>14784686.08</v>
      </c>
      <c r="I27" s="51">
        <v>11693920.08</v>
      </c>
      <c r="J27" s="51">
        <v>5800240.78</v>
      </c>
      <c r="K27" s="51">
        <v>201460</v>
      </c>
      <c r="L27" s="51">
        <v>37370</v>
      </c>
      <c r="M27" s="51">
        <v>0</v>
      </c>
      <c r="N27" s="51">
        <v>5654849.3</v>
      </c>
      <c r="O27" s="51">
        <v>3090766</v>
      </c>
      <c r="P27" s="51">
        <v>3090766</v>
      </c>
    </row>
    <row r="28" spans="1:16" ht="12.75">
      <c r="A28" s="48">
        <v>6</v>
      </c>
      <c r="B28" s="48">
        <v>11</v>
      </c>
      <c r="C28" s="48">
        <v>3</v>
      </c>
      <c r="D28" s="42">
        <v>2</v>
      </c>
      <c r="E28" s="49"/>
      <c r="F28" s="50" t="s">
        <v>86</v>
      </c>
      <c r="G28" s="60" t="s">
        <v>104</v>
      </c>
      <c r="H28" s="51">
        <v>17162620.6</v>
      </c>
      <c r="I28" s="51">
        <v>15814130.39</v>
      </c>
      <c r="J28" s="51">
        <v>7212474.65</v>
      </c>
      <c r="K28" s="51">
        <v>1000984.78</v>
      </c>
      <c r="L28" s="51">
        <v>81000</v>
      </c>
      <c r="M28" s="51">
        <v>0</v>
      </c>
      <c r="N28" s="51">
        <v>7519670.96</v>
      </c>
      <c r="O28" s="51">
        <v>1348490.21</v>
      </c>
      <c r="P28" s="51">
        <v>1348490.21</v>
      </c>
    </row>
    <row r="29" spans="1:16" ht="12.75">
      <c r="A29" s="48">
        <v>6</v>
      </c>
      <c r="B29" s="48">
        <v>20</v>
      </c>
      <c r="C29" s="48">
        <v>1</v>
      </c>
      <c r="D29" s="42">
        <v>2</v>
      </c>
      <c r="E29" s="49"/>
      <c r="F29" s="50" t="s">
        <v>86</v>
      </c>
      <c r="G29" s="60" t="s">
        <v>104</v>
      </c>
      <c r="H29" s="51">
        <v>14373829.38</v>
      </c>
      <c r="I29" s="51">
        <v>12504251.75</v>
      </c>
      <c r="J29" s="51">
        <v>6150575.58</v>
      </c>
      <c r="K29" s="51">
        <v>152608</v>
      </c>
      <c r="L29" s="51">
        <v>40000</v>
      </c>
      <c r="M29" s="51">
        <v>0</v>
      </c>
      <c r="N29" s="51">
        <v>6161068.17</v>
      </c>
      <c r="O29" s="51">
        <v>1869577.63</v>
      </c>
      <c r="P29" s="51">
        <v>1869577.63</v>
      </c>
    </row>
    <row r="30" spans="1:16" ht="12.75">
      <c r="A30" s="48">
        <v>6</v>
      </c>
      <c r="B30" s="48">
        <v>2</v>
      </c>
      <c r="C30" s="48">
        <v>2</v>
      </c>
      <c r="D30" s="42">
        <v>2</v>
      </c>
      <c r="E30" s="49"/>
      <c r="F30" s="50" t="s">
        <v>86</v>
      </c>
      <c r="G30" s="60" t="s">
        <v>105</v>
      </c>
      <c r="H30" s="51">
        <v>10874220.31</v>
      </c>
      <c r="I30" s="51">
        <v>10193509.31</v>
      </c>
      <c r="J30" s="51">
        <v>5135685.82</v>
      </c>
      <c r="K30" s="51">
        <v>352111.16</v>
      </c>
      <c r="L30" s="51">
        <v>0</v>
      </c>
      <c r="M30" s="51">
        <v>0</v>
      </c>
      <c r="N30" s="51">
        <v>4705712.33</v>
      </c>
      <c r="O30" s="51">
        <v>680711</v>
      </c>
      <c r="P30" s="51">
        <v>680711</v>
      </c>
    </row>
    <row r="31" spans="1:16" ht="12.75">
      <c r="A31" s="48">
        <v>6</v>
      </c>
      <c r="B31" s="48">
        <v>14</v>
      </c>
      <c r="C31" s="48">
        <v>2</v>
      </c>
      <c r="D31" s="42">
        <v>2</v>
      </c>
      <c r="E31" s="49"/>
      <c r="F31" s="50" t="s">
        <v>86</v>
      </c>
      <c r="G31" s="60" t="s">
        <v>106</v>
      </c>
      <c r="H31" s="51">
        <v>15888528.53</v>
      </c>
      <c r="I31" s="51">
        <v>11516671.53</v>
      </c>
      <c r="J31" s="51">
        <v>5319331.63</v>
      </c>
      <c r="K31" s="51">
        <v>406500</v>
      </c>
      <c r="L31" s="51">
        <v>65000</v>
      </c>
      <c r="M31" s="51">
        <v>0</v>
      </c>
      <c r="N31" s="51">
        <v>5725839.9</v>
      </c>
      <c r="O31" s="51">
        <v>4371857</v>
      </c>
      <c r="P31" s="51">
        <v>4371857</v>
      </c>
    </row>
    <row r="32" spans="1:16" ht="12.75">
      <c r="A32" s="48">
        <v>6</v>
      </c>
      <c r="B32" s="48">
        <v>5</v>
      </c>
      <c r="C32" s="48">
        <v>1</v>
      </c>
      <c r="D32" s="42">
        <v>2</v>
      </c>
      <c r="E32" s="49"/>
      <c r="F32" s="50" t="s">
        <v>86</v>
      </c>
      <c r="G32" s="60" t="s">
        <v>107</v>
      </c>
      <c r="H32" s="51">
        <v>12319043.19</v>
      </c>
      <c r="I32" s="51">
        <v>9248477.85</v>
      </c>
      <c r="J32" s="51">
        <v>4765898.66</v>
      </c>
      <c r="K32" s="51">
        <v>341000</v>
      </c>
      <c r="L32" s="51">
        <v>161176</v>
      </c>
      <c r="M32" s="51">
        <v>0</v>
      </c>
      <c r="N32" s="51">
        <v>3980403.19</v>
      </c>
      <c r="O32" s="51">
        <v>3070565.34</v>
      </c>
      <c r="P32" s="51">
        <v>3070565.34</v>
      </c>
    </row>
    <row r="33" spans="1:16" ht="12.75">
      <c r="A33" s="48">
        <v>6</v>
      </c>
      <c r="B33" s="48">
        <v>18</v>
      </c>
      <c r="C33" s="48">
        <v>2</v>
      </c>
      <c r="D33" s="42">
        <v>2</v>
      </c>
      <c r="E33" s="49"/>
      <c r="F33" s="50" t="s">
        <v>86</v>
      </c>
      <c r="G33" s="60" t="s">
        <v>108</v>
      </c>
      <c r="H33" s="51">
        <v>10084502.13</v>
      </c>
      <c r="I33" s="51">
        <v>9197505.89</v>
      </c>
      <c r="J33" s="51">
        <v>4905715.85</v>
      </c>
      <c r="K33" s="51">
        <v>242500</v>
      </c>
      <c r="L33" s="51">
        <v>163000</v>
      </c>
      <c r="M33" s="51">
        <v>0</v>
      </c>
      <c r="N33" s="51">
        <v>3886290.04</v>
      </c>
      <c r="O33" s="51">
        <v>886996.24</v>
      </c>
      <c r="P33" s="51">
        <v>886996.24</v>
      </c>
    </row>
    <row r="34" spans="1:16" ht="12.75">
      <c r="A34" s="48">
        <v>6</v>
      </c>
      <c r="B34" s="48">
        <v>1</v>
      </c>
      <c r="C34" s="48">
        <v>3</v>
      </c>
      <c r="D34" s="42">
        <v>2</v>
      </c>
      <c r="E34" s="49"/>
      <c r="F34" s="50" t="s">
        <v>86</v>
      </c>
      <c r="G34" s="60" t="s">
        <v>109</v>
      </c>
      <c r="H34" s="51">
        <v>36857840.78</v>
      </c>
      <c r="I34" s="51">
        <v>32563605.37</v>
      </c>
      <c r="J34" s="51">
        <v>13374270.1</v>
      </c>
      <c r="K34" s="51">
        <v>3452132</v>
      </c>
      <c r="L34" s="51">
        <v>532540</v>
      </c>
      <c r="M34" s="51">
        <v>0</v>
      </c>
      <c r="N34" s="51">
        <v>15204663.27</v>
      </c>
      <c r="O34" s="51">
        <v>4294235.41</v>
      </c>
      <c r="P34" s="51">
        <v>4244235.41</v>
      </c>
    </row>
    <row r="35" spans="1:16" ht="12.75">
      <c r="A35" s="48">
        <v>6</v>
      </c>
      <c r="B35" s="48">
        <v>3</v>
      </c>
      <c r="C35" s="48">
        <v>2</v>
      </c>
      <c r="D35" s="42">
        <v>2</v>
      </c>
      <c r="E35" s="49"/>
      <c r="F35" s="50" t="s">
        <v>86</v>
      </c>
      <c r="G35" s="60" t="s">
        <v>110</v>
      </c>
      <c r="H35" s="51">
        <v>9752790.3</v>
      </c>
      <c r="I35" s="51">
        <v>9016352.71</v>
      </c>
      <c r="J35" s="51">
        <v>4303654.75</v>
      </c>
      <c r="K35" s="51">
        <v>321706.15</v>
      </c>
      <c r="L35" s="51">
        <v>130000</v>
      </c>
      <c r="M35" s="51">
        <v>0</v>
      </c>
      <c r="N35" s="51">
        <v>4260991.81</v>
      </c>
      <c r="O35" s="51">
        <v>736437.59</v>
      </c>
      <c r="P35" s="51">
        <v>736437.59</v>
      </c>
    </row>
    <row r="36" spans="1:16" ht="12.75">
      <c r="A36" s="48">
        <v>6</v>
      </c>
      <c r="B36" s="48">
        <v>2</v>
      </c>
      <c r="C36" s="48">
        <v>3</v>
      </c>
      <c r="D36" s="42">
        <v>2</v>
      </c>
      <c r="E36" s="49"/>
      <c r="F36" s="50" t="s">
        <v>86</v>
      </c>
      <c r="G36" s="60" t="s">
        <v>87</v>
      </c>
      <c r="H36" s="51">
        <v>47254448.49</v>
      </c>
      <c r="I36" s="51">
        <v>30442499.26</v>
      </c>
      <c r="J36" s="51">
        <v>12059031.19</v>
      </c>
      <c r="K36" s="51">
        <v>4339738</v>
      </c>
      <c r="L36" s="51">
        <v>460000</v>
      </c>
      <c r="M36" s="51">
        <v>0</v>
      </c>
      <c r="N36" s="51">
        <v>13583730.07</v>
      </c>
      <c r="O36" s="51">
        <v>16811949.23</v>
      </c>
      <c r="P36" s="51">
        <v>16811949.23</v>
      </c>
    </row>
    <row r="37" spans="1:16" ht="12.75">
      <c r="A37" s="48">
        <v>6</v>
      </c>
      <c r="B37" s="48">
        <v>2</v>
      </c>
      <c r="C37" s="48">
        <v>4</v>
      </c>
      <c r="D37" s="42">
        <v>2</v>
      </c>
      <c r="E37" s="49"/>
      <c r="F37" s="50" t="s">
        <v>86</v>
      </c>
      <c r="G37" s="60" t="s">
        <v>111</v>
      </c>
      <c r="H37" s="51">
        <v>24754907.82</v>
      </c>
      <c r="I37" s="51">
        <v>10658458.82</v>
      </c>
      <c r="J37" s="51">
        <v>4781836.68</v>
      </c>
      <c r="K37" s="51">
        <v>694330</v>
      </c>
      <c r="L37" s="51">
        <v>180000</v>
      </c>
      <c r="M37" s="51">
        <v>0</v>
      </c>
      <c r="N37" s="51">
        <v>5002292.14</v>
      </c>
      <c r="O37" s="51">
        <v>14096449</v>
      </c>
      <c r="P37" s="51">
        <v>14096449</v>
      </c>
    </row>
    <row r="38" spans="1:16" ht="12.75">
      <c r="A38" s="48">
        <v>6</v>
      </c>
      <c r="B38" s="48">
        <v>15</v>
      </c>
      <c r="C38" s="48">
        <v>2</v>
      </c>
      <c r="D38" s="42">
        <v>2</v>
      </c>
      <c r="E38" s="49"/>
      <c r="F38" s="50" t="s">
        <v>86</v>
      </c>
      <c r="G38" s="60" t="s">
        <v>112</v>
      </c>
      <c r="H38" s="51">
        <v>18387295.94</v>
      </c>
      <c r="I38" s="51">
        <v>17075651.17</v>
      </c>
      <c r="J38" s="51">
        <v>7339695.36</v>
      </c>
      <c r="K38" s="51">
        <v>1784475</v>
      </c>
      <c r="L38" s="51">
        <v>200000</v>
      </c>
      <c r="M38" s="51">
        <v>26926</v>
      </c>
      <c r="N38" s="51">
        <v>7724554.81</v>
      </c>
      <c r="O38" s="51">
        <v>1311644.77</v>
      </c>
      <c r="P38" s="51">
        <v>1311644.77</v>
      </c>
    </row>
    <row r="39" spans="1:16" ht="12.75">
      <c r="A39" s="48">
        <v>6</v>
      </c>
      <c r="B39" s="48">
        <v>9</v>
      </c>
      <c r="C39" s="48">
        <v>2</v>
      </c>
      <c r="D39" s="42">
        <v>2</v>
      </c>
      <c r="E39" s="49"/>
      <c r="F39" s="50" t="s">
        <v>86</v>
      </c>
      <c r="G39" s="60" t="s">
        <v>113</v>
      </c>
      <c r="H39" s="51">
        <v>10715448.01</v>
      </c>
      <c r="I39" s="51">
        <v>9107530.16</v>
      </c>
      <c r="J39" s="51">
        <v>4816854.84</v>
      </c>
      <c r="K39" s="51">
        <v>205000</v>
      </c>
      <c r="L39" s="51">
        <v>162000</v>
      </c>
      <c r="M39" s="51">
        <v>0</v>
      </c>
      <c r="N39" s="51">
        <v>3923675.32</v>
      </c>
      <c r="O39" s="51">
        <v>1607917.85</v>
      </c>
      <c r="P39" s="51">
        <v>1607917.85</v>
      </c>
    </row>
    <row r="40" spans="1:16" ht="12.75">
      <c r="A40" s="48">
        <v>6</v>
      </c>
      <c r="B40" s="48">
        <v>3</v>
      </c>
      <c r="C40" s="48">
        <v>3</v>
      </c>
      <c r="D40" s="42">
        <v>2</v>
      </c>
      <c r="E40" s="49"/>
      <c r="F40" s="50" t="s">
        <v>86</v>
      </c>
      <c r="G40" s="60" t="s">
        <v>114</v>
      </c>
      <c r="H40" s="51">
        <v>39096505.3</v>
      </c>
      <c r="I40" s="51">
        <v>31436656.3</v>
      </c>
      <c r="J40" s="51">
        <v>15273567.76</v>
      </c>
      <c r="K40" s="51">
        <v>1055245</v>
      </c>
      <c r="L40" s="51">
        <v>550000</v>
      </c>
      <c r="M40" s="51">
        <v>0</v>
      </c>
      <c r="N40" s="51">
        <v>14557843.54</v>
      </c>
      <c r="O40" s="51">
        <v>7659849</v>
      </c>
      <c r="P40" s="51">
        <v>7659849</v>
      </c>
    </row>
    <row r="41" spans="1:16" ht="12.75">
      <c r="A41" s="48">
        <v>6</v>
      </c>
      <c r="B41" s="48">
        <v>12</v>
      </c>
      <c r="C41" s="48">
        <v>1</v>
      </c>
      <c r="D41" s="42">
        <v>2</v>
      </c>
      <c r="E41" s="49"/>
      <c r="F41" s="50" t="s">
        <v>86</v>
      </c>
      <c r="G41" s="60" t="s">
        <v>115</v>
      </c>
      <c r="H41" s="51">
        <v>22170125.61</v>
      </c>
      <c r="I41" s="51">
        <v>19183272.61</v>
      </c>
      <c r="J41" s="51">
        <v>8755380.54</v>
      </c>
      <c r="K41" s="51">
        <v>485080</v>
      </c>
      <c r="L41" s="51">
        <v>27000</v>
      </c>
      <c r="M41" s="51">
        <v>0</v>
      </c>
      <c r="N41" s="51">
        <v>9915812.07</v>
      </c>
      <c r="O41" s="51">
        <v>2986853</v>
      </c>
      <c r="P41" s="51">
        <v>2986853</v>
      </c>
    </row>
    <row r="42" spans="1:16" ht="12.75">
      <c r="A42" s="48">
        <v>6</v>
      </c>
      <c r="B42" s="48">
        <v>5</v>
      </c>
      <c r="C42" s="48">
        <v>2</v>
      </c>
      <c r="D42" s="42">
        <v>2</v>
      </c>
      <c r="E42" s="49"/>
      <c r="F42" s="50" t="s">
        <v>86</v>
      </c>
      <c r="G42" s="60" t="s">
        <v>116</v>
      </c>
      <c r="H42" s="51">
        <v>9886161.38</v>
      </c>
      <c r="I42" s="51">
        <v>8157349.38</v>
      </c>
      <c r="J42" s="51">
        <v>4371622.48</v>
      </c>
      <c r="K42" s="51">
        <v>121600</v>
      </c>
      <c r="L42" s="51">
        <v>65000</v>
      </c>
      <c r="M42" s="51">
        <v>0</v>
      </c>
      <c r="N42" s="51">
        <v>3599126.9</v>
      </c>
      <c r="O42" s="51">
        <v>1728812</v>
      </c>
      <c r="P42" s="51">
        <v>1728812</v>
      </c>
    </row>
    <row r="43" spans="1:16" ht="12.75">
      <c r="A43" s="48">
        <v>6</v>
      </c>
      <c r="B43" s="48">
        <v>10</v>
      </c>
      <c r="C43" s="48">
        <v>1</v>
      </c>
      <c r="D43" s="42">
        <v>2</v>
      </c>
      <c r="E43" s="49"/>
      <c r="F43" s="50" t="s">
        <v>86</v>
      </c>
      <c r="G43" s="60" t="s">
        <v>117</v>
      </c>
      <c r="H43" s="51">
        <v>25006261.85</v>
      </c>
      <c r="I43" s="51">
        <v>23089217.85</v>
      </c>
      <c r="J43" s="51">
        <v>12371509.72</v>
      </c>
      <c r="K43" s="51">
        <v>610585.94</v>
      </c>
      <c r="L43" s="51">
        <v>292108</v>
      </c>
      <c r="M43" s="51">
        <v>0</v>
      </c>
      <c r="N43" s="51">
        <v>9815014.19</v>
      </c>
      <c r="O43" s="51">
        <v>1917044</v>
      </c>
      <c r="P43" s="51">
        <v>1917044</v>
      </c>
    </row>
    <row r="44" spans="1:16" ht="12.75">
      <c r="A44" s="48">
        <v>6</v>
      </c>
      <c r="B44" s="48">
        <v>15</v>
      </c>
      <c r="C44" s="48">
        <v>3</v>
      </c>
      <c r="D44" s="42">
        <v>2</v>
      </c>
      <c r="E44" s="49"/>
      <c r="F44" s="50" t="s">
        <v>86</v>
      </c>
      <c r="G44" s="60" t="s">
        <v>118</v>
      </c>
      <c r="H44" s="51">
        <v>13870800</v>
      </c>
      <c r="I44" s="51">
        <v>12639532</v>
      </c>
      <c r="J44" s="51">
        <v>7160263</v>
      </c>
      <c r="K44" s="51">
        <v>174384</v>
      </c>
      <c r="L44" s="51">
        <v>101000</v>
      </c>
      <c r="M44" s="51">
        <v>13255</v>
      </c>
      <c r="N44" s="51">
        <v>5190630</v>
      </c>
      <c r="O44" s="51">
        <v>1231268</v>
      </c>
      <c r="P44" s="51">
        <v>1231268</v>
      </c>
    </row>
    <row r="45" spans="1:16" ht="12.75">
      <c r="A45" s="48">
        <v>6</v>
      </c>
      <c r="B45" s="48">
        <v>13</v>
      </c>
      <c r="C45" s="48">
        <v>1</v>
      </c>
      <c r="D45" s="42">
        <v>2</v>
      </c>
      <c r="E45" s="49"/>
      <c r="F45" s="50" t="s">
        <v>86</v>
      </c>
      <c r="G45" s="60" t="s">
        <v>119</v>
      </c>
      <c r="H45" s="51">
        <v>16736995.15</v>
      </c>
      <c r="I45" s="51">
        <v>13480780.5</v>
      </c>
      <c r="J45" s="51">
        <v>5598864.95</v>
      </c>
      <c r="K45" s="51">
        <v>248324.07</v>
      </c>
      <c r="L45" s="51">
        <v>40000</v>
      </c>
      <c r="M45" s="51">
        <v>0</v>
      </c>
      <c r="N45" s="51">
        <v>7593591.48</v>
      </c>
      <c r="O45" s="51">
        <v>3256214.65</v>
      </c>
      <c r="P45" s="51">
        <v>3256214.65</v>
      </c>
    </row>
    <row r="46" spans="1:16" ht="12.75">
      <c r="A46" s="48">
        <v>6</v>
      </c>
      <c r="B46" s="48">
        <v>4</v>
      </c>
      <c r="C46" s="48">
        <v>2</v>
      </c>
      <c r="D46" s="42">
        <v>2</v>
      </c>
      <c r="E46" s="49"/>
      <c r="F46" s="50" t="s">
        <v>86</v>
      </c>
      <c r="G46" s="60" t="s">
        <v>120</v>
      </c>
      <c r="H46" s="51">
        <v>17894655.44</v>
      </c>
      <c r="I46" s="51">
        <v>14259288.44</v>
      </c>
      <c r="J46" s="51">
        <v>6790705.3</v>
      </c>
      <c r="K46" s="51">
        <v>792079</v>
      </c>
      <c r="L46" s="51">
        <v>140000</v>
      </c>
      <c r="M46" s="51">
        <v>0</v>
      </c>
      <c r="N46" s="51">
        <v>6536504.14</v>
      </c>
      <c r="O46" s="51">
        <v>3635367</v>
      </c>
      <c r="P46" s="51">
        <v>3635367</v>
      </c>
    </row>
    <row r="47" spans="1:16" ht="12.75">
      <c r="A47" s="48">
        <v>6</v>
      </c>
      <c r="B47" s="48">
        <v>3</v>
      </c>
      <c r="C47" s="48">
        <v>4</v>
      </c>
      <c r="D47" s="42">
        <v>2</v>
      </c>
      <c r="E47" s="49"/>
      <c r="F47" s="50" t="s">
        <v>86</v>
      </c>
      <c r="G47" s="60" t="s">
        <v>121</v>
      </c>
      <c r="H47" s="51">
        <v>21759233.97</v>
      </c>
      <c r="I47" s="51">
        <v>18730334.97</v>
      </c>
      <c r="J47" s="51">
        <v>8023128.38</v>
      </c>
      <c r="K47" s="51">
        <v>663207</v>
      </c>
      <c r="L47" s="51">
        <v>434000</v>
      </c>
      <c r="M47" s="51">
        <v>0</v>
      </c>
      <c r="N47" s="51">
        <v>9609999.59</v>
      </c>
      <c r="O47" s="51">
        <v>3028899</v>
      </c>
      <c r="P47" s="51">
        <v>3028899</v>
      </c>
    </row>
    <row r="48" spans="1:16" ht="12.75">
      <c r="A48" s="48">
        <v>6</v>
      </c>
      <c r="B48" s="48">
        <v>1</v>
      </c>
      <c r="C48" s="48">
        <v>4</v>
      </c>
      <c r="D48" s="42">
        <v>2</v>
      </c>
      <c r="E48" s="49"/>
      <c r="F48" s="50" t="s">
        <v>86</v>
      </c>
      <c r="G48" s="60" t="s">
        <v>122</v>
      </c>
      <c r="H48" s="51">
        <v>20360300.1</v>
      </c>
      <c r="I48" s="51">
        <v>15508400.62</v>
      </c>
      <c r="J48" s="51">
        <v>8137116.63</v>
      </c>
      <c r="K48" s="51">
        <v>843011.15</v>
      </c>
      <c r="L48" s="51">
        <v>270000</v>
      </c>
      <c r="M48" s="51">
        <v>0</v>
      </c>
      <c r="N48" s="51">
        <v>6258272.84</v>
      </c>
      <c r="O48" s="51">
        <v>4851899.48</v>
      </c>
      <c r="P48" s="51">
        <v>4851899.48</v>
      </c>
    </row>
    <row r="49" spans="1:16" ht="12.75">
      <c r="A49" s="48">
        <v>6</v>
      </c>
      <c r="B49" s="48">
        <v>3</v>
      </c>
      <c r="C49" s="48">
        <v>5</v>
      </c>
      <c r="D49" s="42">
        <v>2</v>
      </c>
      <c r="E49" s="49"/>
      <c r="F49" s="50" t="s">
        <v>86</v>
      </c>
      <c r="G49" s="60" t="s">
        <v>123</v>
      </c>
      <c r="H49" s="51">
        <v>9945872.65</v>
      </c>
      <c r="I49" s="51">
        <v>7110549.72</v>
      </c>
      <c r="J49" s="51">
        <v>3062564</v>
      </c>
      <c r="K49" s="51">
        <v>315224</v>
      </c>
      <c r="L49" s="51">
        <v>160000</v>
      </c>
      <c r="M49" s="51">
        <v>4244</v>
      </c>
      <c r="N49" s="51">
        <v>3568517.72</v>
      </c>
      <c r="O49" s="51">
        <v>2835322.93</v>
      </c>
      <c r="P49" s="51">
        <v>2835322.93</v>
      </c>
    </row>
    <row r="50" spans="1:16" ht="12.75">
      <c r="A50" s="48">
        <v>6</v>
      </c>
      <c r="B50" s="48">
        <v>7</v>
      </c>
      <c r="C50" s="48">
        <v>3</v>
      </c>
      <c r="D50" s="42">
        <v>2</v>
      </c>
      <c r="E50" s="49"/>
      <c r="F50" s="50" t="s">
        <v>86</v>
      </c>
      <c r="G50" s="60" t="s">
        <v>124</v>
      </c>
      <c r="H50" s="51">
        <v>12928232.62</v>
      </c>
      <c r="I50" s="51">
        <v>11103079.62</v>
      </c>
      <c r="J50" s="51">
        <v>5521903.35</v>
      </c>
      <c r="K50" s="51">
        <v>1125819</v>
      </c>
      <c r="L50" s="51">
        <v>50000</v>
      </c>
      <c r="M50" s="51">
        <v>0</v>
      </c>
      <c r="N50" s="51">
        <v>4405357.27</v>
      </c>
      <c r="O50" s="51">
        <v>1825153</v>
      </c>
      <c r="P50" s="51">
        <v>1825153</v>
      </c>
    </row>
    <row r="51" spans="1:16" ht="12.75">
      <c r="A51" s="48">
        <v>6</v>
      </c>
      <c r="B51" s="48">
        <v>5</v>
      </c>
      <c r="C51" s="48">
        <v>3</v>
      </c>
      <c r="D51" s="42">
        <v>2</v>
      </c>
      <c r="E51" s="49"/>
      <c r="F51" s="50" t="s">
        <v>86</v>
      </c>
      <c r="G51" s="60" t="s">
        <v>125</v>
      </c>
      <c r="H51" s="51">
        <v>17583746.61</v>
      </c>
      <c r="I51" s="51">
        <v>15903660.23</v>
      </c>
      <c r="J51" s="51">
        <v>8129898.21</v>
      </c>
      <c r="K51" s="51">
        <v>445562.19</v>
      </c>
      <c r="L51" s="51">
        <v>71000</v>
      </c>
      <c r="M51" s="51">
        <v>0</v>
      </c>
      <c r="N51" s="51">
        <v>7257199.83</v>
      </c>
      <c r="O51" s="51">
        <v>1680086.38</v>
      </c>
      <c r="P51" s="51">
        <v>1680086.38</v>
      </c>
    </row>
    <row r="52" spans="1:16" ht="12.75">
      <c r="A52" s="48">
        <v>6</v>
      </c>
      <c r="B52" s="48">
        <v>6</v>
      </c>
      <c r="C52" s="48">
        <v>2</v>
      </c>
      <c r="D52" s="42">
        <v>2</v>
      </c>
      <c r="E52" s="49"/>
      <c r="F52" s="50" t="s">
        <v>86</v>
      </c>
      <c r="G52" s="60" t="s">
        <v>126</v>
      </c>
      <c r="H52" s="51">
        <v>17620259.34</v>
      </c>
      <c r="I52" s="51">
        <v>12755128.2</v>
      </c>
      <c r="J52" s="51">
        <v>5770354.1</v>
      </c>
      <c r="K52" s="51">
        <v>395859</v>
      </c>
      <c r="L52" s="51">
        <v>82000</v>
      </c>
      <c r="M52" s="51">
        <v>0</v>
      </c>
      <c r="N52" s="51">
        <v>6506915.1</v>
      </c>
      <c r="O52" s="51">
        <v>4865131.14</v>
      </c>
      <c r="P52" s="51">
        <v>4865131.14</v>
      </c>
    </row>
    <row r="53" spans="1:16" ht="12.75">
      <c r="A53" s="48">
        <v>6</v>
      </c>
      <c r="B53" s="48">
        <v>8</v>
      </c>
      <c r="C53" s="48">
        <v>3</v>
      </c>
      <c r="D53" s="42">
        <v>2</v>
      </c>
      <c r="E53" s="49"/>
      <c r="F53" s="50" t="s">
        <v>86</v>
      </c>
      <c r="G53" s="60" t="s">
        <v>127</v>
      </c>
      <c r="H53" s="51">
        <v>17053907.04</v>
      </c>
      <c r="I53" s="51">
        <v>16380518.04</v>
      </c>
      <c r="J53" s="51">
        <v>7169372</v>
      </c>
      <c r="K53" s="51">
        <v>1364297</v>
      </c>
      <c r="L53" s="51">
        <v>267700</v>
      </c>
      <c r="M53" s="51">
        <v>0</v>
      </c>
      <c r="N53" s="51">
        <v>7579149.04</v>
      </c>
      <c r="O53" s="51">
        <v>673389</v>
      </c>
      <c r="P53" s="51">
        <v>673389</v>
      </c>
    </row>
    <row r="54" spans="1:16" ht="12.75">
      <c r="A54" s="48">
        <v>6</v>
      </c>
      <c r="B54" s="48">
        <v>9</v>
      </c>
      <c r="C54" s="48">
        <v>4</v>
      </c>
      <c r="D54" s="42">
        <v>2</v>
      </c>
      <c r="E54" s="49"/>
      <c r="F54" s="50" t="s">
        <v>86</v>
      </c>
      <c r="G54" s="60" t="s">
        <v>128</v>
      </c>
      <c r="H54" s="51">
        <v>24215954.1</v>
      </c>
      <c r="I54" s="51">
        <v>20408424.1</v>
      </c>
      <c r="J54" s="51">
        <v>9494014.8</v>
      </c>
      <c r="K54" s="51">
        <v>1801000</v>
      </c>
      <c r="L54" s="51">
        <v>38000</v>
      </c>
      <c r="M54" s="51">
        <v>0</v>
      </c>
      <c r="N54" s="51">
        <v>9075409.3</v>
      </c>
      <c r="O54" s="51">
        <v>3807530</v>
      </c>
      <c r="P54" s="51">
        <v>3807530</v>
      </c>
    </row>
    <row r="55" spans="1:16" ht="12.75">
      <c r="A55" s="48">
        <v>6</v>
      </c>
      <c r="B55" s="48">
        <v>9</v>
      </c>
      <c r="C55" s="48">
        <v>5</v>
      </c>
      <c r="D55" s="42">
        <v>2</v>
      </c>
      <c r="E55" s="49"/>
      <c r="F55" s="50" t="s">
        <v>86</v>
      </c>
      <c r="G55" s="60" t="s">
        <v>129</v>
      </c>
      <c r="H55" s="51">
        <v>27408310.37</v>
      </c>
      <c r="I55" s="51">
        <v>20015249.37</v>
      </c>
      <c r="J55" s="51">
        <v>9357580.22</v>
      </c>
      <c r="K55" s="51">
        <v>1766391</v>
      </c>
      <c r="L55" s="51">
        <v>600000</v>
      </c>
      <c r="M55" s="51">
        <v>0</v>
      </c>
      <c r="N55" s="51">
        <v>8291278.15</v>
      </c>
      <c r="O55" s="51">
        <v>7393061</v>
      </c>
      <c r="P55" s="51">
        <v>7113061</v>
      </c>
    </row>
    <row r="56" spans="1:16" ht="12.75">
      <c r="A56" s="48">
        <v>6</v>
      </c>
      <c r="B56" s="48">
        <v>5</v>
      </c>
      <c r="C56" s="48">
        <v>4</v>
      </c>
      <c r="D56" s="42">
        <v>2</v>
      </c>
      <c r="E56" s="49"/>
      <c r="F56" s="50" t="s">
        <v>86</v>
      </c>
      <c r="G56" s="60" t="s">
        <v>130</v>
      </c>
      <c r="H56" s="51">
        <v>23438967</v>
      </c>
      <c r="I56" s="51">
        <v>16187404</v>
      </c>
      <c r="J56" s="51">
        <v>8073769.81</v>
      </c>
      <c r="K56" s="51">
        <v>603383</v>
      </c>
      <c r="L56" s="51">
        <v>324646</v>
      </c>
      <c r="M56" s="51">
        <v>0</v>
      </c>
      <c r="N56" s="51">
        <v>7185605.19</v>
      </c>
      <c r="O56" s="51">
        <v>7251563</v>
      </c>
      <c r="P56" s="51">
        <v>7251563</v>
      </c>
    </row>
    <row r="57" spans="1:16" ht="12.75">
      <c r="A57" s="48">
        <v>6</v>
      </c>
      <c r="B57" s="48">
        <v>2</v>
      </c>
      <c r="C57" s="48">
        <v>6</v>
      </c>
      <c r="D57" s="42">
        <v>2</v>
      </c>
      <c r="E57" s="49"/>
      <c r="F57" s="50" t="s">
        <v>86</v>
      </c>
      <c r="G57" s="60" t="s">
        <v>131</v>
      </c>
      <c r="H57" s="51">
        <v>13109492.66</v>
      </c>
      <c r="I57" s="51">
        <v>10341698.66</v>
      </c>
      <c r="J57" s="51">
        <v>5064005.8</v>
      </c>
      <c r="K57" s="51">
        <v>536700</v>
      </c>
      <c r="L57" s="51">
        <v>95000</v>
      </c>
      <c r="M57" s="51">
        <v>0</v>
      </c>
      <c r="N57" s="51">
        <v>4645992.86</v>
      </c>
      <c r="O57" s="51">
        <v>2767794</v>
      </c>
      <c r="P57" s="51">
        <v>2767794</v>
      </c>
    </row>
    <row r="58" spans="1:16" ht="12.75">
      <c r="A58" s="48">
        <v>6</v>
      </c>
      <c r="B58" s="48">
        <v>6</v>
      </c>
      <c r="C58" s="48">
        <v>3</v>
      </c>
      <c r="D58" s="42">
        <v>2</v>
      </c>
      <c r="E58" s="49"/>
      <c r="F58" s="50" t="s">
        <v>86</v>
      </c>
      <c r="G58" s="60" t="s">
        <v>132</v>
      </c>
      <c r="H58" s="51">
        <v>9514800</v>
      </c>
      <c r="I58" s="51">
        <v>8229451.5</v>
      </c>
      <c r="J58" s="51">
        <v>4148299.14</v>
      </c>
      <c r="K58" s="51">
        <v>138266.67</v>
      </c>
      <c r="L58" s="51">
        <v>7349.48</v>
      </c>
      <c r="M58" s="51">
        <v>9203.29</v>
      </c>
      <c r="N58" s="51">
        <v>3926332.92</v>
      </c>
      <c r="O58" s="51">
        <v>1285348.5</v>
      </c>
      <c r="P58" s="51">
        <v>1285348.5</v>
      </c>
    </row>
    <row r="59" spans="1:16" ht="12.75">
      <c r="A59" s="48">
        <v>6</v>
      </c>
      <c r="B59" s="48">
        <v>7</v>
      </c>
      <c r="C59" s="48">
        <v>4</v>
      </c>
      <c r="D59" s="42">
        <v>2</v>
      </c>
      <c r="E59" s="49"/>
      <c r="F59" s="50" t="s">
        <v>86</v>
      </c>
      <c r="G59" s="60" t="s">
        <v>133</v>
      </c>
      <c r="H59" s="51">
        <v>19402785.84</v>
      </c>
      <c r="I59" s="51">
        <v>19243649.96</v>
      </c>
      <c r="J59" s="51">
        <v>8745328.82</v>
      </c>
      <c r="K59" s="51">
        <v>859000</v>
      </c>
      <c r="L59" s="51">
        <v>274080</v>
      </c>
      <c r="M59" s="51">
        <v>0</v>
      </c>
      <c r="N59" s="51">
        <v>9365241.14</v>
      </c>
      <c r="O59" s="51">
        <v>159135.88</v>
      </c>
      <c r="P59" s="51">
        <v>159135.88</v>
      </c>
    </row>
    <row r="60" spans="1:16" ht="12.75">
      <c r="A60" s="48">
        <v>6</v>
      </c>
      <c r="B60" s="48">
        <v>20</v>
      </c>
      <c r="C60" s="48">
        <v>2</v>
      </c>
      <c r="D60" s="42">
        <v>2</v>
      </c>
      <c r="E60" s="49"/>
      <c r="F60" s="50" t="s">
        <v>86</v>
      </c>
      <c r="G60" s="60" t="s">
        <v>134</v>
      </c>
      <c r="H60" s="51">
        <v>13607298.11</v>
      </c>
      <c r="I60" s="51">
        <v>11847538.11</v>
      </c>
      <c r="J60" s="51">
        <v>5855553.8</v>
      </c>
      <c r="K60" s="51">
        <v>435850</v>
      </c>
      <c r="L60" s="51">
        <v>94700</v>
      </c>
      <c r="M60" s="51">
        <v>0</v>
      </c>
      <c r="N60" s="51">
        <v>5461434.31</v>
      </c>
      <c r="O60" s="51">
        <v>1759760</v>
      </c>
      <c r="P60" s="51">
        <v>1759760</v>
      </c>
    </row>
    <row r="61" spans="1:16" ht="12.75">
      <c r="A61" s="48">
        <v>6</v>
      </c>
      <c r="B61" s="48">
        <v>19</v>
      </c>
      <c r="C61" s="48">
        <v>2</v>
      </c>
      <c r="D61" s="42">
        <v>2</v>
      </c>
      <c r="E61" s="49"/>
      <c r="F61" s="50" t="s">
        <v>86</v>
      </c>
      <c r="G61" s="60" t="s">
        <v>135</v>
      </c>
      <c r="H61" s="51">
        <v>10625590.11</v>
      </c>
      <c r="I61" s="51">
        <v>8290586.1</v>
      </c>
      <c r="J61" s="51">
        <v>1905413.33</v>
      </c>
      <c r="K61" s="51">
        <v>2130066.51</v>
      </c>
      <c r="L61" s="51">
        <v>190000</v>
      </c>
      <c r="M61" s="51">
        <v>15081</v>
      </c>
      <c r="N61" s="51">
        <v>4050025.26</v>
      </c>
      <c r="O61" s="51">
        <v>2335004.01</v>
      </c>
      <c r="P61" s="51">
        <v>2335004.01</v>
      </c>
    </row>
    <row r="62" spans="1:16" ht="12.75">
      <c r="A62" s="48">
        <v>6</v>
      </c>
      <c r="B62" s="48">
        <v>19</v>
      </c>
      <c r="C62" s="48">
        <v>3</v>
      </c>
      <c r="D62" s="42">
        <v>2</v>
      </c>
      <c r="E62" s="49"/>
      <c r="F62" s="50" t="s">
        <v>86</v>
      </c>
      <c r="G62" s="60" t="s">
        <v>136</v>
      </c>
      <c r="H62" s="51">
        <v>11465008.19</v>
      </c>
      <c r="I62" s="51">
        <v>10989798.08</v>
      </c>
      <c r="J62" s="51">
        <v>5129344.44</v>
      </c>
      <c r="K62" s="51">
        <v>581611</v>
      </c>
      <c r="L62" s="51">
        <v>205717.69</v>
      </c>
      <c r="M62" s="51">
        <v>10000</v>
      </c>
      <c r="N62" s="51">
        <v>5063124.95</v>
      </c>
      <c r="O62" s="51">
        <v>475210.11</v>
      </c>
      <c r="P62" s="51">
        <v>475210.11</v>
      </c>
    </row>
    <row r="63" spans="1:16" ht="12.75">
      <c r="A63" s="48">
        <v>6</v>
      </c>
      <c r="B63" s="48">
        <v>4</v>
      </c>
      <c r="C63" s="48">
        <v>3</v>
      </c>
      <c r="D63" s="42">
        <v>2</v>
      </c>
      <c r="E63" s="49"/>
      <c r="F63" s="50" t="s">
        <v>86</v>
      </c>
      <c r="G63" s="60" t="s">
        <v>137</v>
      </c>
      <c r="H63" s="51">
        <v>19432748.17</v>
      </c>
      <c r="I63" s="51">
        <v>14892149.25</v>
      </c>
      <c r="J63" s="51">
        <v>7379100.85</v>
      </c>
      <c r="K63" s="51">
        <v>925789</v>
      </c>
      <c r="L63" s="51">
        <v>125000</v>
      </c>
      <c r="M63" s="51">
        <v>0</v>
      </c>
      <c r="N63" s="51">
        <v>6462259.4</v>
      </c>
      <c r="O63" s="51">
        <v>4540598.92</v>
      </c>
      <c r="P63" s="51">
        <v>4540598.92</v>
      </c>
    </row>
    <row r="64" spans="1:16" ht="12.75">
      <c r="A64" s="48">
        <v>6</v>
      </c>
      <c r="B64" s="48">
        <v>4</v>
      </c>
      <c r="C64" s="48">
        <v>4</v>
      </c>
      <c r="D64" s="42">
        <v>2</v>
      </c>
      <c r="E64" s="49"/>
      <c r="F64" s="50" t="s">
        <v>86</v>
      </c>
      <c r="G64" s="60" t="s">
        <v>89</v>
      </c>
      <c r="H64" s="51">
        <v>33604462.33</v>
      </c>
      <c r="I64" s="51">
        <v>29875783.33</v>
      </c>
      <c r="J64" s="51">
        <v>11457508.01</v>
      </c>
      <c r="K64" s="51">
        <v>3098831</v>
      </c>
      <c r="L64" s="51">
        <v>30800</v>
      </c>
      <c r="M64" s="51">
        <v>0</v>
      </c>
      <c r="N64" s="51">
        <v>15288644.32</v>
      </c>
      <c r="O64" s="51">
        <v>3728679</v>
      </c>
      <c r="P64" s="51">
        <v>3728679</v>
      </c>
    </row>
    <row r="65" spans="1:16" ht="12.75">
      <c r="A65" s="48">
        <v>6</v>
      </c>
      <c r="B65" s="48">
        <v>6</v>
      </c>
      <c r="C65" s="48">
        <v>4</v>
      </c>
      <c r="D65" s="42">
        <v>2</v>
      </c>
      <c r="E65" s="49"/>
      <c r="F65" s="50" t="s">
        <v>86</v>
      </c>
      <c r="G65" s="60" t="s">
        <v>138</v>
      </c>
      <c r="H65" s="51">
        <v>25314652.29</v>
      </c>
      <c r="I65" s="51">
        <v>20751808.29</v>
      </c>
      <c r="J65" s="51">
        <v>9774873.94</v>
      </c>
      <c r="K65" s="51">
        <v>1498798</v>
      </c>
      <c r="L65" s="51">
        <v>461000</v>
      </c>
      <c r="M65" s="51">
        <v>0</v>
      </c>
      <c r="N65" s="51">
        <v>9017136.35</v>
      </c>
      <c r="O65" s="51">
        <v>4562844</v>
      </c>
      <c r="P65" s="51">
        <v>4562844</v>
      </c>
    </row>
    <row r="66" spans="1:16" ht="12.75">
      <c r="A66" s="48">
        <v>6</v>
      </c>
      <c r="B66" s="48">
        <v>9</v>
      </c>
      <c r="C66" s="48">
        <v>6</v>
      </c>
      <c r="D66" s="42">
        <v>2</v>
      </c>
      <c r="E66" s="49"/>
      <c r="F66" s="50" t="s">
        <v>86</v>
      </c>
      <c r="G66" s="60" t="s">
        <v>139</v>
      </c>
      <c r="H66" s="51">
        <v>25077033.99</v>
      </c>
      <c r="I66" s="51">
        <v>18495466.89</v>
      </c>
      <c r="J66" s="51">
        <v>9902499.95</v>
      </c>
      <c r="K66" s="51">
        <v>589600</v>
      </c>
      <c r="L66" s="51">
        <v>164400</v>
      </c>
      <c r="M66" s="51">
        <v>0</v>
      </c>
      <c r="N66" s="51">
        <v>7838966.94</v>
      </c>
      <c r="O66" s="51">
        <v>6581567.1</v>
      </c>
      <c r="P66" s="51">
        <v>6581567.1</v>
      </c>
    </row>
    <row r="67" spans="1:16" ht="12.75">
      <c r="A67" s="48">
        <v>6</v>
      </c>
      <c r="B67" s="48">
        <v>13</v>
      </c>
      <c r="C67" s="48">
        <v>2</v>
      </c>
      <c r="D67" s="42">
        <v>2</v>
      </c>
      <c r="E67" s="49"/>
      <c r="F67" s="50" t="s">
        <v>86</v>
      </c>
      <c r="G67" s="60" t="s">
        <v>140</v>
      </c>
      <c r="H67" s="51">
        <v>15515249.61</v>
      </c>
      <c r="I67" s="51">
        <v>11149219.61</v>
      </c>
      <c r="J67" s="51">
        <v>5640714.52</v>
      </c>
      <c r="K67" s="51">
        <v>486257</v>
      </c>
      <c r="L67" s="51">
        <v>358000</v>
      </c>
      <c r="M67" s="51">
        <v>0</v>
      </c>
      <c r="N67" s="51">
        <v>4664248.09</v>
      </c>
      <c r="O67" s="51">
        <v>4366030</v>
      </c>
      <c r="P67" s="51">
        <v>4366030</v>
      </c>
    </row>
    <row r="68" spans="1:16" ht="12.75">
      <c r="A68" s="48">
        <v>6</v>
      </c>
      <c r="B68" s="48">
        <v>14</v>
      </c>
      <c r="C68" s="48">
        <v>3</v>
      </c>
      <c r="D68" s="42">
        <v>2</v>
      </c>
      <c r="E68" s="49"/>
      <c r="F68" s="50" t="s">
        <v>86</v>
      </c>
      <c r="G68" s="60" t="s">
        <v>141</v>
      </c>
      <c r="H68" s="51">
        <v>12170279.52</v>
      </c>
      <c r="I68" s="51">
        <v>10443779.52</v>
      </c>
      <c r="J68" s="51">
        <v>5432043.62</v>
      </c>
      <c r="K68" s="51">
        <v>592350</v>
      </c>
      <c r="L68" s="51">
        <v>220000</v>
      </c>
      <c r="M68" s="51">
        <v>0</v>
      </c>
      <c r="N68" s="51">
        <v>4199385.9</v>
      </c>
      <c r="O68" s="51">
        <v>1726500</v>
      </c>
      <c r="P68" s="51">
        <v>1726500</v>
      </c>
    </row>
    <row r="69" spans="1:16" ht="12.75">
      <c r="A69" s="48">
        <v>6</v>
      </c>
      <c r="B69" s="48">
        <v>1</v>
      </c>
      <c r="C69" s="48">
        <v>5</v>
      </c>
      <c r="D69" s="42">
        <v>2</v>
      </c>
      <c r="E69" s="49"/>
      <c r="F69" s="50" t="s">
        <v>86</v>
      </c>
      <c r="G69" s="60" t="s">
        <v>142</v>
      </c>
      <c r="H69" s="51">
        <v>26735891.13</v>
      </c>
      <c r="I69" s="51">
        <v>13229822.21</v>
      </c>
      <c r="J69" s="51">
        <v>6557123.35</v>
      </c>
      <c r="K69" s="51">
        <v>479791.83</v>
      </c>
      <c r="L69" s="51">
        <v>50000</v>
      </c>
      <c r="M69" s="51">
        <v>0</v>
      </c>
      <c r="N69" s="51">
        <v>6142907.03</v>
      </c>
      <c r="O69" s="51">
        <v>13506068.92</v>
      </c>
      <c r="P69" s="51">
        <v>13506068.92</v>
      </c>
    </row>
    <row r="70" spans="1:16" ht="12.75">
      <c r="A70" s="48">
        <v>6</v>
      </c>
      <c r="B70" s="48">
        <v>18</v>
      </c>
      <c r="C70" s="48">
        <v>3</v>
      </c>
      <c r="D70" s="42">
        <v>2</v>
      </c>
      <c r="E70" s="49"/>
      <c r="F70" s="50" t="s">
        <v>86</v>
      </c>
      <c r="G70" s="60" t="s">
        <v>143</v>
      </c>
      <c r="H70" s="51">
        <v>10338949.55</v>
      </c>
      <c r="I70" s="51">
        <v>9859349.55</v>
      </c>
      <c r="J70" s="51">
        <v>5156664.04</v>
      </c>
      <c r="K70" s="51">
        <v>244959</v>
      </c>
      <c r="L70" s="51">
        <v>110000</v>
      </c>
      <c r="M70" s="51">
        <v>0</v>
      </c>
      <c r="N70" s="51">
        <v>4347726.51</v>
      </c>
      <c r="O70" s="51">
        <v>479600</v>
      </c>
      <c r="P70" s="51">
        <v>479600</v>
      </c>
    </row>
    <row r="71" spans="1:16" ht="12.75">
      <c r="A71" s="48">
        <v>6</v>
      </c>
      <c r="B71" s="48">
        <v>9</v>
      </c>
      <c r="C71" s="48">
        <v>7</v>
      </c>
      <c r="D71" s="42">
        <v>2</v>
      </c>
      <c r="E71" s="49"/>
      <c r="F71" s="50" t="s">
        <v>86</v>
      </c>
      <c r="G71" s="60" t="s">
        <v>144</v>
      </c>
      <c r="H71" s="51">
        <v>42679484.56</v>
      </c>
      <c r="I71" s="51">
        <v>30322331.27</v>
      </c>
      <c r="J71" s="51">
        <v>12515613.46</v>
      </c>
      <c r="K71" s="51">
        <v>2279097.4</v>
      </c>
      <c r="L71" s="51">
        <v>550000</v>
      </c>
      <c r="M71" s="51">
        <v>0</v>
      </c>
      <c r="N71" s="51">
        <v>14977620.41</v>
      </c>
      <c r="O71" s="51">
        <v>12357153.29</v>
      </c>
      <c r="P71" s="51">
        <v>12357153.29</v>
      </c>
    </row>
    <row r="72" spans="1:16" ht="12.75">
      <c r="A72" s="48">
        <v>6</v>
      </c>
      <c r="B72" s="48">
        <v>8</v>
      </c>
      <c r="C72" s="48">
        <v>4</v>
      </c>
      <c r="D72" s="42">
        <v>2</v>
      </c>
      <c r="E72" s="49"/>
      <c r="F72" s="50" t="s">
        <v>86</v>
      </c>
      <c r="G72" s="60" t="s">
        <v>145</v>
      </c>
      <c r="H72" s="51">
        <v>8670310.32</v>
      </c>
      <c r="I72" s="51">
        <v>7682877.32</v>
      </c>
      <c r="J72" s="51">
        <v>3103783</v>
      </c>
      <c r="K72" s="51">
        <v>342573</v>
      </c>
      <c r="L72" s="51">
        <v>75000</v>
      </c>
      <c r="M72" s="51">
        <v>0</v>
      </c>
      <c r="N72" s="51">
        <v>4161521.32</v>
      </c>
      <c r="O72" s="51">
        <v>987433</v>
      </c>
      <c r="P72" s="51">
        <v>967933</v>
      </c>
    </row>
    <row r="73" spans="1:16" ht="12.75">
      <c r="A73" s="48">
        <v>6</v>
      </c>
      <c r="B73" s="48">
        <v>12</v>
      </c>
      <c r="C73" s="48">
        <v>2</v>
      </c>
      <c r="D73" s="42">
        <v>2</v>
      </c>
      <c r="E73" s="49"/>
      <c r="F73" s="50" t="s">
        <v>86</v>
      </c>
      <c r="G73" s="60" t="s">
        <v>146</v>
      </c>
      <c r="H73" s="51">
        <v>23805087</v>
      </c>
      <c r="I73" s="51">
        <v>19071203</v>
      </c>
      <c r="J73" s="51">
        <v>8474458</v>
      </c>
      <c r="K73" s="51">
        <v>1379454</v>
      </c>
      <c r="L73" s="51">
        <v>20000</v>
      </c>
      <c r="M73" s="51">
        <v>0</v>
      </c>
      <c r="N73" s="51">
        <v>9197291</v>
      </c>
      <c r="O73" s="51">
        <v>4733884</v>
      </c>
      <c r="P73" s="51">
        <v>4733884</v>
      </c>
    </row>
    <row r="74" spans="1:16" ht="12.75">
      <c r="A74" s="48">
        <v>6</v>
      </c>
      <c r="B74" s="48">
        <v>3</v>
      </c>
      <c r="C74" s="48">
        <v>6</v>
      </c>
      <c r="D74" s="42">
        <v>2</v>
      </c>
      <c r="E74" s="49"/>
      <c r="F74" s="50" t="s">
        <v>86</v>
      </c>
      <c r="G74" s="60" t="s">
        <v>147</v>
      </c>
      <c r="H74" s="51">
        <v>13431233.39</v>
      </c>
      <c r="I74" s="51">
        <v>11394819.6</v>
      </c>
      <c r="J74" s="51">
        <v>5189295.94</v>
      </c>
      <c r="K74" s="51">
        <v>717875.88</v>
      </c>
      <c r="L74" s="51">
        <v>170353.64</v>
      </c>
      <c r="M74" s="51">
        <v>0</v>
      </c>
      <c r="N74" s="51">
        <v>5317294.14</v>
      </c>
      <c r="O74" s="51">
        <v>2036413.79</v>
      </c>
      <c r="P74" s="51">
        <v>2036413.79</v>
      </c>
    </row>
    <row r="75" spans="1:16" ht="12.75">
      <c r="A75" s="48">
        <v>6</v>
      </c>
      <c r="B75" s="48">
        <v>8</v>
      </c>
      <c r="C75" s="48">
        <v>5</v>
      </c>
      <c r="D75" s="42">
        <v>2</v>
      </c>
      <c r="E75" s="49"/>
      <c r="F75" s="50" t="s">
        <v>86</v>
      </c>
      <c r="G75" s="60" t="s">
        <v>148</v>
      </c>
      <c r="H75" s="51">
        <v>20121860.3</v>
      </c>
      <c r="I75" s="51">
        <v>17049828.3</v>
      </c>
      <c r="J75" s="51">
        <v>8628324.99</v>
      </c>
      <c r="K75" s="51">
        <v>658000</v>
      </c>
      <c r="L75" s="51">
        <v>271000</v>
      </c>
      <c r="M75" s="51">
        <v>0</v>
      </c>
      <c r="N75" s="51">
        <v>7492503.31</v>
      </c>
      <c r="O75" s="51">
        <v>3072032</v>
      </c>
      <c r="P75" s="51">
        <v>3072032</v>
      </c>
    </row>
    <row r="76" spans="1:16" ht="12.75">
      <c r="A76" s="48">
        <v>6</v>
      </c>
      <c r="B76" s="48">
        <v>12</v>
      </c>
      <c r="C76" s="48">
        <v>3</v>
      </c>
      <c r="D76" s="42">
        <v>2</v>
      </c>
      <c r="E76" s="49"/>
      <c r="F76" s="50" t="s">
        <v>86</v>
      </c>
      <c r="G76" s="60" t="s">
        <v>149</v>
      </c>
      <c r="H76" s="51">
        <v>19688593.46</v>
      </c>
      <c r="I76" s="51">
        <v>14730002.27</v>
      </c>
      <c r="J76" s="51">
        <v>7583450.7</v>
      </c>
      <c r="K76" s="51">
        <v>454600</v>
      </c>
      <c r="L76" s="51">
        <v>224000</v>
      </c>
      <c r="M76" s="51">
        <v>0</v>
      </c>
      <c r="N76" s="51">
        <v>6467951.57</v>
      </c>
      <c r="O76" s="51">
        <v>4958591.19</v>
      </c>
      <c r="P76" s="51">
        <v>4958591.19</v>
      </c>
    </row>
    <row r="77" spans="1:16" ht="12.75">
      <c r="A77" s="48">
        <v>6</v>
      </c>
      <c r="B77" s="48">
        <v>15</v>
      </c>
      <c r="C77" s="48">
        <v>4</v>
      </c>
      <c r="D77" s="42">
        <v>2</v>
      </c>
      <c r="E77" s="49"/>
      <c r="F77" s="50" t="s">
        <v>86</v>
      </c>
      <c r="G77" s="60" t="s">
        <v>150</v>
      </c>
      <c r="H77" s="51">
        <v>24570386</v>
      </c>
      <c r="I77" s="51">
        <v>21505399</v>
      </c>
      <c r="J77" s="51">
        <v>11703590</v>
      </c>
      <c r="K77" s="51">
        <v>588400</v>
      </c>
      <c r="L77" s="51">
        <v>149150.68</v>
      </c>
      <c r="M77" s="51">
        <v>24471.26</v>
      </c>
      <c r="N77" s="51">
        <v>9039787.06</v>
      </c>
      <c r="O77" s="51">
        <v>3064987</v>
      </c>
      <c r="P77" s="51">
        <v>3064987</v>
      </c>
    </row>
    <row r="78" spans="1:16" ht="12.75">
      <c r="A78" s="48">
        <v>6</v>
      </c>
      <c r="B78" s="48">
        <v>16</v>
      </c>
      <c r="C78" s="48">
        <v>2</v>
      </c>
      <c r="D78" s="42">
        <v>2</v>
      </c>
      <c r="E78" s="49"/>
      <c r="F78" s="50" t="s">
        <v>86</v>
      </c>
      <c r="G78" s="60" t="s">
        <v>151</v>
      </c>
      <c r="H78" s="51">
        <v>24178346</v>
      </c>
      <c r="I78" s="51">
        <v>20291638</v>
      </c>
      <c r="J78" s="51">
        <v>10185423</v>
      </c>
      <c r="K78" s="51">
        <v>293858</v>
      </c>
      <c r="L78" s="51">
        <v>170000</v>
      </c>
      <c r="M78" s="51">
        <v>0</v>
      </c>
      <c r="N78" s="51">
        <v>9642357</v>
      </c>
      <c r="O78" s="51">
        <v>3886708</v>
      </c>
      <c r="P78" s="51">
        <v>3886708</v>
      </c>
    </row>
    <row r="79" spans="1:16" ht="12.75">
      <c r="A79" s="48">
        <v>6</v>
      </c>
      <c r="B79" s="48">
        <v>1</v>
      </c>
      <c r="C79" s="48">
        <v>6</v>
      </c>
      <c r="D79" s="42">
        <v>2</v>
      </c>
      <c r="E79" s="49"/>
      <c r="F79" s="50" t="s">
        <v>86</v>
      </c>
      <c r="G79" s="60" t="s">
        <v>152</v>
      </c>
      <c r="H79" s="51">
        <v>13271642.12</v>
      </c>
      <c r="I79" s="51">
        <v>10349327.64</v>
      </c>
      <c r="J79" s="51">
        <v>5473148.7</v>
      </c>
      <c r="K79" s="51">
        <v>265221.98</v>
      </c>
      <c r="L79" s="51">
        <v>44000</v>
      </c>
      <c r="M79" s="51">
        <v>0</v>
      </c>
      <c r="N79" s="51">
        <v>4566956.96</v>
      </c>
      <c r="O79" s="51">
        <v>2922314.48</v>
      </c>
      <c r="P79" s="51">
        <v>2922314.48</v>
      </c>
    </row>
    <row r="80" spans="1:16" ht="12.75">
      <c r="A80" s="48">
        <v>6</v>
      </c>
      <c r="B80" s="48">
        <v>15</v>
      </c>
      <c r="C80" s="48">
        <v>5</v>
      </c>
      <c r="D80" s="42">
        <v>2</v>
      </c>
      <c r="E80" s="49"/>
      <c r="F80" s="50" t="s">
        <v>86</v>
      </c>
      <c r="G80" s="60" t="s">
        <v>153</v>
      </c>
      <c r="H80" s="51">
        <v>13503222.91</v>
      </c>
      <c r="I80" s="51">
        <v>12579982.91</v>
      </c>
      <c r="J80" s="51">
        <v>5710685.45</v>
      </c>
      <c r="K80" s="51">
        <v>1101616</v>
      </c>
      <c r="L80" s="51">
        <v>223005</v>
      </c>
      <c r="M80" s="51">
        <v>0</v>
      </c>
      <c r="N80" s="51">
        <v>5544676.46</v>
      </c>
      <c r="O80" s="51">
        <v>923240</v>
      </c>
      <c r="P80" s="51">
        <v>923240</v>
      </c>
    </row>
    <row r="81" spans="1:16" ht="12.75">
      <c r="A81" s="48">
        <v>6</v>
      </c>
      <c r="B81" s="48">
        <v>20</v>
      </c>
      <c r="C81" s="48">
        <v>3</v>
      </c>
      <c r="D81" s="42">
        <v>2</v>
      </c>
      <c r="E81" s="49"/>
      <c r="F81" s="50" t="s">
        <v>86</v>
      </c>
      <c r="G81" s="60" t="s">
        <v>154</v>
      </c>
      <c r="H81" s="51">
        <v>20475127.75</v>
      </c>
      <c r="I81" s="51">
        <v>14374159.36</v>
      </c>
      <c r="J81" s="51">
        <v>7079592.13</v>
      </c>
      <c r="K81" s="51">
        <v>613096.13</v>
      </c>
      <c r="L81" s="51">
        <v>195976.63</v>
      </c>
      <c r="M81" s="51">
        <v>0</v>
      </c>
      <c r="N81" s="51">
        <v>6485494.47</v>
      </c>
      <c r="O81" s="51">
        <v>6100968.39</v>
      </c>
      <c r="P81" s="51">
        <v>6100968.39</v>
      </c>
    </row>
    <row r="82" spans="1:16" ht="12.75">
      <c r="A82" s="48">
        <v>6</v>
      </c>
      <c r="B82" s="48">
        <v>9</v>
      </c>
      <c r="C82" s="48">
        <v>8</v>
      </c>
      <c r="D82" s="42">
        <v>2</v>
      </c>
      <c r="E82" s="49"/>
      <c r="F82" s="50" t="s">
        <v>86</v>
      </c>
      <c r="G82" s="60" t="s">
        <v>155</v>
      </c>
      <c r="H82" s="51">
        <v>32300312.29</v>
      </c>
      <c r="I82" s="51">
        <v>25636737.29</v>
      </c>
      <c r="J82" s="51">
        <v>10726375.93</v>
      </c>
      <c r="K82" s="51">
        <v>1999711.4</v>
      </c>
      <c r="L82" s="51">
        <v>358898</v>
      </c>
      <c r="M82" s="51">
        <v>0</v>
      </c>
      <c r="N82" s="51">
        <v>12551751.96</v>
      </c>
      <c r="O82" s="51">
        <v>6663575</v>
      </c>
      <c r="P82" s="51">
        <v>6663575</v>
      </c>
    </row>
    <row r="83" spans="1:16" ht="12.75">
      <c r="A83" s="48">
        <v>6</v>
      </c>
      <c r="B83" s="48">
        <v>1</v>
      </c>
      <c r="C83" s="48">
        <v>7</v>
      </c>
      <c r="D83" s="42">
        <v>2</v>
      </c>
      <c r="E83" s="49"/>
      <c r="F83" s="50" t="s">
        <v>86</v>
      </c>
      <c r="G83" s="60" t="s">
        <v>156</v>
      </c>
      <c r="H83" s="51">
        <v>14529231.9</v>
      </c>
      <c r="I83" s="51">
        <v>11750508.9</v>
      </c>
      <c r="J83" s="51">
        <v>6119263.44</v>
      </c>
      <c r="K83" s="51">
        <v>303024</v>
      </c>
      <c r="L83" s="51">
        <v>138663</v>
      </c>
      <c r="M83" s="51">
        <v>0</v>
      </c>
      <c r="N83" s="51">
        <v>5189558.46</v>
      </c>
      <c r="O83" s="51">
        <v>2778723</v>
      </c>
      <c r="P83" s="51">
        <v>2778723</v>
      </c>
    </row>
    <row r="84" spans="1:16" ht="12.75">
      <c r="A84" s="48">
        <v>6</v>
      </c>
      <c r="B84" s="48">
        <v>14</v>
      </c>
      <c r="C84" s="48">
        <v>5</v>
      </c>
      <c r="D84" s="42">
        <v>2</v>
      </c>
      <c r="E84" s="49"/>
      <c r="F84" s="50" t="s">
        <v>86</v>
      </c>
      <c r="G84" s="60" t="s">
        <v>157</v>
      </c>
      <c r="H84" s="51">
        <v>27712270.02</v>
      </c>
      <c r="I84" s="51">
        <v>24622761.02</v>
      </c>
      <c r="J84" s="51">
        <v>12099904.4</v>
      </c>
      <c r="K84" s="51">
        <v>1546261</v>
      </c>
      <c r="L84" s="51">
        <v>100000</v>
      </c>
      <c r="M84" s="51">
        <v>0</v>
      </c>
      <c r="N84" s="51">
        <v>10876595.62</v>
      </c>
      <c r="O84" s="51">
        <v>3089509</v>
      </c>
      <c r="P84" s="51">
        <v>1829509</v>
      </c>
    </row>
    <row r="85" spans="1:16" ht="12.75">
      <c r="A85" s="48">
        <v>6</v>
      </c>
      <c r="B85" s="48">
        <v>6</v>
      </c>
      <c r="C85" s="48">
        <v>5</v>
      </c>
      <c r="D85" s="42">
        <v>2</v>
      </c>
      <c r="E85" s="49"/>
      <c r="F85" s="50" t="s">
        <v>86</v>
      </c>
      <c r="G85" s="60" t="s">
        <v>90</v>
      </c>
      <c r="H85" s="51">
        <v>28943850</v>
      </c>
      <c r="I85" s="51">
        <v>22836663</v>
      </c>
      <c r="J85" s="51">
        <v>12502348</v>
      </c>
      <c r="K85" s="51">
        <v>698310</v>
      </c>
      <c r="L85" s="51">
        <v>580000</v>
      </c>
      <c r="M85" s="51">
        <v>2423</v>
      </c>
      <c r="N85" s="51">
        <v>9053582</v>
      </c>
      <c r="O85" s="51">
        <v>6107187</v>
      </c>
      <c r="P85" s="51">
        <v>6107187</v>
      </c>
    </row>
    <row r="86" spans="1:16" ht="12.75">
      <c r="A86" s="48">
        <v>6</v>
      </c>
      <c r="B86" s="48">
        <v>6</v>
      </c>
      <c r="C86" s="48">
        <v>6</v>
      </c>
      <c r="D86" s="42">
        <v>2</v>
      </c>
      <c r="E86" s="49"/>
      <c r="F86" s="50" t="s">
        <v>86</v>
      </c>
      <c r="G86" s="60" t="s">
        <v>158</v>
      </c>
      <c r="H86" s="51">
        <v>14601533.92</v>
      </c>
      <c r="I86" s="51">
        <v>10380174.92</v>
      </c>
      <c r="J86" s="51">
        <v>5157341.04</v>
      </c>
      <c r="K86" s="51">
        <v>132843</v>
      </c>
      <c r="L86" s="51">
        <v>180000</v>
      </c>
      <c r="M86" s="51">
        <v>0</v>
      </c>
      <c r="N86" s="51">
        <v>4909990.88</v>
      </c>
      <c r="O86" s="51">
        <v>4221359</v>
      </c>
      <c r="P86" s="51">
        <v>4221359</v>
      </c>
    </row>
    <row r="87" spans="1:16" ht="12.75">
      <c r="A87" s="48">
        <v>6</v>
      </c>
      <c r="B87" s="48">
        <v>7</v>
      </c>
      <c r="C87" s="48">
        <v>5</v>
      </c>
      <c r="D87" s="42">
        <v>2</v>
      </c>
      <c r="E87" s="49"/>
      <c r="F87" s="50" t="s">
        <v>86</v>
      </c>
      <c r="G87" s="60" t="s">
        <v>91</v>
      </c>
      <c r="H87" s="51">
        <v>17392629.33</v>
      </c>
      <c r="I87" s="51">
        <v>16263109.33</v>
      </c>
      <c r="J87" s="51">
        <v>8545458.3</v>
      </c>
      <c r="K87" s="51">
        <v>734845.1</v>
      </c>
      <c r="L87" s="51">
        <v>82800</v>
      </c>
      <c r="M87" s="51">
        <v>0</v>
      </c>
      <c r="N87" s="51">
        <v>6900005.93</v>
      </c>
      <c r="O87" s="51">
        <v>1129520</v>
      </c>
      <c r="P87" s="51">
        <v>1129520</v>
      </c>
    </row>
    <row r="88" spans="1:16" ht="12.75">
      <c r="A88" s="48">
        <v>6</v>
      </c>
      <c r="B88" s="48">
        <v>18</v>
      </c>
      <c r="C88" s="48">
        <v>4</v>
      </c>
      <c r="D88" s="42">
        <v>2</v>
      </c>
      <c r="E88" s="49"/>
      <c r="F88" s="50" t="s">
        <v>86</v>
      </c>
      <c r="G88" s="60" t="s">
        <v>159</v>
      </c>
      <c r="H88" s="51">
        <v>8430580.92</v>
      </c>
      <c r="I88" s="51">
        <v>7985478.55</v>
      </c>
      <c r="J88" s="51">
        <v>3214643.83</v>
      </c>
      <c r="K88" s="51">
        <v>1127885.4</v>
      </c>
      <c r="L88" s="51">
        <v>120000</v>
      </c>
      <c r="M88" s="51">
        <v>0</v>
      </c>
      <c r="N88" s="51">
        <v>3522949.32</v>
      </c>
      <c r="O88" s="51">
        <v>445102.37</v>
      </c>
      <c r="P88" s="51">
        <v>445102.37</v>
      </c>
    </row>
    <row r="89" spans="1:16" ht="12.75">
      <c r="A89" s="48">
        <v>6</v>
      </c>
      <c r="B89" s="48">
        <v>9</v>
      </c>
      <c r="C89" s="48">
        <v>9</v>
      </c>
      <c r="D89" s="42">
        <v>2</v>
      </c>
      <c r="E89" s="49"/>
      <c r="F89" s="50" t="s">
        <v>86</v>
      </c>
      <c r="G89" s="60" t="s">
        <v>160</v>
      </c>
      <c r="H89" s="51">
        <v>13877145.93</v>
      </c>
      <c r="I89" s="51">
        <v>11123284.81</v>
      </c>
      <c r="J89" s="51">
        <v>5671860.88</v>
      </c>
      <c r="K89" s="51">
        <v>379000</v>
      </c>
      <c r="L89" s="51">
        <v>49500</v>
      </c>
      <c r="M89" s="51">
        <v>0</v>
      </c>
      <c r="N89" s="51">
        <v>5022923.93</v>
      </c>
      <c r="O89" s="51">
        <v>2753861.12</v>
      </c>
      <c r="P89" s="51">
        <v>2753861.12</v>
      </c>
    </row>
    <row r="90" spans="1:16" ht="12.75">
      <c r="A90" s="48">
        <v>6</v>
      </c>
      <c r="B90" s="48">
        <v>11</v>
      </c>
      <c r="C90" s="48">
        <v>4</v>
      </c>
      <c r="D90" s="42">
        <v>2</v>
      </c>
      <c r="E90" s="49"/>
      <c r="F90" s="50" t="s">
        <v>86</v>
      </c>
      <c r="G90" s="60" t="s">
        <v>161</v>
      </c>
      <c r="H90" s="51">
        <v>31946699.46</v>
      </c>
      <c r="I90" s="51">
        <v>28342711.75</v>
      </c>
      <c r="J90" s="51">
        <v>15354778.99</v>
      </c>
      <c r="K90" s="51">
        <v>642342</v>
      </c>
      <c r="L90" s="51">
        <v>431500</v>
      </c>
      <c r="M90" s="51">
        <v>0</v>
      </c>
      <c r="N90" s="51">
        <v>11914090.76</v>
      </c>
      <c r="O90" s="51">
        <v>3603987.71</v>
      </c>
      <c r="P90" s="51">
        <v>3603987.71</v>
      </c>
    </row>
    <row r="91" spans="1:16" ht="12.75">
      <c r="A91" s="48">
        <v>6</v>
      </c>
      <c r="B91" s="48">
        <v>2</v>
      </c>
      <c r="C91" s="48">
        <v>8</v>
      </c>
      <c r="D91" s="42">
        <v>2</v>
      </c>
      <c r="E91" s="49"/>
      <c r="F91" s="50" t="s">
        <v>86</v>
      </c>
      <c r="G91" s="60" t="s">
        <v>162</v>
      </c>
      <c r="H91" s="51">
        <v>27032750.09</v>
      </c>
      <c r="I91" s="51">
        <v>16415197.9</v>
      </c>
      <c r="J91" s="51">
        <v>8306873.85</v>
      </c>
      <c r="K91" s="51">
        <v>753834</v>
      </c>
      <c r="L91" s="51">
        <v>55000</v>
      </c>
      <c r="M91" s="51">
        <v>0</v>
      </c>
      <c r="N91" s="51">
        <v>7299490.05</v>
      </c>
      <c r="O91" s="51">
        <v>10617552.19</v>
      </c>
      <c r="P91" s="51">
        <v>10617552.19</v>
      </c>
    </row>
    <row r="92" spans="1:16" ht="12.75">
      <c r="A92" s="48">
        <v>6</v>
      </c>
      <c r="B92" s="48">
        <v>14</v>
      </c>
      <c r="C92" s="48">
        <v>6</v>
      </c>
      <c r="D92" s="42">
        <v>2</v>
      </c>
      <c r="E92" s="49"/>
      <c r="F92" s="50" t="s">
        <v>86</v>
      </c>
      <c r="G92" s="60" t="s">
        <v>163</v>
      </c>
      <c r="H92" s="51">
        <v>30094598.9</v>
      </c>
      <c r="I92" s="51">
        <v>19898325.25</v>
      </c>
      <c r="J92" s="51">
        <v>9746427.22</v>
      </c>
      <c r="K92" s="51">
        <v>1160655</v>
      </c>
      <c r="L92" s="51">
        <v>385500</v>
      </c>
      <c r="M92" s="51">
        <v>0</v>
      </c>
      <c r="N92" s="51">
        <v>8605743.03</v>
      </c>
      <c r="O92" s="51">
        <v>10196273.65</v>
      </c>
      <c r="P92" s="51">
        <v>10196273.65</v>
      </c>
    </row>
    <row r="93" spans="1:16" ht="12.75">
      <c r="A93" s="48">
        <v>6</v>
      </c>
      <c r="B93" s="48">
        <v>1</v>
      </c>
      <c r="C93" s="48">
        <v>8</v>
      </c>
      <c r="D93" s="42">
        <v>2</v>
      </c>
      <c r="E93" s="49"/>
      <c r="F93" s="50" t="s">
        <v>86</v>
      </c>
      <c r="G93" s="60" t="s">
        <v>164</v>
      </c>
      <c r="H93" s="51">
        <v>15359997.29</v>
      </c>
      <c r="I93" s="51">
        <v>11979030.53</v>
      </c>
      <c r="J93" s="51">
        <v>6055743.15</v>
      </c>
      <c r="K93" s="51">
        <v>516074</v>
      </c>
      <c r="L93" s="51">
        <v>120000</v>
      </c>
      <c r="M93" s="51">
        <v>0</v>
      </c>
      <c r="N93" s="51">
        <v>5287213.38</v>
      </c>
      <c r="O93" s="51">
        <v>3380966.76</v>
      </c>
      <c r="P93" s="51">
        <v>3380966.76</v>
      </c>
    </row>
    <row r="94" spans="1:16" ht="12.75">
      <c r="A94" s="48">
        <v>6</v>
      </c>
      <c r="B94" s="48">
        <v>3</v>
      </c>
      <c r="C94" s="48">
        <v>7</v>
      </c>
      <c r="D94" s="42">
        <v>2</v>
      </c>
      <c r="E94" s="49"/>
      <c r="F94" s="50" t="s">
        <v>86</v>
      </c>
      <c r="G94" s="60" t="s">
        <v>165</v>
      </c>
      <c r="H94" s="51">
        <v>15804000.55</v>
      </c>
      <c r="I94" s="51">
        <v>11601933.35</v>
      </c>
      <c r="J94" s="51">
        <v>3685494</v>
      </c>
      <c r="K94" s="51">
        <v>2759210</v>
      </c>
      <c r="L94" s="51">
        <v>130000</v>
      </c>
      <c r="M94" s="51">
        <v>0</v>
      </c>
      <c r="N94" s="51">
        <v>5027229.35</v>
      </c>
      <c r="O94" s="51">
        <v>4202067.2</v>
      </c>
      <c r="P94" s="51">
        <v>4202067.2</v>
      </c>
    </row>
    <row r="95" spans="1:16" ht="12.75">
      <c r="A95" s="48">
        <v>6</v>
      </c>
      <c r="B95" s="48">
        <v>8</v>
      </c>
      <c r="C95" s="48">
        <v>7</v>
      </c>
      <c r="D95" s="42">
        <v>2</v>
      </c>
      <c r="E95" s="49"/>
      <c r="F95" s="50" t="s">
        <v>86</v>
      </c>
      <c r="G95" s="60" t="s">
        <v>92</v>
      </c>
      <c r="H95" s="51">
        <v>34980447.61</v>
      </c>
      <c r="I95" s="51">
        <v>27056510.87</v>
      </c>
      <c r="J95" s="51">
        <v>11126126.66</v>
      </c>
      <c r="K95" s="51">
        <v>2720485.03</v>
      </c>
      <c r="L95" s="51">
        <v>800000</v>
      </c>
      <c r="M95" s="51">
        <v>73000</v>
      </c>
      <c r="N95" s="51">
        <v>12336899.18</v>
      </c>
      <c r="O95" s="51">
        <v>7923936.74</v>
      </c>
      <c r="P95" s="51">
        <v>7923936.74</v>
      </c>
    </row>
    <row r="96" spans="1:16" ht="12.75">
      <c r="A96" s="48">
        <v>6</v>
      </c>
      <c r="B96" s="48">
        <v>18</v>
      </c>
      <c r="C96" s="48">
        <v>5</v>
      </c>
      <c r="D96" s="42">
        <v>2</v>
      </c>
      <c r="E96" s="49"/>
      <c r="F96" s="50" t="s">
        <v>86</v>
      </c>
      <c r="G96" s="60" t="s">
        <v>166</v>
      </c>
      <c r="H96" s="51">
        <v>23096306</v>
      </c>
      <c r="I96" s="51">
        <v>19952394</v>
      </c>
      <c r="J96" s="51">
        <v>9700346</v>
      </c>
      <c r="K96" s="51">
        <v>295270</v>
      </c>
      <c r="L96" s="51">
        <v>616000</v>
      </c>
      <c r="M96" s="51">
        <v>0</v>
      </c>
      <c r="N96" s="51">
        <v>9340778</v>
      </c>
      <c r="O96" s="51">
        <v>3143912</v>
      </c>
      <c r="P96" s="51">
        <v>3143912</v>
      </c>
    </row>
    <row r="97" spans="1:16" ht="12.75">
      <c r="A97" s="48">
        <v>6</v>
      </c>
      <c r="B97" s="48">
        <v>10</v>
      </c>
      <c r="C97" s="48">
        <v>2</v>
      </c>
      <c r="D97" s="42">
        <v>2</v>
      </c>
      <c r="E97" s="49"/>
      <c r="F97" s="50" t="s">
        <v>86</v>
      </c>
      <c r="G97" s="60" t="s">
        <v>167</v>
      </c>
      <c r="H97" s="51">
        <v>19798700.16</v>
      </c>
      <c r="I97" s="51">
        <v>17455772.12</v>
      </c>
      <c r="J97" s="51">
        <v>8931370.93</v>
      </c>
      <c r="K97" s="51">
        <v>346415</v>
      </c>
      <c r="L97" s="51">
        <v>339500</v>
      </c>
      <c r="M97" s="51">
        <v>0</v>
      </c>
      <c r="N97" s="51">
        <v>7838486.19</v>
      </c>
      <c r="O97" s="51">
        <v>2342928.04</v>
      </c>
      <c r="P97" s="51">
        <v>2342928.04</v>
      </c>
    </row>
    <row r="98" spans="1:16" ht="12.75">
      <c r="A98" s="48">
        <v>6</v>
      </c>
      <c r="B98" s="48">
        <v>20</v>
      </c>
      <c r="C98" s="48">
        <v>5</v>
      </c>
      <c r="D98" s="42">
        <v>2</v>
      </c>
      <c r="E98" s="49"/>
      <c r="F98" s="50" t="s">
        <v>86</v>
      </c>
      <c r="G98" s="60" t="s">
        <v>168</v>
      </c>
      <c r="H98" s="51">
        <v>25470784.55</v>
      </c>
      <c r="I98" s="51">
        <v>17956509.45</v>
      </c>
      <c r="J98" s="51">
        <v>8750451.02</v>
      </c>
      <c r="K98" s="51">
        <v>233395</v>
      </c>
      <c r="L98" s="51">
        <v>50000</v>
      </c>
      <c r="M98" s="51">
        <v>0</v>
      </c>
      <c r="N98" s="51">
        <v>8922663.43</v>
      </c>
      <c r="O98" s="51">
        <v>7514275.1</v>
      </c>
      <c r="P98" s="51">
        <v>7514275.1</v>
      </c>
    </row>
    <row r="99" spans="1:16" ht="12.75">
      <c r="A99" s="48">
        <v>6</v>
      </c>
      <c r="B99" s="48">
        <v>12</v>
      </c>
      <c r="C99" s="48">
        <v>4</v>
      </c>
      <c r="D99" s="42">
        <v>2</v>
      </c>
      <c r="E99" s="49"/>
      <c r="F99" s="50" t="s">
        <v>86</v>
      </c>
      <c r="G99" s="60" t="s">
        <v>169</v>
      </c>
      <c r="H99" s="51">
        <v>15591019.58</v>
      </c>
      <c r="I99" s="51">
        <v>13009225.58</v>
      </c>
      <c r="J99" s="51">
        <v>5671292</v>
      </c>
      <c r="K99" s="51">
        <v>865934</v>
      </c>
      <c r="L99" s="51">
        <v>110000</v>
      </c>
      <c r="M99" s="51">
        <v>0</v>
      </c>
      <c r="N99" s="51">
        <v>6361999.58</v>
      </c>
      <c r="O99" s="51">
        <v>2581794</v>
      </c>
      <c r="P99" s="51">
        <v>2581794</v>
      </c>
    </row>
    <row r="100" spans="1:16" ht="12.75">
      <c r="A100" s="48">
        <v>6</v>
      </c>
      <c r="B100" s="48">
        <v>1</v>
      </c>
      <c r="C100" s="48">
        <v>9</v>
      </c>
      <c r="D100" s="42">
        <v>2</v>
      </c>
      <c r="E100" s="49"/>
      <c r="F100" s="50" t="s">
        <v>86</v>
      </c>
      <c r="G100" s="60" t="s">
        <v>170</v>
      </c>
      <c r="H100" s="51">
        <v>19528140.29</v>
      </c>
      <c r="I100" s="51">
        <v>14250177.29</v>
      </c>
      <c r="J100" s="51">
        <v>7177062.52</v>
      </c>
      <c r="K100" s="51">
        <v>430004</v>
      </c>
      <c r="L100" s="51">
        <v>90000</v>
      </c>
      <c r="M100" s="51">
        <v>0</v>
      </c>
      <c r="N100" s="51">
        <v>6553110.77</v>
      </c>
      <c r="O100" s="51">
        <v>5277963</v>
      </c>
      <c r="P100" s="51">
        <v>5277963</v>
      </c>
    </row>
    <row r="101" spans="1:16" ht="12.75">
      <c r="A101" s="48">
        <v>6</v>
      </c>
      <c r="B101" s="48">
        <v>6</v>
      </c>
      <c r="C101" s="48">
        <v>7</v>
      </c>
      <c r="D101" s="42">
        <v>2</v>
      </c>
      <c r="E101" s="49"/>
      <c r="F101" s="50" t="s">
        <v>86</v>
      </c>
      <c r="G101" s="60" t="s">
        <v>171</v>
      </c>
      <c r="H101" s="51">
        <v>13119004.65</v>
      </c>
      <c r="I101" s="51">
        <v>10286473.65</v>
      </c>
      <c r="J101" s="51">
        <v>4719403.57</v>
      </c>
      <c r="K101" s="51">
        <v>679754</v>
      </c>
      <c r="L101" s="51">
        <v>100815</v>
      </c>
      <c r="M101" s="51">
        <v>0</v>
      </c>
      <c r="N101" s="51">
        <v>4786501.08</v>
      </c>
      <c r="O101" s="51">
        <v>2832531</v>
      </c>
      <c r="P101" s="51">
        <v>2832531</v>
      </c>
    </row>
    <row r="102" spans="1:16" ht="12.75">
      <c r="A102" s="48">
        <v>6</v>
      </c>
      <c r="B102" s="48">
        <v>2</v>
      </c>
      <c r="C102" s="48">
        <v>9</v>
      </c>
      <c r="D102" s="42">
        <v>2</v>
      </c>
      <c r="E102" s="49"/>
      <c r="F102" s="50" t="s">
        <v>86</v>
      </c>
      <c r="G102" s="60" t="s">
        <v>172</v>
      </c>
      <c r="H102" s="51">
        <v>12199593.54</v>
      </c>
      <c r="I102" s="51">
        <v>10335074.03</v>
      </c>
      <c r="J102" s="51">
        <v>4942493.69</v>
      </c>
      <c r="K102" s="51">
        <v>643676</v>
      </c>
      <c r="L102" s="51">
        <v>70000</v>
      </c>
      <c r="M102" s="51">
        <v>0</v>
      </c>
      <c r="N102" s="51">
        <v>4678904.34</v>
      </c>
      <c r="O102" s="51">
        <v>1864519.51</v>
      </c>
      <c r="P102" s="51">
        <v>1864519.51</v>
      </c>
    </row>
    <row r="103" spans="1:16" ht="12.75">
      <c r="A103" s="48">
        <v>6</v>
      </c>
      <c r="B103" s="48">
        <v>11</v>
      </c>
      <c r="C103" s="48">
        <v>5</v>
      </c>
      <c r="D103" s="42">
        <v>2</v>
      </c>
      <c r="E103" s="49"/>
      <c r="F103" s="50" t="s">
        <v>86</v>
      </c>
      <c r="G103" s="60" t="s">
        <v>93</v>
      </c>
      <c r="H103" s="51">
        <v>48783450.11</v>
      </c>
      <c r="I103" s="51">
        <v>44392961.35</v>
      </c>
      <c r="J103" s="51">
        <v>22601523</v>
      </c>
      <c r="K103" s="51">
        <v>1473388</v>
      </c>
      <c r="L103" s="51">
        <v>674485</v>
      </c>
      <c r="M103" s="51">
        <v>48439.14</v>
      </c>
      <c r="N103" s="51">
        <v>19595126.21</v>
      </c>
      <c r="O103" s="51">
        <v>4390488.76</v>
      </c>
      <c r="P103" s="51">
        <v>4390488.76</v>
      </c>
    </row>
    <row r="104" spans="1:16" ht="12.75">
      <c r="A104" s="48">
        <v>6</v>
      </c>
      <c r="B104" s="48">
        <v>14</v>
      </c>
      <c r="C104" s="48">
        <v>7</v>
      </c>
      <c r="D104" s="42">
        <v>2</v>
      </c>
      <c r="E104" s="49"/>
      <c r="F104" s="50" t="s">
        <v>86</v>
      </c>
      <c r="G104" s="60" t="s">
        <v>173</v>
      </c>
      <c r="H104" s="51">
        <v>9346579.77</v>
      </c>
      <c r="I104" s="51">
        <v>8076471.77</v>
      </c>
      <c r="J104" s="51">
        <v>4196726.03</v>
      </c>
      <c r="K104" s="51">
        <v>113000</v>
      </c>
      <c r="L104" s="51">
        <v>227150</v>
      </c>
      <c r="M104" s="51">
        <v>0</v>
      </c>
      <c r="N104" s="51">
        <v>3539595.74</v>
      </c>
      <c r="O104" s="51">
        <v>1270108</v>
      </c>
      <c r="P104" s="51">
        <v>1270108</v>
      </c>
    </row>
    <row r="105" spans="1:16" ht="12.75">
      <c r="A105" s="48">
        <v>6</v>
      </c>
      <c r="B105" s="48">
        <v>17</v>
      </c>
      <c r="C105" s="48">
        <v>2</v>
      </c>
      <c r="D105" s="42">
        <v>2</v>
      </c>
      <c r="E105" s="49"/>
      <c r="F105" s="50" t="s">
        <v>86</v>
      </c>
      <c r="G105" s="60" t="s">
        <v>174</v>
      </c>
      <c r="H105" s="51">
        <v>42398172.47</v>
      </c>
      <c r="I105" s="51">
        <v>35164067.52</v>
      </c>
      <c r="J105" s="51">
        <v>10345540.35</v>
      </c>
      <c r="K105" s="51">
        <v>12368456.23</v>
      </c>
      <c r="L105" s="51">
        <v>250000</v>
      </c>
      <c r="M105" s="51">
        <v>0</v>
      </c>
      <c r="N105" s="51">
        <v>12200070.94</v>
      </c>
      <c r="O105" s="51">
        <v>7234104.95</v>
      </c>
      <c r="P105" s="51">
        <v>7234104.95</v>
      </c>
    </row>
    <row r="106" spans="1:16" ht="12.75">
      <c r="A106" s="48">
        <v>6</v>
      </c>
      <c r="B106" s="48">
        <v>20</v>
      </c>
      <c r="C106" s="48">
        <v>6</v>
      </c>
      <c r="D106" s="42">
        <v>2</v>
      </c>
      <c r="E106" s="49"/>
      <c r="F106" s="50" t="s">
        <v>86</v>
      </c>
      <c r="G106" s="60" t="s">
        <v>175</v>
      </c>
      <c r="H106" s="51">
        <v>16654688.8</v>
      </c>
      <c r="I106" s="51">
        <v>16083630.25</v>
      </c>
      <c r="J106" s="51">
        <v>7750052.58</v>
      </c>
      <c r="K106" s="51">
        <v>766592.49</v>
      </c>
      <c r="L106" s="51">
        <v>100000</v>
      </c>
      <c r="M106" s="51">
        <v>0</v>
      </c>
      <c r="N106" s="51">
        <v>7466985.18</v>
      </c>
      <c r="O106" s="51">
        <v>571058.55</v>
      </c>
      <c r="P106" s="51">
        <v>571058.55</v>
      </c>
    </row>
    <row r="107" spans="1:16" ht="12.75">
      <c r="A107" s="48">
        <v>6</v>
      </c>
      <c r="B107" s="48">
        <v>8</v>
      </c>
      <c r="C107" s="48">
        <v>8</v>
      </c>
      <c r="D107" s="42">
        <v>2</v>
      </c>
      <c r="E107" s="49"/>
      <c r="F107" s="50" t="s">
        <v>86</v>
      </c>
      <c r="G107" s="60" t="s">
        <v>176</v>
      </c>
      <c r="H107" s="51">
        <v>20249009.6</v>
      </c>
      <c r="I107" s="51">
        <v>17470740.6</v>
      </c>
      <c r="J107" s="51">
        <v>9143322.04</v>
      </c>
      <c r="K107" s="51">
        <v>249700</v>
      </c>
      <c r="L107" s="51">
        <v>279200</v>
      </c>
      <c r="M107" s="51">
        <v>0</v>
      </c>
      <c r="N107" s="51">
        <v>7798518.56</v>
      </c>
      <c r="O107" s="51">
        <v>2778269</v>
      </c>
      <c r="P107" s="51">
        <v>2778269</v>
      </c>
    </row>
    <row r="108" spans="1:16" ht="12.75">
      <c r="A108" s="48">
        <v>6</v>
      </c>
      <c r="B108" s="48">
        <v>1</v>
      </c>
      <c r="C108" s="48">
        <v>10</v>
      </c>
      <c r="D108" s="42">
        <v>2</v>
      </c>
      <c r="E108" s="49"/>
      <c r="F108" s="50" t="s">
        <v>86</v>
      </c>
      <c r="G108" s="60" t="s">
        <v>94</v>
      </c>
      <c r="H108" s="51">
        <v>34315217.1</v>
      </c>
      <c r="I108" s="51">
        <v>30112840.37</v>
      </c>
      <c r="J108" s="51">
        <v>13432735.13</v>
      </c>
      <c r="K108" s="51">
        <v>1866209.38</v>
      </c>
      <c r="L108" s="51">
        <v>50000</v>
      </c>
      <c r="M108" s="51">
        <v>0</v>
      </c>
      <c r="N108" s="51">
        <v>14763895.86</v>
      </c>
      <c r="O108" s="51">
        <v>4202376.73</v>
      </c>
      <c r="P108" s="51">
        <v>4202376.73</v>
      </c>
    </row>
    <row r="109" spans="1:16" ht="12.75">
      <c r="A109" s="48">
        <v>6</v>
      </c>
      <c r="B109" s="48">
        <v>13</v>
      </c>
      <c r="C109" s="48">
        <v>3</v>
      </c>
      <c r="D109" s="42">
        <v>2</v>
      </c>
      <c r="E109" s="49"/>
      <c r="F109" s="50" t="s">
        <v>86</v>
      </c>
      <c r="G109" s="60" t="s">
        <v>177</v>
      </c>
      <c r="H109" s="51">
        <v>19641352.57</v>
      </c>
      <c r="I109" s="51">
        <v>11466279.57</v>
      </c>
      <c r="J109" s="51">
        <v>5130033.3</v>
      </c>
      <c r="K109" s="51">
        <v>548826.15</v>
      </c>
      <c r="L109" s="51">
        <v>226460</v>
      </c>
      <c r="M109" s="51">
        <v>11740</v>
      </c>
      <c r="N109" s="51">
        <v>5549220.12</v>
      </c>
      <c r="O109" s="51">
        <v>8175073</v>
      </c>
      <c r="P109" s="51">
        <v>8175073</v>
      </c>
    </row>
    <row r="110" spans="1:16" ht="12.75">
      <c r="A110" s="48">
        <v>6</v>
      </c>
      <c r="B110" s="48">
        <v>10</v>
      </c>
      <c r="C110" s="48">
        <v>4</v>
      </c>
      <c r="D110" s="42">
        <v>2</v>
      </c>
      <c r="E110" s="49"/>
      <c r="F110" s="50" t="s">
        <v>86</v>
      </c>
      <c r="G110" s="60" t="s">
        <v>178</v>
      </c>
      <c r="H110" s="51">
        <v>29701954</v>
      </c>
      <c r="I110" s="51">
        <v>24843391</v>
      </c>
      <c r="J110" s="51">
        <v>11216628</v>
      </c>
      <c r="K110" s="51">
        <v>1353464</v>
      </c>
      <c r="L110" s="51">
        <v>689000</v>
      </c>
      <c r="M110" s="51">
        <v>0</v>
      </c>
      <c r="N110" s="51">
        <v>11584299</v>
      </c>
      <c r="O110" s="51">
        <v>4858563</v>
      </c>
      <c r="P110" s="51">
        <v>4858563</v>
      </c>
    </row>
    <row r="111" spans="1:16" ht="12.75">
      <c r="A111" s="48">
        <v>6</v>
      </c>
      <c r="B111" s="48">
        <v>4</v>
      </c>
      <c r="C111" s="48">
        <v>5</v>
      </c>
      <c r="D111" s="42">
        <v>2</v>
      </c>
      <c r="E111" s="49"/>
      <c r="F111" s="50" t="s">
        <v>86</v>
      </c>
      <c r="G111" s="60" t="s">
        <v>179</v>
      </c>
      <c r="H111" s="51">
        <v>22603908.67</v>
      </c>
      <c r="I111" s="51">
        <v>20084999.67</v>
      </c>
      <c r="J111" s="51">
        <v>8881592.51</v>
      </c>
      <c r="K111" s="51">
        <v>1095995</v>
      </c>
      <c r="L111" s="51">
        <v>220000</v>
      </c>
      <c r="M111" s="51">
        <v>0</v>
      </c>
      <c r="N111" s="51">
        <v>9887412.16</v>
      </c>
      <c r="O111" s="51">
        <v>2518909</v>
      </c>
      <c r="P111" s="51">
        <v>2402909</v>
      </c>
    </row>
    <row r="112" spans="1:16" ht="12.75">
      <c r="A112" s="48">
        <v>6</v>
      </c>
      <c r="B112" s="48">
        <v>9</v>
      </c>
      <c r="C112" s="48">
        <v>10</v>
      </c>
      <c r="D112" s="42">
        <v>2</v>
      </c>
      <c r="E112" s="49"/>
      <c r="F112" s="50" t="s">
        <v>86</v>
      </c>
      <c r="G112" s="60" t="s">
        <v>180</v>
      </c>
      <c r="H112" s="51">
        <v>31071555.19</v>
      </c>
      <c r="I112" s="51">
        <v>27630022.33</v>
      </c>
      <c r="J112" s="51">
        <v>14612926.88</v>
      </c>
      <c r="K112" s="51">
        <v>1884861</v>
      </c>
      <c r="L112" s="51">
        <v>285635</v>
      </c>
      <c r="M112" s="51">
        <v>0</v>
      </c>
      <c r="N112" s="51">
        <v>10846599.45</v>
      </c>
      <c r="O112" s="51">
        <v>3441532.86</v>
      </c>
      <c r="P112" s="51">
        <v>3441532.86</v>
      </c>
    </row>
    <row r="113" spans="1:16" ht="12.75">
      <c r="A113" s="48">
        <v>6</v>
      </c>
      <c r="B113" s="48">
        <v>8</v>
      </c>
      <c r="C113" s="48">
        <v>9</v>
      </c>
      <c r="D113" s="42">
        <v>2</v>
      </c>
      <c r="E113" s="49"/>
      <c r="F113" s="50" t="s">
        <v>86</v>
      </c>
      <c r="G113" s="60" t="s">
        <v>181</v>
      </c>
      <c r="H113" s="51">
        <v>24020097.46</v>
      </c>
      <c r="I113" s="51">
        <v>16710121.46</v>
      </c>
      <c r="J113" s="51">
        <v>8271539.67</v>
      </c>
      <c r="K113" s="51">
        <v>833769</v>
      </c>
      <c r="L113" s="51">
        <v>312319</v>
      </c>
      <c r="M113" s="51">
        <v>0</v>
      </c>
      <c r="N113" s="51">
        <v>7292493.79</v>
      </c>
      <c r="O113" s="51">
        <v>7309976</v>
      </c>
      <c r="P113" s="51">
        <v>7309976</v>
      </c>
    </row>
    <row r="114" spans="1:16" ht="12.75">
      <c r="A114" s="48">
        <v>6</v>
      </c>
      <c r="B114" s="48">
        <v>20</v>
      </c>
      <c r="C114" s="48">
        <v>7</v>
      </c>
      <c r="D114" s="42">
        <v>2</v>
      </c>
      <c r="E114" s="49"/>
      <c r="F114" s="50" t="s">
        <v>86</v>
      </c>
      <c r="G114" s="60" t="s">
        <v>182</v>
      </c>
      <c r="H114" s="51">
        <v>19649077.36</v>
      </c>
      <c r="I114" s="51">
        <v>15540776.31</v>
      </c>
      <c r="J114" s="51">
        <v>6728443.68</v>
      </c>
      <c r="K114" s="51">
        <v>347122</v>
      </c>
      <c r="L114" s="51">
        <v>155000</v>
      </c>
      <c r="M114" s="51">
        <v>0</v>
      </c>
      <c r="N114" s="51">
        <v>8310210.63</v>
      </c>
      <c r="O114" s="51">
        <v>4108301.05</v>
      </c>
      <c r="P114" s="51">
        <v>4108301.05</v>
      </c>
    </row>
    <row r="115" spans="1:16" ht="12.75">
      <c r="A115" s="48">
        <v>6</v>
      </c>
      <c r="B115" s="48">
        <v>9</v>
      </c>
      <c r="C115" s="48">
        <v>11</v>
      </c>
      <c r="D115" s="42">
        <v>2</v>
      </c>
      <c r="E115" s="49"/>
      <c r="F115" s="50" t="s">
        <v>86</v>
      </c>
      <c r="G115" s="60" t="s">
        <v>183</v>
      </c>
      <c r="H115" s="51">
        <v>57349070.22</v>
      </c>
      <c r="I115" s="51">
        <v>41926630.97</v>
      </c>
      <c r="J115" s="51">
        <v>20796197.2</v>
      </c>
      <c r="K115" s="51">
        <v>2176476</v>
      </c>
      <c r="L115" s="51">
        <v>619461</v>
      </c>
      <c r="M115" s="51">
        <v>0</v>
      </c>
      <c r="N115" s="51">
        <v>18334496.77</v>
      </c>
      <c r="O115" s="51">
        <v>15422439.25</v>
      </c>
      <c r="P115" s="51">
        <v>15422439.25</v>
      </c>
    </row>
    <row r="116" spans="1:16" ht="12.75">
      <c r="A116" s="48">
        <v>6</v>
      </c>
      <c r="B116" s="48">
        <v>16</v>
      </c>
      <c r="C116" s="48">
        <v>3</v>
      </c>
      <c r="D116" s="42">
        <v>2</v>
      </c>
      <c r="E116" s="49"/>
      <c r="F116" s="50" t="s">
        <v>86</v>
      </c>
      <c r="G116" s="60" t="s">
        <v>184</v>
      </c>
      <c r="H116" s="51">
        <v>13523211.7</v>
      </c>
      <c r="I116" s="51">
        <v>11508409.63</v>
      </c>
      <c r="J116" s="51">
        <v>5258443.7</v>
      </c>
      <c r="K116" s="51">
        <v>237739</v>
      </c>
      <c r="L116" s="51">
        <v>400000</v>
      </c>
      <c r="M116" s="51">
        <v>0</v>
      </c>
      <c r="N116" s="51">
        <v>5612226.93</v>
      </c>
      <c r="O116" s="51">
        <v>2014802.07</v>
      </c>
      <c r="P116" s="51">
        <v>2014802.07</v>
      </c>
    </row>
    <row r="117" spans="1:16" ht="12.75">
      <c r="A117" s="48">
        <v>6</v>
      </c>
      <c r="B117" s="48">
        <v>2</v>
      </c>
      <c r="C117" s="48">
        <v>10</v>
      </c>
      <c r="D117" s="42">
        <v>2</v>
      </c>
      <c r="E117" s="49"/>
      <c r="F117" s="50" t="s">
        <v>86</v>
      </c>
      <c r="G117" s="60" t="s">
        <v>185</v>
      </c>
      <c r="H117" s="51">
        <v>14795785.73</v>
      </c>
      <c r="I117" s="51">
        <v>11851121.95</v>
      </c>
      <c r="J117" s="51">
        <v>5763121.05</v>
      </c>
      <c r="K117" s="51">
        <v>532370.26</v>
      </c>
      <c r="L117" s="51">
        <v>97000</v>
      </c>
      <c r="M117" s="51">
        <v>0</v>
      </c>
      <c r="N117" s="51">
        <v>5458630.64</v>
      </c>
      <c r="O117" s="51">
        <v>2944663.78</v>
      </c>
      <c r="P117" s="51">
        <v>2944663.78</v>
      </c>
    </row>
    <row r="118" spans="1:16" ht="12.75">
      <c r="A118" s="48">
        <v>6</v>
      </c>
      <c r="B118" s="48">
        <v>8</v>
      </c>
      <c r="C118" s="48">
        <v>11</v>
      </c>
      <c r="D118" s="42">
        <v>2</v>
      </c>
      <c r="E118" s="49"/>
      <c r="F118" s="50" t="s">
        <v>86</v>
      </c>
      <c r="G118" s="60" t="s">
        <v>186</v>
      </c>
      <c r="H118" s="51">
        <v>12421920.98</v>
      </c>
      <c r="I118" s="51">
        <v>11748614.75</v>
      </c>
      <c r="J118" s="51">
        <v>5862608.09</v>
      </c>
      <c r="K118" s="51">
        <v>177808</v>
      </c>
      <c r="L118" s="51">
        <v>185000</v>
      </c>
      <c r="M118" s="51">
        <v>0</v>
      </c>
      <c r="N118" s="51">
        <v>5523198.66</v>
      </c>
      <c r="O118" s="51">
        <v>673306.23</v>
      </c>
      <c r="P118" s="51">
        <v>673306.23</v>
      </c>
    </row>
    <row r="119" spans="1:16" ht="12.75">
      <c r="A119" s="48">
        <v>6</v>
      </c>
      <c r="B119" s="48">
        <v>1</v>
      </c>
      <c r="C119" s="48">
        <v>11</v>
      </c>
      <c r="D119" s="42">
        <v>2</v>
      </c>
      <c r="E119" s="49"/>
      <c r="F119" s="50" t="s">
        <v>86</v>
      </c>
      <c r="G119" s="60" t="s">
        <v>187</v>
      </c>
      <c r="H119" s="51">
        <v>22388952.84</v>
      </c>
      <c r="I119" s="51">
        <v>22107651.84</v>
      </c>
      <c r="J119" s="51">
        <v>12777961</v>
      </c>
      <c r="K119" s="51">
        <v>321222</v>
      </c>
      <c r="L119" s="51">
        <v>290000</v>
      </c>
      <c r="M119" s="51">
        <v>0</v>
      </c>
      <c r="N119" s="51">
        <v>8718468.84</v>
      </c>
      <c r="O119" s="51">
        <v>281301</v>
      </c>
      <c r="P119" s="51">
        <v>281301</v>
      </c>
    </row>
    <row r="120" spans="1:16" ht="12.75">
      <c r="A120" s="48">
        <v>6</v>
      </c>
      <c r="B120" s="48">
        <v>13</v>
      </c>
      <c r="C120" s="48">
        <v>5</v>
      </c>
      <c r="D120" s="42">
        <v>2</v>
      </c>
      <c r="E120" s="49"/>
      <c r="F120" s="50" t="s">
        <v>86</v>
      </c>
      <c r="G120" s="60" t="s">
        <v>188</v>
      </c>
      <c r="H120" s="51">
        <v>6260985.46</v>
      </c>
      <c r="I120" s="51">
        <v>5848880.46</v>
      </c>
      <c r="J120" s="51">
        <v>2626010</v>
      </c>
      <c r="K120" s="51">
        <v>128350</v>
      </c>
      <c r="L120" s="51">
        <v>208881</v>
      </c>
      <c r="M120" s="51">
        <v>3756</v>
      </c>
      <c r="N120" s="51">
        <v>2881883.46</v>
      </c>
      <c r="O120" s="51">
        <v>412105</v>
      </c>
      <c r="P120" s="51">
        <v>412105</v>
      </c>
    </row>
    <row r="121" spans="1:16" ht="12.75">
      <c r="A121" s="48">
        <v>6</v>
      </c>
      <c r="B121" s="48">
        <v>2</v>
      </c>
      <c r="C121" s="48">
        <v>11</v>
      </c>
      <c r="D121" s="42">
        <v>2</v>
      </c>
      <c r="E121" s="49"/>
      <c r="F121" s="50" t="s">
        <v>86</v>
      </c>
      <c r="G121" s="60" t="s">
        <v>189</v>
      </c>
      <c r="H121" s="51">
        <v>17850861.24</v>
      </c>
      <c r="I121" s="51">
        <v>15322855.74</v>
      </c>
      <c r="J121" s="51">
        <v>7471554.64</v>
      </c>
      <c r="K121" s="51">
        <v>783780</v>
      </c>
      <c r="L121" s="51">
        <v>132000</v>
      </c>
      <c r="M121" s="51">
        <v>0</v>
      </c>
      <c r="N121" s="51">
        <v>6935521.1</v>
      </c>
      <c r="O121" s="51">
        <v>2528005.5</v>
      </c>
      <c r="P121" s="51">
        <v>2528005.5</v>
      </c>
    </row>
    <row r="122" spans="1:16" ht="12.75">
      <c r="A122" s="48">
        <v>6</v>
      </c>
      <c r="B122" s="48">
        <v>5</v>
      </c>
      <c r="C122" s="48">
        <v>7</v>
      </c>
      <c r="D122" s="42">
        <v>2</v>
      </c>
      <c r="E122" s="49"/>
      <c r="F122" s="50" t="s">
        <v>86</v>
      </c>
      <c r="G122" s="60" t="s">
        <v>190</v>
      </c>
      <c r="H122" s="51">
        <v>13439382.72</v>
      </c>
      <c r="I122" s="51">
        <v>11793386.72</v>
      </c>
      <c r="J122" s="51">
        <v>6329469</v>
      </c>
      <c r="K122" s="51">
        <v>341445</v>
      </c>
      <c r="L122" s="51">
        <v>185000</v>
      </c>
      <c r="M122" s="51">
        <v>0</v>
      </c>
      <c r="N122" s="51">
        <v>4937472.72</v>
      </c>
      <c r="O122" s="51">
        <v>1645996</v>
      </c>
      <c r="P122" s="51">
        <v>1645996</v>
      </c>
    </row>
    <row r="123" spans="1:16" ht="12.75">
      <c r="A123" s="48">
        <v>6</v>
      </c>
      <c r="B123" s="48">
        <v>10</v>
      </c>
      <c r="C123" s="48">
        <v>5</v>
      </c>
      <c r="D123" s="42">
        <v>2</v>
      </c>
      <c r="E123" s="49"/>
      <c r="F123" s="50" t="s">
        <v>86</v>
      </c>
      <c r="G123" s="60" t="s">
        <v>191</v>
      </c>
      <c r="H123" s="51">
        <v>38002853.36</v>
      </c>
      <c r="I123" s="51">
        <v>29318099.36</v>
      </c>
      <c r="J123" s="51">
        <v>13693800.71</v>
      </c>
      <c r="K123" s="51">
        <v>1509598</v>
      </c>
      <c r="L123" s="51">
        <v>500000</v>
      </c>
      <c r="M123" s="51">
        <v>0</v>
      </c>
      <c r="N123" s="51">
        <v>13614700.65</v>
      </c>
      <c r="O123" s="51">
        <v>8684754</v>
      </c>
      <c r="P123" s="51">
        <v>8684754</v>
      </c>
    </row>
    <row r="124" spans="1:16" ht="12.75">
      <c r="A124" s="48">
        <v>6</v>
      </c>
      <c r="B124" s="48">
        <v>14</v>
      </c>
      <c r="C124" s="48">
        <v>9</v>
      </c>
      <c r="D124" s="42">
        <v>2</v>
      </c>
      <c r="E124" s="49"/>
      <c r="F124" s="50" t="s">
        <v>86</v>
      </c>
      <c r="G124" s="60" t="s">
        <v>95</v>
      </c>
      <c r="H124" s="51">
        <v>31772329.45</v>
      </c>
      <c r="I124" s="51">
        <v>26729372.45</v>
      </c>
      <c r="J124" s="51">
        <v>12939865.38</v>
      </c>
      <c r="K124" s="51">
        <v>1410877</v>
      </c>
      <c r="L124" s="51">
        <v>0</v>
      </c>
      <c r="M124" s="51">
        <v>0</v>
      </c>
      <c r="N124" s="51">
        <v>12378630.07</v>
      </c>
      <c r="O124" s="51">
        <v>5042957</v>
      </c>
      <c r="P124" s="51">
        <v>5042957</v>
      </c>
    </row>
    <row r="125" spans="1:16" ht="12.75">
      <c r="A125" s="48">
        <v>6</v>
      </c>
      <c r="B125" s="48">
        <v>18</v>
      </c>
      <c r="C125" s="48">
        <v>7</v>
      </c>
      <c r="D125" s="42">
        <v>2</v>
      </c>
      <c r="E125" s="49"/>
      <c r="F125" s="50" t="s">
        <v>86</v>
      </c>
      <c r="G125" s="60" t="s">
        <v>192</v>
      </c>
      <c r="H125" s="51">
        <v>14556033.97</v>
      </c>
      <c r="I125" s="51">
        <v>14488834.41</v>
      </c>
      <c r="J125" s="51">
        <v>7399347.73</v>
      </c>
      <c r="K125" s="51">
        <v>340437.76</v>
      </c>
      <c r="L125" s="51">
        <v>215557</v>
      </c>
      <c r="M125" s="51">
        <v>0</v>
      </c>
      <c r="N125" s="51">
        <v>6533491.92</v>
      </c>
      <c r="O125" s="51">
        <v>67199.56</v>
      </c>
      <c r="P125" s="51">
        <v>67199.56</v>
      </c>
    </row>
    <row r="126" spans="1:16" ht="12.75">
      <c r="A126" s="48">
        <v>6</v>
      </c>
      <c r="B126" s="48">
        <v>20</v>
      </c>
      <c r="C126" s="48">
        <v>8</v>
      </c>
      <c r="D126" s="42">
        <v>2</v>
      </c>
      <c r="E126" s="49"/>
      <c r="F126" s="50" t="s">
        <v>86</v>
      </c>
      <c r="G126" s="60" t="s">
        <v>193</v>
      </c>
      <c r="H126" s="51">
        <v>16593609.72</v>
      </c>
      <c r="I126" s="51">
        <v>14595818.43</v>
      </c>
      <c r="J126" s="51">
        <v>7339560.06</v>
      </c>
      <c r="K126" s="51">
        <v>298911.4</v>
      </c>
      <c r="L126" s="51">
        <v>29942.52</v>
      </c>
      <c r="M126" s="51">
        <v>0</v>
      </c>
      <c r="N126" s="51">
        <v>6927404.45</v>
      </c>
      <c r="O126" s="51">
        <v>1997791.29</v>
      </c>
      <c r="P126" s="51">
        <v>1997791.29</v>
      </c>
    </row>
    <row r="127" spans="1:16" ht="12.75">
      <c r="A127" s="48">
        <v>6</v>
      </c>
      <c r="B127" s="48">
        <v>15</v>
      </c>
      <c r="C127" s="48">
        <v>6</v>
      </c>
      <c r="D127" s="42">
        <v>2</v>
      </c>
      <c r="E127" s="49"/>
      <c r="F127" s="50" t="s">
        <v>86</v>
      </c>
      <c r="G127" s="60" t="s">
        <v>96</v>
      </c>
      <c r="H127" s="51">
        <v>28374138.52</v>
      </c>
      <c r="I127" s="51">
        <v>20934692.83</v>
      </c>
      <c r="J127" s="51">
        <v>10722282.18</v>
      </c>
      <c r="K127" s="51">
        <v>474482.71</v>
      </c>
      <c r="L127" s="51">
        <v>40000</v>
      </c>
      <c r="M127" s="51">
        <v>25476</v>
      </c>
      <c r="N127" s="51">
        <v>9672451.94</v>
      </c>
      <c r="O127" s="51">
        <v>7439445.69</v>
      </c>
      <c r="P127" s="51">
        <v>7439445.69</v>
      </c>
    </row>
    <row r="128" spans="1:16" ht="12.75">
      <c r="A128" s="48">
        <v>6</v>
      </c>
      <c r="B128" s="48">
        <v>3</v>
      </c>
      <c r="C128" s="48">
        <v>8</v>
      </c>
      <c r="D128" s="42">
        <v>2</v>
      </c>
      <c r="E128" s="49"/>
      <c r="F128" s="50" t="s">
        <v>86</v>
      </c>
      <c r="G128" s="60" t="s">
        <v>97</v>
      </c>
      <c r="H128" s="51">
        <v>15649025.8</v>
      </c>
      <c r="I128" s="51">
        <v>12321579.95</v>
      </c>
      <c r="J128" s="51">
        <v>5357241.76</v>
      </c>
      <c r="K128" s="51">
        <v>900086.15</v>
      </c>
      <c r="L128" s="51">
        <v>215600</v>
      </c>
      <c r="M128" s="51">
        <v>0</v>
      </c>
      <c r="N128" s="51">
        <v>5848652.04</v>
      </c>
      <c r="O128" s="51">
        <v>3327445.85</v>
      </c>
      <c r="P128" s="51">
        <v>3327445.85</v>
      </c>
    </row>
    <row r="129" spans="1:16" ht="12.75">
      <c r="A129" s="48">
        <v>6</v>
      </c>
      <c r="B129" s="48">
        <v>3</v>
      </c>
      <c r="C129" s="48">
        <v>15</v>
      </c>
      <c r="D129" s="42">
        <v>2</v>
      </c>
      <c r="E129" s="49"/>
      <c r="F129" s="50" t="s">
        <v>86</v>
      </c>
      <c r="G129" s="60" t="s">
        <v>194</v>
      </c>
      <c r="H129" s="51">
        <v>17704066.91</v>
      </c>
      <c r="I129" s="51">
        <v>15732027.41</v>
      </c>
      <c r="J129" s="51">
        <v>6701904.65</v>
      </c>
      <c r="K129" s="51">
        <v>742000</v>
      </c>
      <c r="L129" s="51">
        <v>350000</v>
      </c>
      <c r="M129" s="51">
        <v>0</v>
      </c>
      <c r="N129" s="51">
        <v>7938122.76</v>
      </c>
      <c r="O129" s="51">
        <v>1972039.5</v>
      </c>
      <c r="P129" s="51">
        <v>1972039.5</v>
      </c>
    </row>
    <row r="130" spans="1:16" ht="12.75">
      <c r="A130" s="48">
        <v>6</v>
      </c>
      <c r="B130" s="48">
        <v>1</v>
      </c>
      <c r="C130" s="48">
        <v>12</v>
      </c>
      <c r="D130" s="42">
        <v>2</v>
      </c>
      <c r="E130" s="49"/>
      <c r="F130" s="50" t="s">
        <v>86</v>
      </c>
      <c r="G130" s="60" t="s">
        <v>195</v>
      </c>
      <c r="H130" s="51">
        <v>10410040.51</v>
      </c>
      <c r="I130" s="51">
        <v>8333529.19</v>
      </c>
      <c r="J130" s="51">
        <v>4109691.75</v>
      </c>
      <c r="K130" s="51">
        <v>336961.01</v>
      </c>
      <c r="L130" s="51">
        <v>89200</v>
      </c>
      <c r="M130" s="51">
        <v>0</v>
      </c>
      <c r="N130" s="51">
        <v>3797676.43</v>
      </c>
      <c r="O130" s="51">
        <v>2076511.32</v>
      </c>
      <c r="P130" s="51">
        <v>2076511.32</v>
      </c>
    </row>
    <row r="131" spans="1:16" ht="12.75">
      <c r="A131" s="48">
        <v>6</v>
      </c>
      <c r="B131" s="48">
        <v>1</v>
      </c>
      <c r="C131" s="48">
        <v>13</v>
      </c>
      <c r="D131" s="42">
        <v>2</v>
      </c>
      <c r="E131" s="49"/>
      <c r="F131" s="50" t="s">
        <v>86</v>
      </c>
      <c r="G131" s="60" t="s">
        <v>196</v>
      </c>
      <c r="H131" s="51">
        <v>8905320.33</v>
      </c>
      <c r="I131" s="51">
        <v>6150926.75</v>
      </c>
      <c r="J131" s="51">
        <v>2983995.05</v>
      </c>
      <c r="K131" s="51">
        <v>406870.51</v>
      </c>
      <c r="L131" s="51">
        <v>105000</v>
      </c>
      <c r="M131" s="51">
        <v>0</v>
      </c>
      <c r="N131" s="51">
        <v>2655061.19</v>
      </c>
      <c r="O131" s="51">
        <v>2754393.58</v>
      </c>
      <c r="P131" s="51">
        <v>2754393.58</v>
      </c>
    </row>
    <row r="132" spans="1:16" ht="12.75">
      <c r="A132" s="48">
        <v>6</v>
      </c>
      <c r="B132" s="48">
        <v>3</v>
      </c>
      <c r="C132" s="48">
        <v>9</v>
      </c>
      <c r="D132" s="42">
        <v>2</v>
      </c>
      <c r="E132" s="49"/>
      <c r="F132" s="50" t="s">
        <v>86</v>
      </c>
      <c r="G132" s="60" t="s">
        <v>197</v>
      </c>
      <c r="H132" s="51">
        <v>14372948</v>
      </c>
      <c r="I132" s="51">
        <v>12451054</v>
      </c>
      <c r="J132" s="51">
        <v>5194371.67</v>
      </c>
      <c r="K132" s="51">
        <v>433480</v>
      </c>
      <c r="L132" s="51">
        <v>65000</v>
      </c>
      <c r="M132" s="51">
        <v>0</v>
      </c>
      <c r="N132" s="51">
        <v>6758202.33</v>
      </c>
      <c r="O132" s="51">
        <v>1921894</v>
      </c>
      <c r="P132" s="51">
        <v>1841894</v>
      </c>
    </row>
    <row r="133" spans="1:16" ht="12.75">
      <c r="A133" s="48">
        <v>6</v>
      </c>
      <c r="B133" s="48">
        <v>6</v>
      </c>
      <c r="C133" s="48">
        <v>9</v>
      </c>
      <c r="D133" s="42">
        <v>2</v>
      </c>
      <c r="E133" s="49"/>
      <c r="F133" s="50" t="s">
        <v>86</v>
      </c>
      <c r="G133" s="60" t="s">
        <v>198</v>
      </c>
      <c r="H133" s="51">
        <v>9138377.48</v>
      </c>
      <c r="I133" s="51">
        <v>8501129.29</v>
      </c>
      <c r="J133" s="51">
        <v>4278752.37</v>
      </c>
      <c r="K133" s="51">
        <v>176670</v>
      </c>
      <c r="L133" s="51">
        <v>21000</v>
      </c>
      <c r="M133" s="51">
        <v>0</v>
      </c>
      <c r="N133" s="51">
        <v>4024706.92</v>
      </c>
      <c r="O133" s="51">
        <v>637248.19</v>
      </c>
      <c r="P133" s="51">
        <v>637248.19</v>
      </c>
    </row>
    <row r="134" spans="1:16" ht="12.75">
      <c r="A134" s="48">
        <v>6</v>
      </c>
      <c r="B134" s="48">
        <v>17</v>
      </c>
      <c r="C134" s="48">
        <v>4</v>
      </c>
      <c r="D134" s="42">
        <v>2</v>
      </c>
      <c r="E134" s="49"/>
      <c r="F134" s="50" t="s">
        <v>86</v>
      </c>
      <c r="G134" s="60" t="s">
        <v>199</v>
      </c>
      <c r="H134" s="51">
        <v>10123317</v>
      </c>
      <c r="I134" s="51">
        <v>9390104</v>
      </c>
      <c r="J134" s="51">
        <v>4280284</v>
      </c>
      <c r="K134" s="51">
        <v>136057</v>
      </c>
      <c r="L134" s="51">
        <v>291031</v>
      </c>
      <c r="M134" s="51">
        <v>0</v>
      </c>
      <c r="N134" s="51">
        <v>4682732</v>
      </c>
      <c r="O134" s="51">
        <v>733213</v>
      </c>
      <c r="P134" s="51">
        <v>733213</v>
      </c>
    </row>
    <row r="135" spans="1:16" ht="12.75">
      <c r="A135" s="48">
        <v>6</v>
      </c>
      <c r="B135" s="48">
        <v>3</v>
      </c>
      <c r="C135" s="48">
        <v>10</v>
      </c>
      <c r="D135" s="42">
        <v>2</v>
      </c>
      <c r="E135" s="49"/>
      <c r="F135" s="50" t="s">
        <v>86</v>
      </c>
      <c r="G135" s="60" t="s">
        <v>200</v>
      </c>
      <c r="H135" s="51">
        <v>20097827.34</v>
      </c>
      <c r="I135" s="51">
        <v>17739929.41</v>
      </c>
      <c r="J135" s="51">
        <v>8794560.93</v>
      </c>
      <c r="K135" s="51">
        <v>478899.65</v>
      </c>
      <c r="L135" s="51">
        <v>330916</v>
      </c>
      <c r="M135" s="51">
        <v>100000</v>
      </c>
      <c r="N135" s="51">
        <v>8035552.83</v>
      </c>
      <c r="O135" s="51">
        <v>2357897.93</v>
      </c>
      <c r="P135" s="51">
        <v>2357897.93</v>
      </c>
    </row>
    <row r="136" spans="1:16" ht="12.75">
      <c r="A136" s="48">
        <v>6</v>
      </c>
      <c r="B136" s="48">
        <v>8</v>
      </c>
      <c r="C136" s="48">
        <v>12</v>
      </c>
      <c r="D136" s="42">
        <v>2</v>
      </c>
      <c r="E136" s="49"/>
      <c r="F136" s="50" t="s">
        <v>86</v>
      </c>
      <c r="G136" s="60" t="s">
        <v>201</v>
      </c>
      <c r="H136" s="51">
        <v>14475727.13</v>
      </c>
      <c r="I136" s="51">
        <v>12242251.13</v>
      </c>
      <c r="J136" s="51">
        <v>5790934.03</v>
      </c>
      <c r="K136" s="51">
        <v>672059</v>
      </c>
      <c r="L136" s="51">
        <v>25000</v>
      </c>
      <c r="M136" s="51">
        <v>0</v>
      </c>
      <c r="N136" s="51">
        <v>5754258.1</v>
      </c>
      <c r="O136" s="51">
        <v>2233476</v>
      </c>
      <c r="P136" s="51">
        <v>2233476</v>
      </c>
    </row>
    <row r="137" spans="1:16" ht="12.75">
      <c r="A137" s="48">
        <v>6</v>
      </c>
      <c r="B137" s="48">
        <v>11</v>
      </c>
      <c r="C137" s="48">
        <v>6</v>
      </c>
      <c r="D137" s="42">
        <v>2</v>
      </c>
      <c r="E137" s="49"/>
      <c r="F137" s="50" t="s">
        <v>86</v>
      </c>
      <c r="G137" s="60" t="s">
        <v>202</v>
      </c>
      <c r="H137" s="51">
        <v>14784769</v>
      </c>
      <c r="I137" s="51">
        <v>10788423</v>
      </c>
      <c r="J137" s="51">
        <v>5417033.78</v>
      </c>
      <c r="K137" s="51">
        <v>155000</v>
      </c>
      <c r="L137" s="51">
        <v>118000</v>
      </c>
      <c r="M137" s="51">
        <v>17019</v>
      </c>
      <c r="N137" s="51">
        <v>5081370.22</v>
      </c>
      <c r="O137" s="51">
        <v>3996346</v>
      </c>
      <c r="P137" s="51">
        <v>3996346</v>
      </c>
    </row>
    <row r="138" spans="1:16" ht="12.75">
      <c r="A138" s="48">
        <v>6</v>
      </c>
      <c r="B138" s="48">
        <v>3</v>
      </c>
      <c r="C138" s="48">
        <v>11</v>
      </c>
      <c r="D138" s="42">
        <v>2</v>
      </c>
      <c r="E138" s="49"/>
      <c r="F138" s="50" t="s">
        <v>86</v>
      </c>
      <c r="G138" s="60" t="s">
        <v>203</v>
      </c>
      <c r="H138" s="51">
        <v>20987281.57</v>
      </c>
      <c r="I138" s="51">
        <v>18896443.61</v>
      </c>
      <c r="J138" s="51">
        <v>8711715.28</v>
      </c>
      <c r="K138" s="51">
        <v>621571.26</v>
      </c>
      <c r="L138" s="51">
        <v>261040</v>
      </c>
      <c r="M138" s="51">
        <v>0</v>
      </c>
      <c r="N138" s="51">
        <v>9302117.07</v>
      </c>
      <c r="O138" s="51">
        <v>2090837.96</v>
      </c>
      <c r="P138" s="51">
        <v>2090837.96</v>
      </c>
    </row>
    <row r="139" spans="1:16" ht="12.75">
      <c r="A139" s="48">
        <v>6</v>
      </c>
      <c r="B139" s="48">
        <v>13</v>
      </c>
      <c r="C139" s="48">
        <v>6</v>
      </c>
      <c r="D139" s="42">
        <v>2</v>
      </c>
      <c r="E139" s="49"/>
      <c r="F139" s="50" t="s">
        <v>86</v>
      </c>
      <c r="G139" s="60" t="s">
        <v>204</v>
      </c>
      <c r="H139" s="51">
        <v>16053207.88</v>
      </c>
      <c r="I139" s="51">
        <v>13444211.88</v>
      </c>
      <c r="J139" s="51">
        <v>5953216.61</v>
      </c>
      <c r="K139" s="51">
        <v>675940</v>
      </c>
      <c r="L139" s="51">
        <v>30000</v>
      </c>
      <c r="M139" s="51">
        <v>0</v>
      </c>
      <c r="N139" s="51">
        <v>6785055.27</v>
      </c>
      <c r="O139" s="51">
        <v>2608996</v>
      </c>
      <c r="P139" s="51">
        <v>2608996</v>
      </c>
    </row>
    <row r="140" spans="1:16" ht="12.75">
      <c r="A140" s="48">
        <v>6</v>
      </c>
      <c r="B140" s="48">
        <v>6</v>
      </c>
      <c r="C140" s="48">
        <v>10</v>
      </c>
      <c r="D140" s="42">
        <v>2</v>
      </c>
      <c r="E140" s="49"/>
      <c r="F140" s="50" t="s">
        <v>86</v>
      </c>
      <c r="G140" s="60" t="s">
        <v>205</v>
      </c>
      <c r="H140" s="51">
        <v>12167153.79</v>
      </c>
      <c r="I140" s="51">
        <v>9954868.32</v>
      </c>
      <c r="J140" s="51">
        <v>4777183.18</v>
      </c>
      <c r="K140" s="51">
        <v>346700</v>
      </c>
      <c r="L140" s="51">
        <v>94029.3</v>
      </c>
      <c r="M140" s="51">
        <v>0</v>
      </c>
      <c r="N140" s="51">
        <v>4736955.84</v>
      </c>
      <c r="O140" s="51">
        <v>2212285.47</v>
      </c>
      <c r="P140" s="51">
        <v>2212285.47</v>
      </c>
    </row>
    <row r="141" spans="1:16" ht="12.75">
      <c r="A141" s="48">
        <v>6</v>
      </c>
      <c r="B141" s="48">
        <v>20</v>
      </c>
      <c r="C141" s="48">
        <v>9</v>
      </c>
      <c r="D141" s="42">
        <v>2</v>
      </c>
      <c r="E141" s="49"/>
      <c r="F141" s="50" t="s">
        <v>86</v>
      </c>
      <c r="G141" s="60" t="s">
        <v>206</v>
      </c>
      <c r="H141" s="51">
        <v>18490450.41</v>
      </c>
      <c r="I141" s="51">
        <v>16327300.84</v>
      </c>
      <c r="J141" s="51">
        <v>7234702.23</v>
      </c>
      <c r="K141" s="51">
        <v>2705546.93</v>
      </c>
      <c r="L141" s="51">
        <v>224999.92</v>
      </c>
      <c r="M141" s="51">
        <v>0</v>
      </c>
      <c r="N141" s="51">
        <v>6162051.76</v>
      </c>
      <c r="O141" s="51">
        <v>2163149.57</v>
      </c>
      <c r="P141" s="51">
        <v>2163149.57</v>
      </c>
    </row>
    <row r="142" spans="1:16" ht="12.75">
      <c r="A142" s="48">
        <v>6</v>
      </c>
      <c r="B142" s="48">
        <v>20</v>
      </c>
      <c r="C142" s="48">
        <v>10</v>
      </c>
      <c r="D142" s="42">
        <v>2</v>
      </c>
      <c r="E142" s="49"/>
      <c r="F142" s="50" t="s">
        <v>86</v>
      </c>
      <c r="G142" s="60" t="s">
        <v>207</v>
      </c>
      <c r="H142" s="51">
        <v>16122974</v>
      </c>
      <c r="I142" s="51">
        <v>12996447.79</v>
      </c>
      <c r="J142" s="51">
        <v>5794144.86</v>
      </c>
      <c r="K142" s="51">
        <v>1419919.75</v>
      </c>
      <c r="L142" s="51">
        <v>190000</v>
      </c>
      <c r="M142" s="51">
        <v>0</v>
      </c>
      <c r="N142" s="51">
        <v>5592383.18</v>
      </c>
      <c r="O142" s="51">
        <v>3126526.21</v>
      </c>
      <c r="P142" s="51">
        <v>3126526.21</v>
      </c>
    </row>
    <row r="143" spans="1:16" ht="12.75">
      <c r="A143" s="48">
        <v>6</v>
      </c>
      <c r="B143" s="48">
        <v>1</v>
      </c>
      <c r="C143" s="48">
        <v>14</v>
      </c>
      <c r="D143" s="42">
        <v>2</v>
      </c>
      <c r="E143" s="49"/>
      <c r="F143" s="50" t="s">
        <v>86</v>
      </c>
      <c r="G143" s="60" t="s">
        <v>208</v>
      </c>
      <c r="H143" s="51">
        <v>9566970.79</v>
      </c>
      <c r="I143" s="51">
        <v>7536772.79</v>
      </c>
      <c r="J143" s="51">
        <v>3717006.68</v>
      </c>
      <c r="K143" s="51">
        <v>248577</v>
      </c>
      <c r="L143" s="51">
        <v>56000</v>
      </c>
      <c r="M143" s="51">
        <v>7962</v>
      </c>
      <c r="N143" s="51">
        <v>3507227.11</v>
      </c>
      <c r="O143" s="51">
        <v>2030198</v>
      </c>
      <c r="P143" s="51">
        <v>2030198</v>
      </c>
    </row>
    <row r="144" spans="1:16" ht="12.75">
      <c r="A144" s="48">
        <v>6</v>
      </c>
      <c r="B144" s="48">
        <v>13</v>
      </c>
      <c r="C144" s="48">
        <v>7</v>
      </c>
      <c r="D144" s="42">
        <v>2</v>
      </c>
      <c r="E144" s="49"/>
      <c r="F144" s="50" t="s">
        <v>86</v>
      </c>
      <c r="G144" s="60" t="s">
        <v>209</v>
      </c>
      <c r="H144" s="51">
        <v>11089603.47</v>
      </c>
      <c r="I144" s="51">
        <v>8207382.8</v>
      </c>
      <c r="J144" s="51">
        <v>3909344.83</v>
      </c>
      <c r="K144" s="51">
        <v>311097.79</v>
      </c>
      <c r="L144" s="51">
        <v>126000</v>
      </c>
      <c r="M144" s="51">
        <v>6521</v>
      </c>
      <c r="N144" s="51">
        <v>3854419.18</v>
      </c>
      <c r="O144" s="51">
        <v>2882220.67</v>
      </c>
      <c r="P144" s="51">
        <v>2882220.67</v>
      </c>
    </row>
    <row r="145" spans="1:16" ht="12.75">
      <c r="A145" s="48">
        <v>6</v>
      </c>
      <c r="B145" s="48">
        <v>1</v>
      </c>
      <c r="C145" s="48">
        <v>15</v>
      </c>
      <c r="D145" s="42">
        <v>2</v>
      </c>
      <c r="E145" s="49"/>
      <c r="F145" s="50" t="s">
        <v>86</v>
      </c>
      <c r="G145" s="60" t="s">
        <v>210</v>
      </c>
      <c r="H145" s="51">
        <v>7825178.4</v>
      </c>
      <c r="I145" s="51">
        <v>6465394.28</v>
      </c>
      <c r="J145" s="51">
        <v>2939050.99</v>
      </c>
      <c r="K145" s="51">
        <v>438183.75</v>
      </c>
      <c r="L145" s="51">
        <v>89300</v>
      </c>
      <c r="M145" s="51">
        <v>7711</v>
      </c>
      <c r="N145" s="51">
        <v>2991148.54</v>
      </c>
      <c r="O145" s="51">
        <v>1359784.12</v>
      </c>
      <c r="P145" s="51">
        <v>1359784.12</v>
      </c>
    </row>
    <row r="146" spans="1:16" ht="12.75">
      <c r="A146" s="48">
        <v>6</v>
      </c>
      <c r="B146" s="48">
        <v>10</v>
      </c>
      <c r="C146" s="48">
        <v>6</v>
      </c>
      <c r="D146" s="42">
        <v>2</v>
      </c>
      <c r="E146" s="49"/>
      <c r="F146" s="50" t="s">
        <v>86</v>
      </c>
      <c r="G146" s="60" t="s">
        <v>211</v>
      </c>
      <c r="H146" s="51">
        <v>17951478.03</v>
      </c>
      <c r="I146" s="51">
        <v>15740540.03</v>
      </c>
      <c r="J146" s="51">
        <v>6928850.87</v>
      </c>
      <c r="K146" s="51">
        <v>1245847</v>
      </c>
      <c r="L146" s="51">
        <v>65000</v>
      </c>
      <c r="M146" s="51">
        <v>0</v>
      </c>
      <c r="N146" s="51">
        <v>7500842.16</v>
      </c>
      <c r="O146" s="51">
        <v>2210938</v>
      </c>
      <c r="P146" s="51">
        <v>2210938</v>
      </c>
    </row>
    <row r="147" spans="1:16" ht="12.75">
      <c r="A147" s="48">
        <v>6</v>
      </c>
      <c r="B147" s="48">
        <v>11</v>
      </c>
      <c r="C147" s="48">
        <v>7</v>
      </c>
      <c r="D147" s="42">
        <v>2</v>
      </c>
      <c r="E147" s="49"/>
      <c r="F147" s="50" t="s">
        <v>86</v>
      </c>
      <c r="G147" s="60" t="s">
        <v>212</v>
      </c>
      <c r="H147" s="51">
        <v>31117637.55</v>
      </c>
      <c r="I147" s="51">
        <v>27981690.49</v>
      </c>
      <c r="J147" s="51">
        <v>14577779.98</v>
      </c>
      <c r="K147" s="51">
        <v>631888.01</v>
      </c>
      <c r="L147" s="51">
        <v>385000</v>
      </c>
      <c r="M147" s="51">
        <v>0</v>
      </c>
      <c r="N147" s="51">
        <v>12387022.5</v>
      </c>
      <c r="O147" s="51">
        <v>3135947.06</v>
      </c>
      <c r="P147" s="51">
        <v>3135947.06</v>
      </c>
    </row>
    <row r="148" spans="1:16" ht="12.75">
      <c r="A148" s="48">
        <v>6</v>
      </c>
      <c r="B148" s="48">
        <v>19</v>
      </c>
      <c r="C148" s="48">
        <v>4</v>
      </c>
      <c r="D148" s="42">
        <v>2</v>
      </c>
      <c r="E148" s="49"/>
      <c r="F148" s="50" t="s">
        <v>86</v>
      </c>
      <c r="G148" s="60" t="s">
        <v>213</v>
      </c>
      <c r="H148" s="51">
        <v>7203006.23</v>
      </c>
      <c r="I148" s="51">
        <v>6920351.23</v>
      </c>
      <c r="J148" s="51">
        <v>3013252.36</v>
      </c>
      <c r="K148" s="51">
        <v>131200</v>
      </c>
      <c r="L148" s="51">
        <v>74000</v>
      </c>
      <c r="M148" s="51">
        <v>10205</v>
      </c>
      <c r="N148" s="51">
        <v>3691693.87</v>
      </c>
      <c r="O148" s="51">
        <v>282655</v>
      </c>
      <c r="P148" s="51">
        <v>282655</v>
      </c>
    </row>
    <row r="149" spans="1:16" ht="12.75">
      <c r="A149" s="48">
        <v>6</v>
      </c>
      <c r="B149" s="48">
        <v>20</v>
      </c>
      <c r="C149" s="48">
        <v>11</v>
      </c>
      <c r="D149" s="42">
        <v>2</v>
      </c>
      <c r="E149" s="49"/>
      <c r="F149" s="50" t="s">
        <v>86</v>
      </c>
      <c r="G149" s="60" t="s">
        <v>214</v>
      </c>
      <c r="H149" s="51">
        <v>14225858.25</v>
      </c>
      <c r="I149" s="51">
        <v>13281407.71</v>
      </c>
      <c r="J149" s="51">
        <v>6991813.79</v>
      </c>
      <c r="K149" s="51">
        <v>375350</v>
      </c>
      <c r="L149" s="51">
        <v>215239</v>
      </c>
      <c r="M149" s="51">
        <v>0</v>
      </c>
      <c r="N149" s="51">
        <v>5699004.92</v>
      </c>
      <c r="O149" s="51">
        <v>944450.54</v>
      </c>
      <c r="P149" s="51">
        <v>944450.54</v>
      </c>
    </row>
    <row r="150" spans="1:16" ht="12.75">
      <c r="A150" s="48">
        <v>6</v>
      </c>
      <c r="B150" s="48">
        <v>16</v>
      </c>
      <c r="C150" s="48">
        <v>5</v>
      </c>
      <c r="D150" s="42">
        <v>2</v>
      </c>
      <c r="E150" s="49"/>
      <c r="F150" s="50" t="s">
        <v>86</v>
      </c>
      <c r="G150" s="60" t="s">
        <v>215</v>
      </c>
      <c r="H150" s="51">
        <v>20172113.86</v>
      </c>
      <c r="I150" s="51">
        <v>14138467.86</v>
      </c>
      <c r="J150" s="51">
        <v>7160284</v>
      </c>
      <c r="K150" s="51">
        <v>488704</v>
      </c>
      <c r="L150" s="51">
        <v>290000</v>
      </c>
      <c r="M150" s="51">
        <v>0</v>
      </c>
      <c r="N150" s="51">
        <v>6199479.86</v>
      </c>
      <c r="O150" s="51">
        <v>6033646</v>
      </c>
      <c r="P150" s="51">
        <v>6033646</v>
      </c>
    </row>
    <row r="151" spans="1:16" ht="12.75">
      <c r="A151" s="48">
        <v>6</v>
      </c>
      <c r="B151" s="48">
        <v>11</v>
      </c>
      <c r="C151" s="48">
        <v>8</v>
      </c>
      <c r="D151" s="42">
        <v>2</v>
      </c>
      <c r="E151" s="49"/>
      <c r="F151" s="50" t="s">
        <v>86</v>
      </c>
      <c r="G151" s="60" t="s">
        <v>98</v>
      </c>
      <c r="H151" s="51">
        <v>26571219.19</v>
      </c>
      <c r="I151" s="51">
        <v>21204378.19</v>
      </c>
      <c r="J151" s="51">
        <v>12193623.25</v>
      </c>
      <c r="K151" s="51">
        <v>582857</v>
      </c>
      <c r="L151" s="51">
        <v>260000</v>
      </c>
      <c r="M151" s="51">
        <v>33229</v>
      </c>
      <c r="N151" s="51">
        <v>8134668.94</v>
      </c>
      <c r="O151" s="51">
        <v>5366841</v>
      </c>
      <c r="P151" s="51">
        <v>5366841</v>
      </c>
    </row>
    <row r="152" spans="1:16" ht="12.75">
      <c r="A152" s="48">
        <v>6</v>
      </c>
      <c r="B152" s="48">
        <v>9</v>
      </c>
      <c r="C152" s="48">
        <v>12</v>
      </c>
      <c r="D152" s="42">
        <v>2</v>
      </c>
      <c r="E152" s="49"/>
      <c r="F152" s="50" t="s">
        <v>86</v>
      </c>
      <c r="G152" s="60" t="s">
        <v>216</v>
      </c>
      <c r="H152" s="51">
        <v>19330189.67</v>
      </c>
      <c r="I152" s="51">
        <v>16323218.25</v>
      </c>
      <c r="J152" s="51">
        <v>8254542.9</v>
      </c>
      <c r="K152" s="51">
        <v>802076</v>
      </c>
      <c r="L152" s="51">
        <v>249435</v>
      </c>
      <c r="M152" s="51">
        <v>0</v>
      </c>
      <c r="N152" s="51">
        <v>7017164.35</v>
      </c>
      <c r="O152" s="51">
        <v>3006971.42</v>
      </c>
      <c r="P152" s="51">
        <v>3006971.42</v>
      </c>
    </row>
    <row r="153" spans="1:16" ht="12.75">
      <c r="A153" s="48">
        <v>6</v>
      </c>
      <c r="B153" s="48">
        <v>20</v>
      </c>
      <c r="C153" s="48">
        <v>12</v>
      </c>
      <c r="D153" s="42">
        <v>2</v>
      </c>
      <c r="E153" s="49"/>
      <c r="F153" s="50" t="s">
        <v>86</v>
      </c>
      <c r="G153" s="60" t="s">
        <v>217</v>
      </c>
      <c r="H153" s="51">
        <v>14123265.08</v>
      </c>
      <c r="I153" s="51">
        <v>12589743.41</v>
      </c>
      <c r="J153" s="51">
        <v>6302244.11</v>
      </c>
      <c r="K153" s="51">
        <v>174836</v>
      </c>
      <c r="L153" s="51">
        <v>45220</v>
      </c>
      <c r="M153" s="51">
        <v>0</v>
      </c>
      <c r="N153" s="51">
        <v>6067443.3</v>
      </c>
      <c r="O153" s="51">
        <v>1533521.67</v>
      </c>
      <c r="P153" s="51">
        <v>1533521.67</v>
      </c>
    </row>
    <row r="154" spans="1:16" ht="12.75">
      <c r="A154" s="48">
        <v>6</v>
      </c>
      <c r="B154" s="48">
        <v>18</v>
      </c>
      <c r="C154" s="48">
        <v>8</v>
      </c>
      <c r="D154" s="42">
        <v>2</v>
      </c>
      <c r="E154" s="49"/>
      <c r="F154" s="50" t="s">
        <v>86</v>
      </c>
      <c r="G154" s="60" t="s">
        <v>218</v>
      </c>
      <c r="H154" s="51">
        <v>21694607.92</v>
      </c>
      <c r="I154" s="51">
        <v>18155429.93</v>
      </c>
      <c r="J154" s="51">
        <v>7973786.12</v>
      </c>
      <c r="K154" s="51">
        <v>1659747.74</v>
      </c>
      <c r="L154" s="51">
        <v>20000</v>
      </c>
      <c r="M154" s="51">
        <v>0</v>
      </c>
      <c r="N154" s="51">
        <v>8501896.07</v>
      </c>
      <c r="O154" s="51">
        <v>3539177.99</v>
      </c>
      <c r="P154" s="51">
        <v>3539177.99</v>
      </c>
    </row>
    <row r="155" spans="1:16" ht="12.75">
      <c r="A155" s="48">
        <v>6</v>
      </c>
      <c r="B155" s="48">
        <v>7</v>
      </c>
      <c r="C155" s="48">
        <v>6</v>
      </c>
      <c r="D155" s="42">
        <v>2</v>
      </c>
      <c r="E155" s="49"/>
      <c r="F155" s="50" t="s">
        <v>86</v>
      </c>
      <c r="G155" s="60" t="s">
        <v>219</v>
      </c>
      <c r="H155" s="51">
        <v>20374747.04</v>
      </c>
      <c r="I155" s="51">
        <v>17377174.9</v>
      </c>
      <c r="J155" s="51">
        <v>7234184.89</v>
      </c>
      <c r="K155" s="51">
        <v>2726269</v>
      </c>
      <c r="L155" s="51">
        <v>218000</v>
      </c>
      <c r="M155" s="51">
        <v>0</v>
      </c>
      <c r="N155" s="51">
        <v>7198721.01</v>
      </c>
      <c r="O155" s="51">
        <v>2997572.14</v>
      </c>
      <c r="P155" s="51">
        <v>2997572.14</v>
      </c>
    </row>
    <row r="156" spans="1:16" ht="12.75">
      <c r="A156" s="48">
        <v>6</v>
      </c>
      <c r="B156" s="48">
        <v>18</v>
      </c>
      <c r="C156" s="48">
        <v>9</v>
      </c>
      <c r="D156" s="42">
        <v>2</v>
      </c>
      <c r="E156" s="49"/>
      <c r="F156" s="50" t="s">
        <v>86</v>
      </c>
      <c r="G156" s="60" t="s">
        <v>220</v>
      </c>
      <c r="H156" s="51">
        <v>15266276.47</v>
      </c>
      <c r="I156" s="51">
        <v>11804670.88</v>
      </c>
      <c r="J156" s="51">
        <v>5657444.9</v>
      </c>
      <c r="K156" s="51">
        <v>404149.76</v>
      </c>
      <c r="L156" s="51">
        <v>151100</v>
      </c>
      <c r="M156" s="51">
        <v>0</v>
      </c>
      <c r="N156" s="51">
        <v>5591976.22</v>
      </c>
      <c r="O156" s="51">
        <v>3461605.59</v>
      </c>
      <c r="P156" s="51">
        <v>3461605.59</v>
      </c>
    </row>
    <row r="157" spans="1:16" ht="12.75">
      <c r="A157" s="48">
        <v>6</v>
      </c>
      <c r="B157" s="48">
        <v>18</v>
      </c>
      <c r="C157" s="48">
        <v>10</v>
      </c>
      <c r="D157" s="42">
        <v>2</v>
      </c>
      <c r="E157" s="49"/>
      <c r="F157" s="50" t="s">
        <v>86</v>
      </c>
      <c r="G157" s="60" t="s">
        <v>221</v>
      </c>
      <c r="H157" s="51">
        <v>13343939.39</v>
      </c>
      <c r="I157" s="51">
        <v>10161917.39</v>
      </c>
      <c r="J157" s="51">
        <v>4476680.07</v>
      </c>
      <c r="K157" s="51">
        <v>416881</v>
      </c>
      <c r="L157" s="51">
        <v>20000</v>
      </c>
      <c r="M157" s="51">
        <v>0</v>
      </c>
      <c r="N157" s="51">
        <v>5248356.32</v>
      </c>
      <c r="O157" s="51">
        <v>3182022</v>
      </c>
      <c r="P157" s="51">
        <v>3182022</v>
      </c>
    </row>
    <row r="158" spans="1:16" ht="12.75">
      <c r="A158" s="48">
        <v>6</v>
      </c>
      <c r="B158" s="48">
        <v>1</v>
      </c>
      <c r="C158" s="48">
        <v>16</v>
      </c>
      <c r="D158" s="42">
        <v>2</v>
      </c>
      <c r="E158" s="49"/>
      <c r="F158" s="50" t="s">
        <v>86</v>
      </c>
      <c r="G158" s="60" t="s">
        <v>100</v>
      </c>
      <c r="H158" s="51">
        <v>28090369.99</v>
      </c>
      <c r="I158" s="51">
        <v>20887403.84</v>
      </c>
      <c r="J158" s="51">
        <v>7676335.56</v>
      </c>
      <c r="K158" s="51">
        <v>1627583</v>
      </c>
      <c r="L158" s="51">
        <v>720177.84</v>
      </c>
      <c r="M158" s="51">
        <v>0</v>
      </c>
      <c r="N158" s="51">
        <v>10863307.44</v>
      </c>
      <c r="O158" s="51">
        <v>7202966.15</v>
      </c>
      <c r="P158" s="51">
        <v>5658966.15</v>
      </c>
    </row>
    <row r="159" spans="1:16" ht="12.75">
      <c r="A159" s="48">
        <v>6</v>
      </c>
      <c r="B159" s="48">
        <v>2</v>
      </c>
      <c r="C159" s="48">
        <v>13</v>
      </c>
      <c r="D159" s="42">
        <v>2</v>
      </c>
      <c r="E159" s="49"/>
      <c r="F159" s="50" t="s">
        <v>86</v>
      </c>
      <c r="G159" s="60" t="s">
        <v>222</v>
      </c>
      <c r="H159" s="51">
        <v>13657016.24</v>
      </c>
      <c r="I159" s="51">
        <v>10040409.13</v>
      </c>
      <c r="J159" s="51">
        <v>5164806.65</v>
      </c>
      <c r="K159" s="51">
        <v>358700</v>
      </c>
      <c r="L159" s="51">
        <v>90000</v>
      </c>
      <c r="M159" s="51">
        <v>0</v>
      </c>
      <c r="N159" s="51">
        <v>4426902.48</v>
      </c>
      <c r="O159" s="51">
        <v>3616607.11</v>
      </c>
      <c r="P159" s="51">
        <v>3616607.11</v>
      </c>
    </row>
    <row r="160" spans="1:16" ht="12.75">
      <c r="A160" s="48">
        <v>6</v>
      </c>
      <c r="B160" s="48">
        <v>18</v>
      </c>
      <c r="C160" s="48">
        <v>11</v>
      </c>
      <c r="D160" s="42">
        <v>2</v>
      </c>
      <c r="E160" s="49"/>
      <c r="F160" s="50" t="s">
        <v>86</v>
      </c>
      <c r="G160" s="60" t="s">
        <v>101</v>
      </c>
      <c r="H160" s="51">
        <v>27875954.11</v>
      </c>
      <c r="I160" s="51">
        <v>25976521.09</v>
      </c>
      <c r="J160" s="51">
        <v>11601663.73</v>
      </c>
      <c r="K160" s="51">
        <v>2630400</v>
      </c>
      <c r="L160" s="51">
        <v>461367</v>
      </c>
      <c r="M160" s="51">
        <v>0</v>
      </c>
      <c r="N160" s="51">
        <v>11283090.36</v>
      </c>
      <c r="O160" s="51">
        <v>1899433.02</v>
      </c>
      <c r="P160" s="51">
        <v>1899433.02</v>
      </c>
    </row>
    <row r="161" spans="1:16" ht="12.75">
      <c r="A161" s="48">
        <v>6</v>
      </c>
      <c r="B161" s="48">
        <v>17</v>
      </c>
      <c r="C161" s="48">
        <v>5</v>
      </c>
      <c r="D161" s="42">
        <v>2</v>
      </c>
      <c r="E161" s="49"/>
      <c r="F161" s="50" t="s">
        <v>86</v>
      </c>
      <c r="G161" s="60" t="s">
        <v>223</v>
      </c>
      <c r="H161" s="51">
        <v>26455981</v>
      </c>
      <c r="I161" s="51">
        <v>21541483</v>
      </c>
      <c r="J161" s="51">
        <v>10849320</v>
      </c>
      <c r="K161" s="51">
        <v>624000</v>
      </c>
      <c r="L161" s="51">
        <v>0</v>
      </c>
      <c r="M161" s="51">
        <v>0</v>
      </c>
      <c r="N161" s="51">
        <v>10068163</v>
      </c>
      <c r="O161" s="51">
        <v>4914498</v>
      </c>
      <c r="P161" s="51">
        <v>4914498</v>
      </c>
    </row>
    <row r="162" spans="1:16" ht="12.75">
      <c r="A162" s="48">
        <v>6</v>
      </c>
      <c r="B162" s="48">
        <v>11</v>
      </c>
      <c r="C162" s="48">
        <v>9</v>
      </c>
      <c r="D162" s="42">
        <v>2</v>
      </c>
      <c r="E162" s="49"/>
      <c r="F162" s="50" t="s">
        <v>86</v>
      </c>
      <c r="G162" s="60" t="s">
        <v>224</v>
      </c>
      <c r="H162" s="51">
        <v>25084237.7</v>
      </c>
      <c r="I162" s="51">
        <v>21222957.7</v>
      </c>
      <c r="J162" s="51">
        <v>11434902.99</v>
      </c>
      <c r="K162" s="51">
        <v>286857</v>
      </c>
      <c r="L162" s="51">
        <v>60000</v>
      </c>
      <c r="M162" s="51">
        <v>0</v>
      </c>
      <c r="N162" s="51">
        <v>9441197.71</v>
      </c>
      <c r="O162" s="51">
        <v>3861280</v>
      </c>
      <c r="P162" s="51">
        <v>3861280</v>
      </c>
    </row>
    <row r="163" spans="1:16" ht="12.75">
      <c r="A163" s="48">
        <v>6</v>
      </c>
      <c r="B163" s="48">
        <v>4</v>
      </c>
      <c r="C163" s="48">
        <v>6</v>
      </c>
      <c r="D163" s="42">
        <v>2</v>
      </c>
      <c r="E163" s="49"/>
      <c r="F163" s="50" t="s">
        <v>86</v>
      </c>
      <c r="G163" s="60" t="s">
        <v>225</v>
      </c>
      <c r="H163" s="51">
        <v>11928565.6</v>
      </c>
      <c r="I163" s="51">
        <v>11555203.6</v>
      </c>
      <c r="J163" s="51">
        <v>5340753.01</v>
      </c>
      <c r="K163" s="51">
        <v>483296.77</v>
      </c>
      <c r="L163" s="51">
        <v>170000</v>
      </c>
      <c r="M163" s="51">
        <v>0</v>
      </c>
      <c r="N163" s="51">
        <v>5561153.82</v>
      </c>
      <c r="O163" s="51">
        <v>373362</v>
      </c>
      <c r="P163" s="51">
        <v>373362</v>
      </c>
    </row>
    <row r="164" spans="1:16" ht="12.75">
      <c r="A164" s="48">
        <v>6</v>
      </c>
      <c r="B164" s="48">
        <v>7</v>
      </c>
      <c r="C164" s="48">
        <v>7</v>
      </c>
      <c r="D164" s="42">
        <v>2</v>
      </c>
      <c r="E164" s="49"/>
      <c r="F164" s="50" t="s">
        <v>86</v>
      </c>
      <c r="G164" s="60" t="s">
        <v>226</v>
      </c>
      <c r="H164" s="51">
        <v>19536347.92</v>
      </c>
      <c r="I164" s="51">
        <v>16729196.39</v>
      </c>
      <c r="J164" s="51">
        <v>8310302.89</v>
      </c>
      <c r="K164" s="51">
        <v>536495</v>
      </c>
      <c r="L164" s="51">
        <v>240000</v>
      </c>
      <c r="M164" s="51">
        <v>0</v>
      </c>
      <c r="N164" s="51">
        <v>7642398.5</v>
      </c>
      <c r="O164" s="51">
        <v>2807151.53</v>
      </c>
      <c r="P164" s="51">
        <v>2807151.53</v>
      </c>
    </row>
    <row r="165" spans="1:16" ht="12.75">
      <c r="A165" s="48">
        <v>6</v>
      </c>
      <c r="B165" s="48">
        <v>1</v>
      </c>
      <c r="C165" s="48">
        <v>17</v>
      </c>
      <c r="D165" s="42">
        <v>2</v>
      </c>
      <c r="E165" s="49"/>
      <c r="F165" s="50" t="s">
        <v>86</v>
      </c>
      <c r="G165" s="60" t="s">
        <v>227</v>
      </c>
      <c r="H165" s="51">
        <v>10845071.25</v>
      </c>
      <c r="I165" s="51">
        <v>10215377.25</v>
      </c>
      <c r="J165" s="51">
        <v>4799691.5</v>
      </c>
      <c r="K165" s="51">
        <v>260729</v>
      </c>
      <c r="L165" s="51">
        <v>240500</v>
      </c>
      <c r="M165" s="51">
        <v>0</v>
      </c>
      <c r="N165" s="51">
        <v>4914456.75</v>
      </c>
      <c r="O165" s="51">
        <v>629694</v>
      </c>
      <c r="P165" s="51">
        <v>629694</v>
      </c>
    </row>
    <row r="166" spans="1:16" ht="12.75">
      <c r="A166" s="48">
        <v>6</v>
      </c>
      <c r="B166" s="48">
        <v>2</v>
      </c>
      <c r="C166" s="48">
        <v>14</v>
      </c>
      <c r="D166" s="42">
        <v>2</v>
      </c>
      <c r="E166" s="49"/>
      <c r="F166" s="50" t="s">
        <v>86</v>
      </c>
      <c r="G166" s="60" t="s">
        <v>228</v>
      </c>
      <c r="H166" s="51">
        <v>19214823.45</v>
      </c>
      <c r="I166" s="51">
        <v>18186823.45</v>
      </c>
      <c r="J166" s="51">
        <v>8705647.5</v>
      </c>
      <c r="K166" s="51">
        <v>151400</v>
      </c>
      <c r="L166" s="51">
        <v>432600</v>
      </c>
      <c r="M166" s="51">
        <v>0</v>
      </c>
      <c r="N166" s="51">
        <v>8897175.95</v>
      </c>
      <c r="O166" s="51">
        <v>1028000</v>
      </c>
      <c r="P166" s="51">
        <v>1028000</v>
      </c>
    </row>
    <row r="167" spans="1:16" ht="12.75">
      <c r="A167" s="48">
        <v>6</v>
      </c>
      <c r="B167" s="48">
        <v>4</v>
      </c>
      <c r="C167" s="48">
        <v>7</v>
      </c>
      <c r="D167" s="42">
        <v>2</v>
      </c>
      <c r="E167" s="49"/>
      <c r="F167" s="50" t="s">
        <v>86</v>
      </c>
      <c r="G167" s="60" t="s">
        <v>229</v>
      </c>
      <c r="H167" s="51">
        <v>12583085.17</v>
      </c>
      <c r="I167" s="51">
        <v>12090588.17</v>
      </c>
      <c r="J167" s="51">
        <v>5572343.33</v>
      </c>
      <c r="K167" s="51">
        <v>644650</v>
      </c>
      <c r="L167" s="51">
        <v>300000</v>
      </c>
      <c r="M167" s="51">
        <v>0</v>
      </c>
      <c r="N167" s="51">
        <v>5573594.84</v>
      </c>
      <c r="O167" s="51">
        <v>492497</v>
      </c>
      <c r="P167" s="51">
        <v>492497</v>
      </c>
    </row>
    <row r="168" spans="1:16" ht="12.75">
      <c r="A168" s="48">
        <v>6</v>
      </c>
      <c r="B168" s="48">
        <v>15</v>
      </c>
      <c r="C168" s="48">
        <v>7</v>
      </c>
      <c r="D168" s="42">
        <v>2</v>
      </c>
      <c r="E168" s="49"/>
      <c r="F168" s="50" t="s">
        <v>86</v>
      </c>
      <c r="G168" s="60" t="s">
        <v>230</v>
      </c>
      <c r="H168" s="51">
        <v>18862805</v>
      </c>
      <c r="I168" s="51">
        <v>15323534</v>
      </c>
      <c r="J168" s="51">
        <v>8008920</v>
      </c>
      <c r="K168" s="51">
        <v>125900</v>
      </c>
      <c r="L168" s="51">
        <v>35000</v>
      </c>
      <c r="M168" s="51">
        <v>17655</v>
      </c>
      <c r="N168" s="51">
        <v>7136059</v>
      </c>
      <c r="O168" s="51">
        <v>3539271</v>
      </c>
      <c r="P168" s="51">
        <v>3539271</v>
      </c>
    </row>
    <row r="169" spans="1:16" ht="12.75">
      <c r="A169" s="48">
        <v>6</v>
      </c>
      <c r="B169" s="48">
        <v>18</v>
      </c>
      <c r="C169" s="48">
        <v>13</v>
      </c>
      <c r="D169" s="42">
        <v>2</v>
      </c>
      <c r="E169" s="49"/>
      <c r="F169" s="50" t="s">
        <v>86</v>
      </c>
      <c r="G169" s="60" t="s">
        <v>231</v>
      </c>
      <c r="H169" s="51">
        <v>15611670.93</v>
      </c>
      <c r="I169" s="51">
        <v>13579955.93</v>
      </c>
      <c r="J169" s="51">
        <v>5970912.05</v>
      </c>
      <c r="K169" s="51">
        <v>113500</v>
      </c>
      <c r="L169" s="51">
        <v>310000</v>
      </c>
      <c r="M169" s="51">
        <v>0</v>
      </c>
      <c r="N169" s="51">
        <v>7185543.88</v>
      </c>
      <c r="O169" s="51">
        <v>2031715</v>
      </c>
      <c r="P169" s="51">
        <v>2031715</v>
      </c>
    </row>
    <row r="170" spans="1:16" ht="12.75">
      <c r="A170" s="48">
        <v>6</v>
      </c>
      <c r="B170" s="48">
        <v>16</v>
      </c>
      <c r="C170" s="48">
        <v>6</v>
      </c>
      <c r="D170" s="42">
        <v>2</v>
      </c>
      <c r="E170" s="49"/>
      <c r="F170" s="50" t="s">
        <v>86</v>
      </c>
      <c r="G170" s="60" t="s">
        <v>232</v>
      </c>
      <c r="H170" s="51">
        <v>10908034.87</v>
      </c>
      <c r="I170" s="51">
        <v>9233336.87</v>
      </c>
      <c r="J170" s="51">
        <v>4801062.25</v>
      </c>
      <c r="K170" s="51">
        <v>4086</v>
      </c>
      <c r="L170" s="51">
        <v>50000</v>
      </c>
      <c r="M170" s="51">
        <v>0</v>
      </c>
      <c r="N170" s="51">
        <v>4378188.62</v>
      </c>
      <c r="O170" s="51">
        <v>1674698</v>
      </c>
      <c r="P170" s="51">
        <v>1674698</v>
      </c>
    </row>
    <row r="171" spans="1:16" ht="12.75">
      <c r="A171" s="48">
        <v>6</v>
      </c>
      <c r="B171" s="48">
        <v>19</v>
      </c>
      <c r="C171" s="48">
        <v>5</v>
      </c>
      <c r="D171" s="42">
        <v>2</v>
      </c>
      <c r="E171" s="49"/>
      <c r="F171" s="50" t="s">
        <v>86</v>
      </c>
      <c r="G171" s="60" t="s">
        <v>233</v>
      </c>
      <c r="H171" s="51">
        <v>13404760</v>
      </c>
      <c r="I171" s="51">
        <v>11074671</v>
      </c>
      <c r="J171" s="51">
        <v>5417346.92</v>
      </c>
      <c r="K171" s="51">
        <v>329048</v>
      </c>
      <c r="L171" s="51">
        <v>355000</v>
      </c>
      <c r="M171" s="51">
        <v>0</v>
      </c>
      <c r="N171" s="51">
        <v>4973276.08</v>
      </c>
      <c r="O171" s="51">
        <v>2330089</v>
      </c>
      <c r="P171" s="51">
        <v>2330089</v>
      </c>
    </row>
    <row r="172" spans="1:16" ht="12.75">
      <c r="A172" s="48">
        <v>6</v>
      </c>
      <c r="B172" s="48">
        <v>7</v>
      </c>
      <c r="C172" s="48">
        <v>8</v>
      </c>
      <c r="D172" s="42">
        <v>2</v>
      </c>
      <c r="E172" s="49"/>
      <c r="F172" s="50" t="s">
        <v>86</v>
      </c>
      <c r="G172" s="60" t="s">
        <v>234</v>
      </c>
      <c r="H172" s="51">
        <v>24570129.75</v>
      </c>
      <c r="I172" s="51">
        <v>20575091.75</v>
      </c>
      <c r="J172" s="51">
        <v>10916609.01</v>
      </c>
      <c r="K172" s="51">
        <v>974323</v>
      </c>
      <c r="L172" s="51">
        <v>231000</v>
      </c>
      <c r="M172" s="51">
        <v>0</v>
      </c>
      <c r="N172" s="51">
        <v>8453159.74</v>
      </c>
      <c r="O172" s="51">
        <v>3995038</v>
      </c>
      <c r="P172" s="51">
        <v>3995038</v>
      </c>
    </row>
    <row r="173" spans="1:16" ht="12.75">
      <c r="A173" s="48">
        <v>6</v>
      </c>
      <c r="B173" s="48">
        <v>8</v>
      </c>
      <c r="C173" s="48">
        <v>13</v>
      </c>
      <c r="D173" s="42">
        <v>2</v>
      </c>
      <c r="E173" s="49"/>
      <c r="F173" s="50" t="s">
        <v>86</v>
      </c>
      <c r="G173" s="60" t="s">
        <v>235</v>
      </c>
      <c r="H173" s="51">
        <v>10189650.23</v>
      </c>
      <c r="I173" s="51">
        <v>8969343.3</v>
      </c>
      <c r="J173" s="51">
        <v>4475145.41</v>
      </c>
      <c r="K173" s="51">
        <v>103337.5</v>
      </c>
      <c r="L173" s="51">
        <v>200000</v>
      </c>
      <c r="M173" s="51">
        <v>0</v>
      </c>
      <c r="N173" s="51">
        <v>4190860.39</v>
      </c>
      <c r="O173" s="51">
        <v>1220306.93</v>
      </c>
      <c r="P173" s="51">
        <v>1220306.93</v>
      </c>
    </row>
    <row r="174" spans="1:16" ht="12.75">
      <c r="A174" s="48">
        <v>6</v>
      </c>
      <c r="B174" s="48">
        <v>14</v>
      </c>
      <c r="C174" s="48">
        <v>10</v>
      </c>
      <c r="D174" s="42">
        <v>2</v>
      </c>
      <c r="E174" s="49"/>
      <c r="F174" s="50" t="s">
        <v>86</v>
      </c>
      <c r="G174" s="60" t="s">
        <v>236</v>
      </c>
      <c r="H174" s="51">
        <v>14323539.41</v>
      </c>
      <c r="I174" s="51">
        <v>12648492.31</v>
      </c>
      <c r="J174" s="51">
        <v>6773661.26</v>
      </c>
      <c r="K174" s="51">
        <v>654500</v>
      </c>
      <c r="L174" s="51">
        <v>300000</v>
      </c>
      <c r="M174" s="51">
        <v>0</v>
      </c>
      <c r="N174" s="51">
        <v>4920331.05</v>
      </c>
      <c r="O174" s="51">
        <v>1675047.1</v>
      </c>
      <c r="P174" s="51">
        <v>1675047.1</v>
      </c>
    </row>
    <row r="175" spans="1:16" ht="12.75">
      <c r="A175" s="48">
        <v>6</v>
      </c>
      <c r="B175" s="48">
        <v>4</v>
      </c>
      <c r="C175" s="48">
        <v>8</v>
      </c>
      <c r="D175" s="42">
        <v>2</v>
      </c>
      <c r="E175" s="49"/>
      <c r="F175" s="50" t="s">
        <v>86</v>
      </c>
      <c r="G175" s="60" t="s">
        <v>237</v>
      </c>
      <c r="H175" s="51">
        <v>29363234.4</v>
      </c>
      <c r="I175" s="51">
        <v>23959113.39</v>
      </c>
      <c r="J175" s="51">
        <v>9579837.24</v>
      </c>
      <c r="K175" s="51">
        <v>4485054.28</v>
      </c>
      <c r="L175" s="51">
        <v>480000</v>
      </c>
      <c r="M175" s="51">
        <v>0</v>
      </c>
      <c r="N175" s="51">
        <v>9414221.87</v>
      </c>
      <c r="O175" s="51">
        <v>5404121.01</v>
      </c>
      <c r="P175" s="51">
        <v>5404121.01</v>
      </c>
    </row>
    <row r="176" spans="1:16" ht="12.75">
      <c r="A176" s="48">
        <v>6</v>
      </c>
      <c r="B176" s="48">
        <v>3</v>
      </c>
      <c r="C176" s="48">
        <v>12</v>
      </c>
      <c r="D176" s="42">
        <v>2</v>
      </c>
      <c r="E176" s="49"/>
      <c r="F176" s="50" t="s">
        <v>86</v>
      </c>
      <c r="G176" s="60" t="s">
        <v>238</v>
      </c>
      <c r="H176" s="51">
        <v>21016646.58</v>
      </c>
      <c r="I176" s="51">
        <v>16136839.58</v>
      </c>
      <c r="J176" s="51">
        <v>8240882.65</v>
      </c>
      <c r="K176" s="51">
        <v>240676</v>
      </c>
      <c r="L176" s="51">
        <v>240000</v>
      </c>
      <c r="M176" s="51">
        <v>0</v>
      </c>
      <c r="N176" s="51">
        <v>7415280.93</v>
      </c>
      <c r="O176" s="51">
        <v>4879807</v>
      </c>
      <c r="P176" s="51">
        <v>4879807</v>
      </c>
    </row>
    <row r="177" spans="1:16" ht="12.75">
      <c r="A177" s="48">
        <v>6</v>
      </c>
      <c r="B177" s="48">
        <v>7</v>
      </c>
      <c r="C177" s="48">
        <v>9</v>
      </c>
      <c r="D177" s="42">
        <v>2</v>
      </c>
      <c r="E177" s="49"/>
      <c r="F177" s="50" t="s">
        <v>86</v>
      </c>
      <c r="G177" s="60" t="s">
        <v>239</v>
      </c>
      <c r="H177" s="51">
        <v>16971938</v>
      </c>
      <c r="I177" s="51">
        <v>12604506</v>
      </c>
      <c r="J177" s="51">
        <v>6496439</v>
      </c>
      <c r="K177" s="51">
        <v>253432</v>
      </c>
      <c r="L177" s="51">
        <v>25000</v>
      </c>
      <c r="M177" s="51">
        <v>0</v>
      </c>
      <c r="N177" s="51">
        <v>5829635</v>
      </c>
      <c r="O177" s="51">
        <v>4367432</v>
      </c>
      <c r="P177" s="51">
        <v>4367432</v>
      </c>
    </row>
    <row r="178" spans="1:16" ht="12.75">
      <c r="A178" s="48">
        <v>6</v>
      </c>
      <c r="B178" s="48">
        <v>12</v>
      </c>
      <c r="C178" s="48">
        <v>7</v>
      </c>
      <c r="D178" s="42">
        <v>2</v>
      </c>
      <c r="E178" s="49"/>
      <c r="F178" s="50" t="s">
        <v>86</v>
      </c>
      <c r="G178" s="60" t="s">
        <v>240</v>
      </c>
      <c r="H178" s="51">
        <v>17106290.7</v>
      </c>
      <c r="I178" s="51">
        <v>13504824.98</v>
      </c>
      <c r="J178" s="51">
        <v>6963104.25</v>
      </c>
      <c r="K178" s="51">
        <v>160000</v>
      </c>
      <c r="L178" s="51">
        <v>70000</v>
      </c>
      <c r="M178" s="51">
        <v>0</v>
      </c>
      <c r="N178" s="51">
        <v>6311720.73</v>
      </c>
      <c r="O178" s="51">
        <v>3601465.72</v>
      </c>
      <c r="P178" s="51">
        <v>3601465.72</v>
      </c>
    </row>
    <row r="179" spans="1:16" ht="12.75">
      <c r="A179" s="48">
        <v>6</v>
      </c>
      <c r="B179" s="48">
        <v>1</v>
      </c>
      <c r="C179" s="48">
        <v>18</v>
      </c>
      <c r="D179" s="42">
        <v>2</v>
      </c>
      <c r="E179" s="49"/>
      <c r="F179" s="50" t="s">
        <v>86</v>
      </c>
      <c r="G179" s="60" t="s">
        <v>241</v>
      </c>
      <c r="H179" s="51">
        <v>17138946.16</v>
      </c>
      <c r="I179" s="51">
        <v>13414226.16</v>
      </c>
      <c r="J179" s="51">
        <v>5452231.8</v>
      </c>
      <c r="K179" s="51">
        <v>1500431</v>
      </c>
      <c r="L179" s="51">
        <v>362200</v>
      </c>
      <c r="M179" s="51">
        <v>0</v>
      </c>
      <c r="N179" s="51">
        <v>6099363.36</v>
      </c>
      <c r="O179" s="51">
        <v>3724720</v>
      </c>
      <c r="P179" s="51">
        <v>3724720</v>
      </c>
    </row>
    <row r="180" spans="1:16" ht="12.75">
      <c r="A180" s="48">
        <v>6</v>
      </c>
      <c r="B180" s="48">
        <v>19</v>
      </c>
      <c r="C180" s="48">
        <v>6</v>
      </c>
      <c r="D180" s="42">
        <v>2</v>
      </c>
      <c r="E180" s="49"/>
      <c r="F180" s="50" t="s">
        <v>86</v>
      </c>
      <c r="G180" s="60" t="s">
        <v>102</v>
      </c>
      <c r="H180" s="51">
        <v>18441873</v>
      </c>
      <c r="I180" s="51">
        <v>17993424</v>
      </c>
      <c r="J180" s="51">
        <v>7915669.31</v>
      </c>
      <c r="K180" s="51">
        <v>245797</v>
      </c>
      <c r="L180" s="51">
        <v>625280</v>
      </c>
      <c r="M180" s="51">
        <v>14658</v>
      </c>
      <c r="N180" s="51">
        <v>9192019.69</v>
      </c>
      <c r="O180" s="51">
        <v>448449</v>
      </c>
      <c r="P180" s="51">
        <v>448449</v>
      </c>
    </row>
    <row r="181" spans="1:16" ht="12.75">
      <c r="A181" s="48">
        <v>6</v>
      </c>
      <c r="B181" s="48">
        <v>15</v>
      </c>
      <c r="C181" s="48">
        <v>8</v>
      </c>
      <c r="D181" s="42">
        <v>2</v>
      </c>
      <c r="E181" s="49"/>
      <c r="F181" s="50" t="s">
        <v>86</v>
      </c>
      <c r="G181" s="60" t="s">
        <v>242</v>
      </c>
      <c r="H181" s="51">
        <v>25005950.23</v>
      </c>
      <c r="I181" s="51">
        <v>18207378.27</v>
      </c>
      <c r="J181" s="51">
        <v>9279010.3</v>
      </c>
      <c r="K181" s="51">
        <v>207414.8</v>
      </c>
      <c r="L181" s="51">
        <v>15000</v>
      </c>
      <c r="M181" s="51">
        <v>20560</v>
      </c>
      <c r="N181" s="51">
        <v>8685393.17</v>
      </c>
      <c r="O181" s="51">
        <v>6798571.96</v>
      </c>
      <c r="P181" s="51">
        <v>6798571.96</v>
      </c>
    </row>
    <row r="182" spans="1:16" ht="12.75">
      <c r="A182" s="48">
        <v>6</v>
      </c>
      <c r="B182" s="48">
        <v>9</v>
      </c>
      <c r="C182" s="48">
        <v>13</v>
      </c>
      <c r="D182" s="42">
        <v>2</v>
      </c>
      <c r="E182" s="49"/>
      <c r="F182" s="50" t="s">
        <v>86</v>
      </c>
      <c r="G182" s="60" t="s">
        <v>243</v>
      </c>
      <c r="H182" s="51">
        <v>20304524.75</v>
      </c>
      <c r="I182" s="51">
        <v>15342953.75</v>
      </c>
      <c r="J182" s="51">
        <v>6479797</v>
      </c>
      <c r="K182" s="51">
        <v>1296512.08</v>
      </c>
      <c r="L182" s="51">
        <v>350000</v>
      </c>
      <c r="M182" s="51">
        <v>0</v>
      </c>
      <c r="N182" s="51">
        <v>7216644.67</v>
      </c>
      <c r="O182" s="51">
        <v>4961571</v>
      </c>
      <c r="P182" s="51">
        <v>4961571</v>
      </c>
    </row>
    <row r="183" spans="1:16" ht="12.75">
      <c r="A183" s="48">
        <v>6</v>
      </c>
      <c r="B183" s="48">
        <v>11</v>
      </c>
      <c r="C183" s="48">
        <v>10</v>
      </c>
      <c r="D183" s="42">
        <v>2</v>
      </c>
      <c r="E183" s="49"/>
      <c r="F183" s="50" t="s">
        <v>86</v>
      </c>
      <c r="G183" s="60" t="s">
        <v>244</v>
      </c>
      <c r="H183" s="51">
        <v>23332845.45</v>
      </c>
      <c r="I183" s="51">
        <v>20520707.58</v>
      </c>
      <c r="J183" s="51">
        <v>10120399.03</v>
      </c>
      <c r="K183" s="51">
        <v>1021438.55</v>
      </c>
      <c r="L183" s="51">
        <v>290000</v>
      </c>
      <c r="M183" s="51">
        <v>28054.67</v>
      </c>
      <c r="N183" s="51">
        <v>9060815.33</v>
      </c>
      <c r="O183" s="51">
        <v>2812137.87</v>
      </c>
      <c r="P183" s="51">
        <v>2812137.87</v>
      </c>
    </row>
    <row r="184" spans="1:16" ht="12.75">
      <c r="A184" s="48">
        <v>6</v>
      </c>
      <c r="B184" s="48">
        <v>3</v>
      </c>
      <c r="C184" s="48">
        <v>13</v>
      </c>
      <c r="D184" s="42">
        <v>2</v>
      </c>
      <c r="E184" s="49"/>
      <c r="F184" s="50" t="s">
        <v>86</v>
      </c>
      <c r="G184" s="60" t="s">
        <v>245</v>
      </c>
      <c r="H184" s="51">
        <v>13725190.68</v>
      </c>
      <c r="I184" s="51">
        <v>9775103.53</v>
      </c>
      <c r="J184" s="51">
        <v>4116257.75</v>
      </c>
      <c r="K184" s="51">
        <v>645890</v>
      </c>
      <c r="L184" s="51">
        <v>276000</v>
      </c>
      <c r="M184" s="51">
        <v>0</v>
      </c>
      <c r="N184" s="51">
        <v>4736955.78</v>
      </c>
      <c r="O184" s="51">
        <v>3950087.15</v>
      </c>
      <c r="P184" s="51">
        <v>3950087.15</v>
      </c>
    </row>
    <row r="185" spans="1:16" ht="12.75">
      <c r="A185" s="48">
        <v>6</v>
      </c>
      <c r="B185" s="48">
        <v>11</v>
      </c>
      <c r="C185" s="48">
        <v>11</v>
      </c>
      <c r="D185" s="42">
        <v>2</v>
      </c>
      <c r="E185" s="49"/>
      <c r="F185" s="50" t="s">
        <v>86</v>
      </c>
      <c r="G185" s="60" t="s">
        <v>246</v>
      </c>
      <c r="H185" s="51">
        <v>15068804.4</v>
      </c>
      <c r="I185" s="51">
        <v>12628677.94</v>
      </c>
      <c r="J185" s="51">
        <v>6575782.24</v>
      </c>
      <c r="K185" s="51">
        <v>313000</v>
      </c>
      <c r="L185" s="51">
        <v>50000</v>
      </c>
      <c r="M185" s="51">
        <v>0</v>
      </c>
      <c r="N185" s="51">
        <v>5689895.7</v>
      </c>
      <c r="O185" s="51">
        <v>2440126.46</v>
      </c>
      <c r="P185" s="51">
        <v>2440126.46</v>
      </c>
    </row>
    <row r="186" spans="1:16" ht="12.75">
      <c r="A186" s="48">
        <v>6</v>
      </c>
      <c r="B186" s="48">
        <v>19</v>
      </c>
      <c r="C186" s="48">
        <v>7</v>
      </c>
      <c r="D186" s="42">
        <v>2</v>
      </c>
      <c r="E186" s="49"/>
      <c r="F186" s="50" t="s">
        <v>86</v>
      </c>
      <c r="G186" s="60" t="s">
        <v>247</v>
      </c>
      <c r="H186" s="51">
        <v>22214744.45</v>
      </c>
      <c r="I186" s="51">
        <v>11924344.97</v>
      </c>
      <c r="J186" s="51">
        <v>5656455.66</v>
      </c>
      <c r="K186" s="51">
        <v>68011</v>
      </c>
      <c r="L186" s="51">
        <v>117332.03</v>
      </c>
      <c r="M186" s="51">
        <v>0</v>
      </c>
      <c r="N186" s="51">
        <v>6082546.28</v>
      </c>
      <c r="O186" s="51">
        <v>10290399.48</v>
      </c>
      <c r="P186" s="51">
        <v>10290399.48</v>
      </c>
    </row>
    <row r="187" spans="1:16" ht="12.75">
      <c r="A187" s="48">
        <v>6</v>
      </c>
      <c r="B187" s="48">
        <v>9</v>
      </c>
      <c r="C187" s="48">
        <v>14</v>
      </c>
      <c r="D187" s="42">
        <v>2</v>
      </c>
      <c r="E187" s="49"/>
      <c r="F187" s="50" t="s">
        <v>86</v>
      </c>
      <c r="G187" s="60" t="s">
        <v>248</v>
      </c>
      <c r="H187" s="51">
        <v>32779305.03</v>
      </c>
      <c r="I187" s="51">
        <v>28376699.5</v>
      </c>
      <c r="J187" s="51">
        <v>11970400.56</v>
      </c>
      <c r="K187" s="51">
        <v>1226595.94</v>
      </c>
      <c r="L187" s="51">
        <v>690000</v>
      </c>
      <c r="M187" s="51">
        <v>0</v>
      </c>
      <c r="N187" s="51">
        <v>14489703</v>
      </c>
      <c r="O187" s="51">
        <v>4402605.53</v>
      </c>
      <c r="P187" s="51">
        <v>4402605.53</v>
      </c>
    </row>
    <row r="188" spans="1:16" ht="12.75">
      <c r="A188" s="48">
        <v>6</v>
      </c>
      <c r="B188" s="48">
        <v>19</v>
      </c>
      <c r="C188" s="48">
        <v>8</v>
      </c>
      <c r="D188" s="42">
        <v>2</v>
      </c>
      <c r="E188" s="49"/>
      <c r="F188" s="50" t="s">
        <v>86</v>
      </c>
      <c r="G188" s="60" t="s">
        <v>249</v>
      </c>
      <c r="H188" s="51">
        <v>10213342.14</v>
      </c>
      <c r="I188" s="51">
        <v>8800037.26</v>
      </c>
      <c r="J188" s="51">
        <v>3979792.76</v>
      </c>
      <c r="K188" s="51">
        <v>94623</v>
      </c>
      <c r="L188" s="51">
        <v>71000</v>
      </c>
      <c r="M188" s="51">
        <v>6684</v>
      </c>
      <c r="N188" s="51">
        <v>4647937.5</v>
      </c>
      <c r="O188" s="51">
        <v>1413304.88</v>
      </c>
      <c r="P188" s="51">
        <v>1413304.88</v>
      </c>
    </row>
    <row r="189" spans="1:16" ht="12.75">
      <c r="A189" s="48">
        <v>6</v>
      </c>
      <c r="B189" s="48">
        <v>9</v>
      </c>
      <c r="C189" s="48">
        <v>15</v>
      </c>
      <c r="D189" s="42">
        <v>2</v>
      </c>
      <c r="E189" s="49"/>
      <c r="F189" s="50" t="s">
        <v>86</v>
      </c>
      <c r="G189" s="60" t="s">
        <v>250</v>
      </c>
      <c r="H189" s="51">
        <v>13239109.36</v>
      </c>
      <c r="I189" s="51">
        <v>12089909.9</v>
      </c>
      <c r="J189" s="51">
        <v>6063886.92</v>
      </c>
      <c r="K189" s="51">
        <v>247000</v>
      </c>
      <c r="L189" s="51">
        <v>195000</v>
      </c>
      <c r="M189" s="51">
        <v>0</v>
      </c>
      <c r="N189" s="51">
        <v>5584022.98</v>
      </c>
      <c r="O189" s="51">
        <v>1149199.46</v>
      </c>
      <c r="P189" s="51">
        <v>1149199.46</v>
      </c>
    </row>
    <row r="190" spans="1:16" ht="12.75">
      <c r="A190" s="48">
        <v>6</v>
      </c>
      <c r="B190" s="48">
        <v>9</v>
      </c>
      <c r="C190" s="48">
        <v>16</v>
      </c>
      <c r="D190" s="42">
        <v>2</v>
      </c>
      <c r="E190" s="49"/>
      <c r="F190" s="50" t="s">
        <v>86</v>
      </c>
      <c r="G190" s="60" t="s">
        <v>251</v>
      </c>
      <c r="H190" s="51">
        <v>8565475.26</v>
      </c>
      <c r="I190" s="51">
        <v>7207848.82</v>
      </c>
      <c r="J190" s="51">
        <v>3506861.79</v>
      </c>
      <c r="K190" s="51">
        <v>101100</v>
      </c>
      <c r="L190" s="51">
        <v>112500</v>
      </c>
      <c r="M190" s="51">
        <v>0</v>
      </c>
      <c r="N190" s="51">
        <v>3487387.03</v>
      </c>
      <c r="O190" s="51">
        <v>1357626.44</v>
      </c>
      <c r="P190" s="51">
        <v>1357626.44</v>
      </c>
    </row>
    <row r="191" spans="1:16" ht="12.75">
      <c r="A191" s="48">
        <v>6</v>
      </c>
      <c r="B191" s="48">
        <v>7</v>
      </c>
      <c r="C191" s="48">
        <v>10</v>
      </c>
      <c r="D191" s="42">
        <v>2</v>
      </c>
      <c r="E191" s="49"/>
      <c r="F191" s="50" t="s">
        <v>86</v>
      </c>
      <c r="G191" s="60" t="s">
        <v>252</v>
      </c>
      <c r="H191" s="51">
        <v>25262643.56</v>
      </c>
      <c r="I191" s="51">
        <v>17655718.56</v>
      </c>
      <c r="J191" s="51">
        <v>8832800.2</v>
      </c>
      <c r="K191" s="51">
        <v>651250</v>
      </c>
      <c r="L191" s="51">
        <v>450000</v>
      </c>
      <c r="M191" s="51">
        <v>0</v>
      </c>
      <c r="N191" s="51">
        <v>7721668.36</v>
      </c>
      <c r="O191" s="51">
        <v>7606925</v>
      </c>
      <c r="P191" s="51">
        <v>7606925</v>
      </c>
    </row>
    <row r="192" spans="1:16" ht="12.75">
      <c r="A192" s="48">
        <v>6</v>
      </c>
      <c r="B192" s="48">
        <v>1</v>
      </c>
      <c r="C192" s="48">
        <v>19</v>
      </c>
      <c r="D192" s="42">
        <v>2</v>
      </c>
      <c r="E192" s="49"/>
      <c r="F192" s="50" t="s">
        <v>86</v>
      </c>
      <c r="G192" s="60" t="s">
        <v>253</v>
      </c>
      <c r="H192" s="51">
        <v>14629581</v>
      </c>
      <c r="I192" s="51">
        <v>12953671</v>
      </c>
      <c r="J192" s="51">
        <v>5667631</v>
      </c>
      <c r="K192" s="51">
        <v>1428824</v>
      </c>
      <c r="L192" s="51">
        <v>170000</v>
      </c>
      <c r="M192" s="51">
        <v>0</v>
      </c>
      <c r="N192" s="51">
        <v>5687216</v>
      </c>
      <c r="O192" s="51">
        <v>1675910</v>
      </c>
      <c r="P192" s="51">
        <v>1675910</v>
      </c>
    </row>
    <row r="193" spans="1:16" ht="12.75">
      <c r="A193" s="48">
        <v>6</v>
      </c>
      <c r="B193" s="48">
        <v>20</v>
      </c>
      <c r="C193" s="48">
        <v>14</v>
      </c>
      <c r="D193" s="42">
        <v>2</v>
      </c>
      <c r="E193" s="49"/>
      <c r="F193" s="50" t="s">
        <v>86</v>
      </c>
      <c r="G193" s="60" t="s">
        <v>254</v>
      </c>
      <c r="H193" s="51">
        <v>51636551.19</v>
      </c>
      <c r="I193" s="51">
        <v>46295559.86</v>
      </c>
      <c r="J193" s="51">
        <v>19619704.96</v>
      </c>
      <c r="K193" s="51">
        <v>4026264.7</v>
      </c>
      <c r="L193" s="51">
        <v>1100000</v>
      </c>
      <c r="M193" s="51">
        <v>0</v>
      </c>
      <c r="N193" s="51">
        <v>21549590.2</v>
      </c>
      <c r="O193" s="51">
        <v>5340991.33</v>
      </c>
      <c r="P193" s="51">
        <v>5340991.33</v>
      </c>
    </row>
    <row r="194" spans="1:16" ht="12.75">
      <c r="A194" s="48">
        <v>6</v>
      </c>
      <c r="B194" s="48">
        <v>3</v>
      </c>
      <c r="C194" s="48">
        <v>14</v>
      </c>
      <c r="D194" s="42">
        <v>2</v>
      </c>
      <c r="E194" s="49"/>
      <c r="F194" s="50" t="s">
        <v>86</v>
      </c>
      <c r="G194" s="60" t="s">
        <v>255</v>
      </c>
      <c r="H194" s="51">
        <v>14035407.11</v>
      </c>
      <c r="I194" s="51">
        <v>10578236.31</v>
      </c>
      <c r="J194" s="51">
        <v>4955342.77</v>
      </c>
      <c r="K194" s="51">
        <v>213406.15</v>
      </c>
      <c r="L194" s="51">
        <v>245398</v>
      </c>
      <c r="M194" s="51">
        <v>0</v>
      </c>
      <c r="N194" s="51">
        <v>5164089.39</v>
      </c>
      <c r="O194" s="51">
        <v>3457170.8</v>
      </c>
      <c r="P194" s="51">
        <v>3457170.8</v>
      </c>
    </row>
    <row r="195" spans="1:16" ht="12.75">
      <c r="A195" s="48">
        <v>6</v>
      </c>
      <c r="B195" s="48">
        <v>6</v>
      </c>
      <c r="C195" s="48">
        <v>11</v>
      </c>
      <c r="D195" s="42">
        <v>2</v>
      </c>
      <c r="E195" s="49"/>
      <c r="F195" s="50" t="s">
        <v>86</v>
      </c>
      <c r="G195" s="60" t="s">
        <v>256</v>
      </c>
      <c r="H195" s="51">
        <v>15496952.53</v>
      </c>
      <c r="I195" s="51">
        <v>13583652.53</v>
      </c>
      <c r="J195" s="51">
        <v>6901059.75</v>
      </c>
      <c r="K195" s="51">
        <v>563600</v>
      </c>
      <c r="L195" s="51">
        <v>205926</v>
      </c>
      <c r="M195" s="51">
        <v>0</v>
      </c>
      <c r="N195" s="51">
        <v>5913066.78</v>
      </c>
      <c r="O195" s="51">
        <v>1913300</v>
      </c>
      <c r="P195" s="51">
        <v>1913300</v>
      </c>
    </row>
    <row r="196" spans="1:16" ht="12.75">
      <c r="A196" s="48">
        <v>6</v>
      </c>
      <c r="B196" s="48">
        <v>14</v>
      </c>
      <c r="C196" s="48">
        <v>11</v>
      </c>
      <c r="D196" s="42">
        <v>2</v>
      </c>
      <c r="E196" s="49"/>
      <c r="F196" s="50" t="s">
        <v>86</v>
      </c>
      <c r="G196" s="60" t="s">
        <v>257</v>
      </c>
      <c r="H196" s="51">
        <v>18592375.73</v>
      </c>
      <c r="I196" s="51">
        <v>16522847.73</v>
      </c>
      <c r="J196" s="51">
        <v>8741137.8</v>
      </c>
      <c r="K196" s="51">
        <v>400133</v>
      </c>
      <c r="L196" s="51">
        <v>716000</v>
      </c>
      <c r="M196" s="51">
        <v>0</v>
      </c>
      <c r="N196" s="51">
        <v>6665576.93</v>
      </c>
      <c r="O196" s="51">
        <v>2069528</v>
      </c>
      <c r="P196" s="51">
        <v>1666926</v>
      </c>
    </row>
    <row r="197" spans="1:16" ht="12.75">
      <c r="A197" s="48">
        <v>6</v>
      </c>
      <c r="B197" s="48">
        <v>7</v>
      </c>
      <c r="C197" s="48">
        <v>2</v>
      </c>
      <c r="D197" s="42">
        <v>3</v>
      </c>
      <c r="E197" s="49"/>
      <c r="F197" s="50" t="s">
        <v>86</v>
      </c>
      <c r="G197" s="60" t="s">
        <v>258</v>
      </c>
      <c r="H197" s="51">
        <v>26390554</v>
      </c>
      <c r="I197" s="51">
        <v>23124204.91</v>
      </c>
      <c r="J197" s="51">
        <v>11164386.01</v>
      </c>
      <c r="K197" s="51">
        <v>1878600</v>
      </c>
      <c r="L197" s="51">
        <v>360000</v>
      </c>
      <c r="M197" s="51">
        <v>0</v>
      </c>
      <c r="N197" s="51">
        <v>9721218.9</v>
      </c>
      <c r="O197" s="51">
        <v>3266349.09</v>
      </c>
      <c r="P197" s="51">
        <v>3266349.09</v>
      </c>
    </row>
    <row r="198" spans="1:16" ht="12.75">
      <c r="A198" s="48">
        <v>6</v>
      </c>
      <c r="B198" s="48">
        <v>9</v>
      </c>
      <c r="C198" s="48">
        <v>1</v>
      </c>
      <c r="D198" s="42">
        <v>3</v>
      </c>
      <c r="E198" s="49"/>
      <c r="F198" s="50" t="s">
        <v>86</v>
      </c>
      <c r="G198" s="60" t="s">
        <v>259</v>
      </c>
      <c r="H198" s="51">
        <v>37277321.03</v>
      </c>
      <c r="I198" s="51">
        <v>32413792.2</v>
      </c>
      <c r="J198" s="51">
        <v>15310412.35</v>
      </c>
      <c r="K198" s="51">
        <v>2483879</v>
      </c>
      <c r="L198" s="51">
        <v>800000</v>
      </c>
      <c r="M198" s="51">
        <v>0</v>
      </c>
      <c r="N198" s="51">
        <v>13819500.85</v>
      </c>
      <c r="O198" s="51">
        <v>4863528.83</v>
      </c>
      <c r="P198" s="51">
        <v>4863528.83</v>
      </c>
    </row>
    <row r="199" spans="1:16" ht="12.75">
      <c r="A199" s="48">
        <v>6</v>
      </c>
      <c r="B199" s="48">
        <v>9</v>
      </c>
      <c r="C199" s="48">
        <v>3</v>
      </c>
      <c r="D199" s="42">
        <v>3</v>
      </c>
      <c r="E199" s="49"/>
      <c r="F199" s="50" t="s">
        <v>86</v>
      </c>
      <c r="G199" s="60" t="s">
        <v>260</v>
      </c>
      <c r="H199" s="51">
        <v>30250798.04</v>
      </c>
      <c r="I199" s="51">
        <v>25284098.85</v>
      </c>
      <c r="J199" s="51">
        <v>12205206.33</v>
      </c>
      <c r="K199" s="51">
        <v>1773550</v>
      </c>
      <c r="L199" s="51">
        <v>366251.81</v>
      </c>
      <c r="M199" s="51">
        <v>0</v>
      </c>
      <c r="N199" s="51">
        <v>10939090.71</v>
      </c>
      <c r="O199" s="51">
        <v>4966699.19</v>
      </c>
      <c r="P199" s="51">
        <v>4673699.19</v>
      </c>
    </row>
    <row r="200" spans="1:16" ht="12.75">
      <c r="A200" s="48">
        <v>6</v>
      </c>
      <c r="B200" s="48">
        <v>2</v>
      </c>
      <c r="C200" s="48">
        <v>5</v>
      </c>
      <c r="D200" s="42">
        <v>3</v>
      </c>
      <c r="E200" s="49"/>
      <c r="F200" s="50" t="s">
        <v>86</v>
      </c>
      <c r="G200" s="60" t="s">
        <v>261</v>
      </c>
      <c r="H200" s="51">
        <v>20714887.75</v>
      </c>
      <c r="I200" s="51">
        <v>15711630.75</v>
      </c>
      <c r="J200" s="51">
        <v>7398327.7</v>
      </c>
      <c r="K200" s="51">
        <v>1372337</v>
      </c>
      <c r="L200" s="51">
        <v>200000</v>
      </c>
      <c r="M200" s="51">
        <v>0</v>
      </c>
      <c r="N200" s="51">
        <v>6740966.05</v>
      </c>
      <c r="O200" s="51">
        <v>5003257</v>
      </c>
      <c r="P200" s="51">
        <v>5003257</v>
      </c>
    </row>
    <row r="201" spans="1:16" ht="12.75">
      <c r="A201" s="48">
        <v>6</v>
      </c>
      <c r="B201" s="48">
        <v>5</v>
      </c>
      <c r="C201" s="48">
        <v>5</v>
      </c>
      <c r="D201" s="42">
        <v>3</v>
      </c>
      <c r="E201" s="49"/>
      <c r="F201" s="50" t="s">
        <v>86</v>
      </c>
      <c r="G201" s="60" t="s">
        <v>262</v>
      </c>
      <c r="H201" s="51">
        <v>49884500.95</v>
      </c>
      <c r="I201" s="51">
        <v>36464216.61</v>
      </c>
      <c r="J201" s="51">
        <v>17204050.97</v>
      </c>
      <c r="K201" s="51">
        <v>2739248.36</v>
      </c>
      <c r="L201" s="51">
        <v>450000</v>
      </c>
      <c r="M201" s="51">
        <v>0</v>
      </c>
      <c r="N201" s="51">
        <v>16070917.28</v>
      </c>
      <c r="O201" s="51">
        <v>13420284.34</v>
      </c>
      <c r="P201" s="51">
        <v>13280284.34</v>
      </c>
    </row>
    <row r="202" spans="1:16" ht="12.75">
      <c r="A202" s="48">
        <v>6</v>
      </c>
      <c r="B202" s="48">
        <v>2</v>
      </c>
      <c r="C202" s="48">
        <v>7</v>
      </c>
      <c r="D202" s="42">
        <v>3</v>
      </c>
      <c r="E202" s="49"/>
      <c r="F202" s="50" t="s">
        <v>86</v>
      </c>
      <c r="G202" s="60" t="s">
        <v>263</v>
      </c>
      <c r="H202" s="51">
        <v>23971486.7</v>
      </c>
      <c r="I202" s="51">
        <v>18902874.49</v>
      </c>
      <c r="J202" s="51">
        <v>8369998.16</v>
      </c>
      <c r="K202" s="51">
        <v>1780550</v>
      </c>
      <c r="L202" s="51">
        <v>520000</v>
      </c>
      <c r="M202" s="51">
        <v>0</v>
      </c>
      <c r="N202" s="51">
        <v>8232326.33</v>
      </c>
      <c r="O202" s="51">
        <v>5068612.21</v>
      </c>
      <c r="P202" s="51">
        <v>5068612.21</v>
      </c>
    </row>
    <row r="203" spans="1:16" ht="12.75">
      <c r="A203" s="48">
        <v>6</v>
      </c>
      <c r="B203" s="48">
        <v>14</v>
      </c>
      <c r="C203" s="48">
        <v>4</v>
      </c>
      <c r="D203" s="42">
        <v>3</v>
      </c>
      <c r="E203" s="49"/>
      <c r="F203" s="50" t="s">
        <v>86</v>
      </c>
      <c r="G203" s="60" t="s">
        <v>264</v>
      </c>
      <c r="H203" s="51">
        <v>28966590.25</v>
      </c>
      <c r="I203" s="51">
        <v>19769179.25</v>
      </c>
      <c r="J203" s="51">
        <v>8332692</v>
      </c>
      <c r="K203" s="51">
        <v>1031950</v>
      </c>
      <c r="L203" s="51">
        <v>430000</v>
      </c>
      <c r="M203" s="51">
        <v>0</v>
      </c>
      <c r="N203" s="51">
        <v>9974537.25</v>
      </c>
      <c r="O203" s="51">
        <v>9197411</v>
      </c>
      <c r="P203" s="51">
        <v>9197411</v>
      </c>
    </row>
    <row r="204" spans="1:16" ht="12.75">
      <c r="A204" s="48">
        <v>6</v>
      </c>
      <c r="B204" s="48">
        <v>8</v>
      </c>
      <c r="C204" s="48">
        <v>6</v>
      </c>
      <c r="D204" s="42">
        <v>3</v>
      </c>
      <c r="E204" s="49"/>
      <c r="F204" s="50" t="s">
        <v>86</v>
      </c>
      <c r="G204" s="60" t="s">
        <v>265</v>
      </c>
      <c r="H204" s="51">
        <v>31818552.36</v>
      </c>
      <c r="I204" s="51">
        <v>18255688.36</v>
      </c>
      <c r="J204" s="51">
        <v>6852757</v>
      </c>
      <c r="K204" s="51">
        <v>1658522</v>
      </c>
      <c r="L204" s="51">
        <v>250000</v>
      </c>
      <c r="M204" s="51">
        <v>19481</v>
      </c>
      <c r="N204" s="51">
        <v>9474928.36</v>
      </c>
      <c r="O204" s="51">
        <v>13562864</v>
      </c>
      <c r="P204" s="51">
        <v>13562864</v>
      </c>
    </row>
    <row r="205" spans="1:16" ht="12.75">
      <c r="A205" s="48">
        <v>6</v>
      </c>
      <c r="B205" s="48">
        <v>20</v>
      </c>
      <c r="C205" s="48">
        <v>4</v>
      </c>
      <c r="D205" s="42">
        <v>3</v>
      </c>
      <c r="E205" s="49"/>
      <c r="F205" s="50" t="s">
        <v>86</v>
      </c>
      <c r="G205" s="60" t="s">
        <v>266</v>
      </c>
      <c r="H205" s="51">
        <v>26692566.56</v>
      </c>
      <c r="I205" s="51">
        <v>20764581.56</v>
      </c>
      <c r="J205" s="51">
        <v>10609525</v>
      </c>
      <c r="K205" s="51">
        <v>902500</v>
      </c>
      <c r="L205" s="51">
        <v>617500</v>
      </c>
      <c r="M205" s="51">
        <v>0</v>
      </c>
      <c r="N205" s="51">
        <v>8635056.56</v>
      </c>
      <c r="O205" s="51">
        <v>5927985</v>
      </c>
      <c r="P205" s="51">
        <v>5927985</v>
      </c>
    </row>
    <row r="206" spans="1:16" ht="12.75">
      <c r="A206" s="48">
        <v>6</v>
      </c>
      <c r="B206" s="48">
        <v>18</v>
      </c>
      <c r="C206" s="48">
        <v>6</v>
      </c>
      <c r="D206" s="42">
        <v>3</v>
      </c>
      <c r="E206" s="49"/>
      <c r="F206" s="50" t="s">
        <v>86</v>
      </c>
      <c r="G206" s="60" t="s">
        <v>267</v>
      </c>
      <c r="H206" s="51">
        <v>19498061.17</v>
      </c>
      <c r="I206" s="51">
        <v>19344952.48</v>
      </c>
      <c r="J206" s="51">
        <v>10610973.6</v>
      </c>
      <c r="K206" s="51">
        <v>416833.8</v>
      </c>
      <c r="L206" s="51">
        <v>845774</v>
      </c>
      <c r="M206" s="51">
        <v>0</v>
      </c>
      <c r="N206" s="51">
        <v>7471371.08</v>
      </c>
      <c r="O206" s="51">
        <v>153108.69</v>
      </c>
      <c r="P206" s="51">
        <v>153108.69</v>
      </c>
    </row>
    <row r="207" spans="1:16" ht="12.75">
      <c r="A207" s="48">
        <v>6</v>
      </c>
      <c r="B207" s="48">
        <v>10</v>
      </c>
      <c r="C207" s="48">
        <v>3</v>
      </c>
      <c r="D207" s="42">
        <v>3</v>
      </c>
      <c r="E207" s="49"/>
      <c r="F207" s="50" t="s">
        <v>86</v>
      </c>
      <c r="G207" s="60" t="s">
        <v>268</v>
      </c>
      <c r="H207" s="51">
        <v>60844252.93</v>
      </c>
      <c r="I207" s="51">
        <v>53161440.93</v>
      </c>
      <c r="J207" s="51">
        <v>30977854.27</v>
      </c>
      <c r="K207" s="51">
        <v>3833065</v>
      </c>
      <c r="L207" s="51">
        <v>663000</v>
      </c>
      <c r="M207" s="51">
        <v>5000</v>
      </c>
      <c r="N207" s="51">
        <v>17682521.66</v>
      </c>
      <c r="O207" s="51">
        <v>7682812</v>
      </c>
      <c r="P207" s="51">
        <v>7682812</v>
      </c>
    </row>
    <row r="208" spans="1:16" ht="12.75">
      <c r="A208" s="48">
        <v>6</v>
      </c>
      <c r="B208" s="48">
        <v>5</v>
      </c>
      <c r="C208" s="48">
        <v>6</v>
      </c>
      <c r="D208" s="42">
        <v>3</v>
      </c>
      <c r="E208" s="49"/>
      <c r="F208" s="50" t="s">
        <v>86</v>
      </c>
      <c r="G208" s="60" t="s">
        <v>269</v>
      </c>
      <c r="H208" s="51">
        <v>21497458.38</v>
      </c>
      <c r="I208" s="51">
        <v>17293702.15</v>
      </c>
      <c r="J208" s="51">
        <v>8559614.82</v>
      </c>
      <c r="K208" s="51">
        <v>759360</v>
      </c>
      <c r="L208" s="51">
        <v>205000</v>
      </c>
      <c r="M208" s="51">
        <v>0</v>
      </c>
      <c r="N208" s="51">
        <v>7769727.33</v>
      </c>
      <c r="O208" s="51">
        <v>4203756.23</v>
      </c>
      <c r="P208" s="51">
        <v>4203756.23</v>
      </c>
    </row>
    <row r="209" spans="1:16" ht="12.75">
      <c r="A209" s="48">
        <v>6</v>
      </c>
      <c r="B209" s="48">
        <v>14</v>
      </c>
      <c r="C209" s="48">
        <v>8</v>
      </c>
      <c r="D209" s="42">
        <v>3</v>
      </c>
      <c r="E209" s="49"/>
      <c r="F209" s="50" t="s">
        <v>86</v>
      </c>
      <c r="G209" s="60" t="s">
        <v>270</v>
      </c>
      <c r="H209" s="51">
        <v>46238944.75</v>
      </c>
      <c r="I209" s="51">
        <v>26998970.75</v>
      </c>
      <c r="J209" s="51">
        <v>14764136.96</v>
      </c>
      <c r="K209" s="51">
        <v>954358</v>
      </c>
      <c r="L209" s="51">
        <v>151911</v>
      </c>
      <c r="M209" s="51">
        <v>0</v>
      </c>
      <c r="N209" s="51">
        <v>11128564.79</v>
      </c>
      <c r="O209" s="51">
        <v>19239974</v>
      </c>
      <c r="P209" s="51">
        <v>19239974</v>
      </c>
    </row>
    <row r="210" spans="1:16" ht="12.75">
      <c r="A210" s="48">
        <v>6</v>
      </c>
      <c r="B210" s="48">
        <v>12</v>
      </c>
      <c r="C210" s="48">
        <v>5</v>
      </c>
      <c r="D210" s="42">
        <v>3</v>
      </c>
      <c r="E210" s="49"/>
      <c r="F210" s="50" t="s">
        <v>86</v>
      </c>
      <c r="G210" s="60" t="s">
        <v>271</v>
      </c>
      <c r="H210" s="51">
        <v>52936587.97</v>
      </c>
      <c r="I210" s="51">
        <v>41780389.97</v>
      </c>
      <c r="J210" s="51">
        <v>19636107</v>
      </c>
      <c r="K210" s="51">
        <v>2256000</v>
      </c>
      <c r="L210" s="51">
        <v>410000</v>
      </c>
      <c r="M210" s="51">
        <v>0</v>
      </c>
      <c r="N210" s="51">
        <v>19478282.97</v>
      </c>
      <c r="O210" s="51">
        <v>11156198</v>
      </c>
      <c r="P210" s="51">
        <v>11156198</v>
      </c>
    </row>
    <row r="211" spans="1:16" ht="12.75">
      <c r="A211" s="48">
        <v>6</v>
      </c>
      <c r="B211" s="48">
        <v>8</v>
      </c>
      <c r="C211" s="48">
        <v>10</v>
      </c>
      <c r="D211" s="42">
        <v>3</v>
      </c>
      <c r="E211" s="49"/>
      <c r="F211" s="50" t="s">
        <v>86</v>
      </c>
      <c r="G211" s="60" t="s">
        <v>272</v>
      </c>
      <c r="H211" s="51">
        <v>16478493</v>
      </c>
      <c r="I211" s="51">
        <v>13612790</v>
      </c>
      <c r="J211" s="51">
        <v>6893642</v>
      </c>
      <c r="K211" s="51">
        <v>809669</v>
      </c>
      <c r="L211" s="51">
        <v>264000</v>
      </c>
      <c r="M211" s="51">
        <v>0</v>
      </c>
      <c r="N211" s="51">
        <v>5645479</v>
      </c>
      <c r="O211" s="51">
        <v>2865703</v>
      </c>
      <c r="P211" s="51">
        <v>2865703</v>
      </c>
    </row>
    <row r="212" spans="1:16" ht="12.75">
      <c r="A212" s="48">
        <v>6</v>
      </c>
      <c r="B212" s="48">
        <v>13</v>
      </c>
      <c r="C212" s="48">
        <v>4</v>
      </c>
      <c r="D212" s="42">
        <v>3</v>
      </c>
      <c r="E212" s="49"/>
      <c r="F212" s="50" t="s">
        <v>86</v>
      </c>
      <c r="G212" s="60" t="s">
        <v>273</v>
      </c>
      <c r="H212" s="51">
        <v>40277392.38</v>
      </c>
      <c r="I212" s="51">
        <v>36272179.01</v>
      </c>
      <c r="J212" s="51">
        <v>18259661.97</v>
      </c>
      <c r="K212" s="51">
        <v>1489074.17</v>
      </c>
      <c r="L212" s="51">
        <v>750000</v>
      </c>
      <c r="M212" s="51">
        <v>0</v>
      </c>
      <c r="N212" s="51">
        <v>15773442.87</v>
      </c>
      <c r="O212" s="51">
        <v>4005213.37</v>
      </c>
      <c r="P212" s="51">
        <v>4005213.37</v>
      </c>
    </row>
    <row r="213" spans="1:16" ht="12.75">
      <c r="A213" s="48">
        <v>6</v>
      </c>
      <c r="B213" s="48">
        <v>17</v>
      </c>
      <c r="C213" s="48">
        <v>3</v>
      </c>
      <c r="D213" s="42">
        <v>3</v>
      </c>
      <c r="E213" s="49"/>
      <c r="F213" s="50" t="s">
        <v>86</v>
      </c>
      <c r="G213" s="60" t="s">
        <v>274</v>
      </c>
      <c r="H213" s="51">
        <v>33661769.81</v>
      </c>
      <c r="I213" s="51">
        <v>28418737.3</v>
      </c>
      <c r="J213" s="51">
        <v>11300635.99</v>
      </c>
      <c r="K213" s="51">
        <v>1498183</v>
      </c>
      <c r="L213" s="51">
        <v>310000</v>
      </c>
      <c r="M213" s="51">
        <v>0</v>
      </c>
      <c r="N213" s="51">
        <v>15309918.31</v>
      </c>
      <c r="O213" s="51">
        <v>5243032.51</v>
      </c>
      <c r="P213" s="51">
        <v>4943182.51</v>
      </c>
    </row>
    <row r="214" spans="1:16" ht="12.75">
      <c r="A214" s="48">
        <v>6</v>
      </c>
      <c r="B214" s="48">
        <v>12</v>
      </c>
      <c r="C214" s="48">
        <v>6</v>
      </c>
      <c r="D214" s="42">
        <v>3</v>
      </c>
      <c r="E214" s="49"/>
      <c r="F214" s="50" t="s">
        <v>86</v>
      </c>
      <c r="G214" s="60" t="s">
        <v>275</v>
      </c>
      <c r="H214" s="51">
        <v>37225000.09</v>
      </c>
      <c r="I214" s="51">
        <v>33538791.09</v>
      </c>
      <c r="J214" s="51">
        <v>15133326</v>
      </c>
      <c r="K214" s="51">
        <v>1937043</v>
      </c>
      <c r="L214" s="51">
        <v>650000</v>
      </c>
      <c r="M214" s="51">
        <v>0</v>
      </c>
      <c r="N214" s="51">
        <v>15818422.09</v>
      </c>
      <c r="O214" s="51">
        <v>3686209</v>
      </c>
      <c r="P214" s="51">
        <v>3686209</v>
      </c>
    </row>
    <row r="215" spans="1:16" ht="12.75">
      <c r="A215" s="48">
        <v>6</v>
      </c>
      <c r="B215" s="48">
        <v>16</v>
      </c>
      <c r="C215" s="48">
        <v>4</v>
      </c>
      <c r="D215" s="42">
        <v>3</v>
      </c>
      <c r="E215" s="49"/>
      <c r="F215" s="50" t="s">
        <v>86</v>
      </c>
      <c r="G215" s="60" t="s">
        <v>276</v>
      </c>
      <c r="H215" s="51">
        <v>51424538.39</v>
      </c>
      <c r="I215" s="51">
        <v>49498522.75</v>
      </c>
      <c r="J215" s="51">
        <v>28702439.22</v>
      </c>
      <c r="K215" s="51">
        <v>1058975</v>
      </c>
      <c r="L215" s="51">
        <v>1000000</v>
      </c>
      <c r="M215" s="51">
        <v>0</v>
      </c>
      <c r="N215" s="51">
        <v>18737108.53</v>
      </c>
      <c r="O215" s="51">
        <v>1926015.64</v>
      </c>
      <c r="P215" s="51">
        <v>1926015.64</v>
      </c>
    </row>
    <row r="216" spans="1:16" ht="12.75">
      <c r="A216" s="48">
        <v>6</v>
      </c>
      <c r="B216" s="48">
        <v>20</v>
      </c>
      <c r="C216" s="48">
        <v>13</v>
      </c>
      <c r="D216" s="42">
        <v>3</v>
      </c>
      <c r="E216" s="49"/>
      <c r="F216" s="50" t="s">
        <v>86</v>
      </c>
      <c r="G216" s="60" t="s">
        <v>277</v>
      </c>
      <c r="H216" s="51">
        <v>29083157.7</v>
      </c>
      <c r="I216" s="51">
        <v>24983349.44</v>
      </c>
      <c r="J216" s="51">
        <v>11553968.92</v>
      </c>
      <c r="K216" s="51">
        <v>2785353.54</v>
      </c>
      <c r="L216" s="51">
        <v>142000</v>
      </c>
      <c r="M216" s="51">
        <v>0</v>
      </c>
      <c r="N216" s="51">
        <v>10502026.98</v>
      </c>
      <c r="O216" s="51">
        <v>4099808.26</v>
      </c>
      <c r="P216" s="51">
        <v>4099808.26</v>
      </c>
    </row>
    <row r="217" spans="1:16" ht="12.75">
      <c r="A217" s="48">
        <v>6</v>
      </c>
      <c r="B217" s="48">
        <v>2</v>
      </c>
      <c r="C217" s="48">
        <v>12</v>
      </c>
      <c r="D217" s="42">
        <v>3</v>
      </c>
      <c r="E217" s="49"/>
      <c r="F217" s="50" t="s">
        <v>86</v>
      </c>
      <c r="G217" s="60" t="s">
        <v>278</v>
      </c>
      <c r="H217" s="51">
        <v>19378900.18</v>
      </c>
      <c r="I217" s="51">
        <v>17885044.61</v>
      </c>
      <c r="J217" s="51">
        <v>9483956.99</v>
      </c>
      <c r="K217" s="51">
        <v>652515</v>
      </c>
      <c r="L217" s="51">
        <v>306000</v>
      </c>
      <c r="M217" s="51">
        <v>0</v>
      </c>
      <c r="N217" s="51">
        <v>7442572.62</v>
      </c>
      <c r="O217" s="51">
        <v>1493855.57</v>
      </c>
      <c r="P217" s="51">
        <v>1493855.57</v>
      </c>
    </row>
    <row r="218" spans="1:16" ht="12.75">
      <c r="A218" s="48">
        <v>6</v>
      </c>
      <c r="B218" s="48">
        <v>18</v>
      </c>
      <c r="C218" s="48">
        <v>12</v>
      </c>
      <c r="D218" s="42">
        <v>3</v>
      </c>
      <c r="E218" s="49"/>
      <c r="F218" s="50" t="s">
        <v>86</v>
      </c>
      <c r="G218" s="60" t="s">
        <v>279</v>
      </c>
      <c r="H218" s="51">
        <v>18245495.89</v>
      </c>
      <c r="I218" s="51">
        <v>15917183.92</v>
      </c>
      <c r="J218" s="51">
        <v>8510508.43</v>
      </c>
      <c r="K218" s="51">
        <v>387191.95</v>
      </c>
      <c r="L218" s="51">
        <v>337151.2</v>
      </c>
      <c r="M218" s="51">
        <v>0</v>
      </c>
      <c r="N218" s="51">
        <v>6682332.34</v>
      </c>
      <c r="O218" s="51">
        <v>2328311.97</v>
      </c>
      <c r="P218" s="51">
        <v>2328311.97</v>
      </c>
    </row>
    <row r="219" spans="1:16" ht="12.75">
      <c r="A219" s="48">
        <v>6</v>
      </c>
      <c r="B219" s="48">
        <v>20</v>
      </c>
      <c r="C219" s="48">
        <v>15</v>
      </c>
      <c r="D219" s="42">
        <v>3</v>
      </c>
      <c r="E219" s="49"/>
      <c r="F219" s="50" t="s">
        <v>86</v>
      </c>
      <c r="G219" s="60" t="s">
        <v>280</v>
      </c>
      <c r="H219" s="51">
        <v>26845239.2</v>
      </c>
      <c r="I219" s="51">
        <v>19526714.24</v>
      </c>
      <c r="J219" s="51">
        <v>8780744.89</v>
      </c>
      <c r="K219" s="51">
        <v>1231438</v>
      </c>
      <c r="L219" s="51">
        <v>580000</v>
      </c>
      <c r="M219" s="51">
        <v>0</v>
      </c>
      <c r="N219" s="51">
        <v>8934531.35</v>
      </c>
      <c r="O219" s="51">
        <v>7318524.96</v>
      </c>
      <c r="P219" s="51">
        <v>7318524.96</v>
      </c>
    </row>
    <row r="220" spans="1:16" ht="12.75">
      <c r="A220" s="48">
        <v>6</v>
      </c>
      <c r="B220" s="48">
        <v>61</v>
      </c>
      <c r="C220" s="48">
        <v>0</v>
      </c>
      <c r="D220" s="42">
        <v>0</v>
      </c>
      <c r="E220" s="49"/>
      <c r="F220" s="50" t="s">
        <v>281</v>
      </c>
      <c r="G220" s="60" t="s">
        <v>282</v>
      </c>
      <c r="H220" s="51">
        <v>227595700</v>
      </c>
      <c r="I220" s="51">
        <v>211812847</v>
      </c>
      <c r="J220" s="51">
        <v>105506587</v>
      </c>
      <c r="K220" s="51">
        <v>26566220</v>
      </c>
      <c r="L220" s="51">
        <v>4583981</v>
      </c>
      <c r="M220" s="51">
        <v>0</v>
      </c>
      <c r="N220" s="51">
        <v>75156059</v>
      </c>
      <c r="O220" s="51">
        <v>15782853</v>
      </c>
      <c r="P220" s="51">
        <v>14282853</v>
      </c>
    </row>
    <row r="221" spans="1:16" ht="12.75">
      <c r="A221" s="48">
        <v>6</v>
      </c>
      <c r="B221" s="48">
        <v>62</v>
      </c>
      <c r="C221" s="48">
        <v>0</v>
      </c>
      <c r="D221" s="42">
        <v>0</v>
      </c>
      <c r="E221" s="49"/>
      <c r="F221" s="50" t="s">
        <v>281</v>
      </c>
      <c r="G221" s="60" t="s">
        <v>283</v>
      </c>
      <c r="H221" s="51">
        <v>271049722.07</v>
      </c>
      <c r="I221" s="51">
        <v>250939405.9</v>
      </c>
      <c r="J221" s="51">
        <v>135805012.55</v>
      </c>
      <c r="K221" s="51">
        <v>25072897.65</v>
      </c>
      <c r="L221" s="51">
        <v>7280000</v>
      </c>
      <c r="M221" s="51">
        <v>58626.99</v>
      </c>
      <c r="N221" s="51">
        <v>82722868.71</v>
      </c>
      <c r="O221" s="51">
        <v>20110316.17</v>
      </c>
      <c r="P221" s="51">
        <v>17430316.17</v>
      </c>
    </row>
    <row r="222" spans="1:16" ht="12.75">
      <c r="A222" s="48">
        <v>6</v>
      </c>
      <c r="B222" s="48">
        <v>63</v>
      </c>
      <c r="C222" s="48">
        <v>0</v>
      </c>
      <c r="D222" s="42">
        <v>0</v>
      </c>
      <c r="E222" s="49"/>
      <c r="F222" s="50" t="s">
        <v>281</v>
      </c>
      <c r="G222" s="60" t="s">
        <v>284</v>
      </c>
      <c r="H222" s="51">
        <v>2107127280</v>
      </c>
      <c r="I222" s="51">
        <v>1351884963</v>
      </c>
      <c r="J222" s="51">
        <v>614813788</v>
      </c>
      <c r="K222" s="51">
        <v>114667632</v>
      </c>
      <c r="L222" s="51">
        <v>35967580</v>
      </c>
      <c r="M222" s="51">
        <v>0</v>
      </c>
      <c r="N222" s="51">
        <v>586435963</v>
      </c>
      <c r="O222" s="51">
        <v>755242317</v>
      </c>
      <c r="P222" s="51">
        <v>718102317</v>
      </c>
    </row>
    <row r="223" spans="1:16" ht="12.75">
      <c r="A223" s="48">
        <v>6</v>
      </c>
      <c r="B223" s="48">
        <v>64</v>
      </c>
      <c r="C223" s="48">
        <v>0</v>
      </c>
      <c r="D223" s="42">
        <v>0</v>
      </c>
      <c r="E223" s="49"/>
      <c r="F223" s="50" t="s">
        <v>281</v>
      </c>
      <c r="G223" s="60" t="s">
        <v>285</v>
      </c>
      <c r="H223" s="51">
        <v>304502700.46</v>
      </c>
      <c r="I223" s="51">
        <v>279668887.46</v>
      </c>
      <c r="J223" s="51">
        <v>133730309.85</v>
      </c>
      <c r="K223" s="51">
        <v>41831670</v>
      </c>
      <c r="L223" s="51">
        <v>4983000</v>
      </c>
      <c r="M223" s="51">
        <v>635646</v>
      </c>
      <c r="N223" s="51">
        <v>98488261.61</v>
      </c>
      <c r="O223" s="51">
        <v>24833813</v>
      </c>
      <c r="P223" s="51">
        <v>24333552</v>
      </c>
    </row>
    <row r="224" spans="1:16" ht="12.75">
      <c r="A224" s="48">
        <v>6</v>
      </c>
      <c r="B224" s="48">
        <v>1</v>
      </c>
      <c r="C224" s="48">
        <v>0</v>
      </c>
      <c r="D224" s="42">
        <v>0</v>
      </c>
      <c r="E224" s="49"/>
      <c r="F224" s="50" t="s">
        <v>286</v>
      </c>
      <c r="G224" s="60" t="s">
        <v>287</v>
      </c>
      <c r="H224" s="51">
        <v>82675185.52</v>
      </c>
      <c r="I224" s="51">
        <v>76531603.86</v>
      </c>
      <c r="J224" s="51">
        <v>44621519.24</v>
      </c>
      <c r="K224" s="51">
        <v>1572920.69</v>
      </c>
      <c r="L224" s="51">
        <v>950000</v>
      </c>
      <c r="M224" s="51">
        <v>0</v>
      </c>
      <c r="N224" s="51">
        <v>29387163.93</v>
      </c>
      <c r="O224" s="51">
        <v>6143581.66</v>
      </c>
      <c r="P224" s="51">
        <v>6143581.66</v>
      </c>
    </row>
    <row r="225" spans="1:16" ht="12.75">
      <c r="A225" s="48">
        <v>6</v>
      </c>
      <c r="B225" s="48">
        <v>2</v>
      </c>
      <c r="C225" s="48">
        <v>0</v>
      </c>
      <c r="D225" s="42">
        <v>0</v>
      </c>
      <c r="E225" s="49"/>
      <c r="F225" s="50" t="s">
        <v>286</v>
      </c>
      <c r="G225" s="60" t="s">
        <v>288</v>
      </c>
      <c r="H225" s="51">
        <v>98473931</v>
      </c>
      <c r="I225" s="51">
        <v>86929163</v>
      </c>
      <c r="J225" s="51">
        <v>51555427.62</v>
      </c>
      <c r="K225" s="51">
        <v>6026160.6</v>
      </c>
      <c r="L225" s="51">
        <v>1649948</v>
      </c>
      <c r="M225" s="51">
        <v>113500</v>
      </c>
      <c r="N225" s="51">
        <v>27584126.78</v>
      </c>
      <c r="O225" s="51">
        <v>11544768</v>
      </c>
      <c r="P225" s="51">
        <v>11544768</v>
      </c>
    </row>
    <row r="226" spans="1:16" ht="12.75">
      <c r="A226" s="48">
        <v>6</v>
      </c>
      <c r="B226" s="48">
        <v>3</v>
      </c>
      <c r="C226" s="48">
        <v>0</v>
      </c>
      <c r="D226" s="42">
        <v>0</v>
      </c>
      <c r="E226" s="49"/>
      <c r="F226" s="50" t="s">
        <v>286</v>
      </c>
      <c r="G226" s="60" t="s">
        <v>289</v>
      </c>
      <c r="H226" s="51">
        <v>71725199.38</v>
      </c>
      <c r="I226" s="51">
        <v>52470496.14</v>
      </c>
      <c r="J226" s="51">
        <v>24584793.21</v>
      </c>
      <c r="K226" s="51">
        <v>1208013</v>
      </c>
      <c r="L226" s="51">
        <v>400000</v>
      </c>
      <c r="M226" s="51">
        <v>0</v>
      </c>
      <c r="N226" s="51">
        <v>26277689.93</v>
      </c>
      <c r="O226" s="51">
        <v>19254703.24</v>
      </c>
      <c r="P226" s="51">
        <v>19254703.24</v>
      </c>
    </row>
    <row r="227" spans="1:16" ht="12.75">
      <c r="A227" s="48">
        <v>6</v>
      </c>
      <c r="B227" s="48">
        <v>4</v>
      </c>
      <c r="C227" s="48">
        <v>0</v>
      </c>
      <c r="D227" s="42">
        <v>0</v>
      </c>
      <c r="E227" s="49"/>
      <c r="F227" s="50" t="s">
        <v>286</v>
      </c>
      <c r="G227" s="60" t="s">
        <v>290</v>
      </c>
      <c r="H227" s="51">
        <v>54178989.51</v>
      </c>
      <c r="I227" s="51">
        <v>50013816.57</v>
      </c>
      <c r="J227" s="51">
        <v>31898475.88</v>
      </c>
      <c r="K227" s="51">
        <v>1611127</v>
      </c>
      <c r="L227" s="51">
        <v>109600</v>
      </c>
      <c r="M227" s="51">
        <v>0</v>
      </c>
      <c r="N227" s="51">
        <v>16394613.69</v>
      </c>
      <c r="O227" s="51">
        <v>4165172.94</v>
      </c>
      <c r="P227" s="51">
        <v>4165172.94</v>
      </c>
    </row>
    <row r="228" spans="1:16" ht="12.75">
      <c r="A228" s="48">
        <v>6</v>
      </c>
      <c r="B228" s="48">
        <v>5</v>
      </c>
      <c r="C228" s="48">
        <v>0</v>
      </c>
      <c r="D228" s="42">
        <v>0</v>
      </c>
      <c r="E228" s="49"/>
      <c r="F228" s="50" t="s">
        <v>286</v>
      </c>
      <c r="G228" s="60" t="s">
        <v>291</v>
      </c>
      <c r="H228" s="51">
        <v>42595236.26</v>
      </c>
      <c r="I228" s="51">
        <v>36135795.52</v>
      </c>
      <c r="J228" s="51">
        <v>23333646.56</v>
      </c>
      <c r="K228" s="51">
        <v>122472.86</v>
      </c>
      <c r="L228" s="51">
        <v>502680.38</v>
      </c>
      <c r="M228" s="51">
        <v>0</v>
      </c>
      <c r="N228" s="51">
        <v>12176995.72</v>
      </c>
      <c r="O228" s="51">
        <v>6459440.74</v>
      </c>
      <c r="P228" s="51">
        <v>6459440.74</v>
      </c>
    </row>
    <row r="229" spans="1:16" ht="12.75">
      <c r="A229" s="48">
        <v>6</v>
      </c>
      <c r="B229" s="48">
        <v>6</v>
      </c>
      <c r="C229" s="48">
        <v>0</v>
      </c>
      <c r="D229" s="42">
        <v>0</v>
      </c>
      <c r="E229" s="49"/>
      <c r="F229" s="50" t="s">
        <v>286</v>
      </c>
      <c r="G229" s="60" t="s">
        <v>292</v>
      </c>
      <c r="H229" s="51">
        <v>75276777</v>
      </c>
      <c r="I229" s="51">
        <v>63624091</v>
      </c>
      <c r="J229" s="51">
        <v>39419918</v>
      </c>
      <c r="K229" s="51">
        <v>1755801</v>
      </c>
      <c r="L229" s="51">
        <v>679200</v>
      </c>
      <c r="M229" s="51">
        <v>0</v>
      </c>
      <c r="N229" s="51">
        <v>21769172</v>
      </c>
      <c r="O229" s="51">
        <v>11652686</v>
      </c>
      <c r="P229" s="51">
        <v>11652686</v>
      </c>
    </row>
    <row r="230" spans="1:16" ht="12.75">
      <c r="A230" s="48">
        <v>6</v>
      </c>
      <c r="B230" s="48">
        <v>7</v>
      </c>
      <c r="C230" s="48">
        <v>0</v>
      </c>
      <c r="D230" s="42">
        <v>0</v>
      </c>
      <c r="E230" s="49"/>
      <c r="F230" s="50" t="s">
        <v>286</v>
      </c>
      <c r="G230" s="60" t="s">
        <v>293</v>
      </c>
      <c r="H230" s="51">
        <v>90983294.94</v>
      </c>
      <c r="I230" s="51">
        <v>82040607.27</v>
      </c>
      <c r="J230" s="51">
        <v>50074206.23</v>
      </c>
      <c r="K230" s="51">
        <v>2495497</v>
      </c>
      <c r="L230" s="51">
        <v>986473</v>
      </c>
      <c r="M230" s="51">
        <v>746706</v>
      </c>
      <c r="N230" s="51">
        <v>27737725.04</v>
      </c>
      <c r="O230" s="51">
        <v>8942687.67</v>
      </c>
      <c r="P230" s="51">
        <v>8942687.67</v>
      </c>
    </row>
    <row r="231" spans="1:16" ht="12.75">
      <c r="A231" s="48">
        <v>6</v>
      </c>
      <c r="B231" s="48">
        <v>8</v>
      </c>
      <c r="C231" s="48">
        <v>0</v>
      </c>
      <c r="D231" s="42">
        <v>0</v>
      </c>
      <c r="E231" s="49"/>
      <c r="F231" s="50" t="s">
        <v>286</v>
      </c>
      <c r="G231" s="60" t="s">
        <v>294</v>
      </c>
      <c r="H231" s="51">
        <v>102340740</v>
      </c>
      <c r="I231" s="51">
        <v>73198506</v>
      </c>
      <c r="J231" s="51">
        <v>39907105</v>
      </c>
      <c r="K231" s="51">
        <v>1507087</v>
      </c>
      <c r="L231" s="51">
        <v>831546</v>
      </c>
      <c r="M231" s="51">
        <v>0</v>
      </c>
      <c r="N231" s="51">
        <v>30952768</v>
      </c>
      <c r="O231" s="51">
        <v>29142234</v>
      </c>
      <c r="P231" s="51">
        <v>29142234</v>
      </c>
    </row>
    <row r="232" spans="1:16" ht="12.75">
      <c r="A232" s="48">
        <v>6</v>
      </c>
      <c r="B232" s="48">
        <v>9</v>
      </c>
      <c r="C232" s="48">
        <v>0</v>
      </c>
      <c r="D232" s="42">
        <v>0</v>
      </c>
      <c r="E232" s="49"/>
      <c r="F232" s="50" t="s">
        <v>286</v>
      </c>
      <c r="G232" s="60" t="s">
        <v>295</v>
      </c>
      <c r="H232" s="51">
        <v>124443046.69</v>
      </c>
      <c r="I232" s="51">
        <v>94573137.41</v>
      </c>
      <c r="J232" s="51">
        <v>53341447.36</v>
      </c>
      <c r="K232" s="51">
        <v>1852959.28</v>
      </c>
      <c r="L232" s="51">
        <v>1619218.59</v>
      </c>
      <c r="M232" s="51">
        <v>862056.95</v>
      </c>
      <c r="N232" s="51">
        <v>36897455.23</v>
      </c>
      <c r="O232" s="51">
        <v>29869909.28</v>
      </c>
      <c r="P232" s="51">
        <v>29869909.28</v>
      </c>
    </row>
    <row r="233" spans="1:16" ht="12.75">
      <c r="A233" s="48">
        <v>6</v>
      </c>
      <c r="B233" s="48">
        <v>10</v>
      </c>
      <c r="C233" s="48">
        <v>0</v>
      </c>
      <c r="D233" s="42">
        <v>0</v>
      </c>
      <c r="E233" s="49"/>
      <c r="F233" s="50" t="s">
        <v>286</v>
      </c>
      <c r="G233" s="60" t="s">
        <v>296</v>
      </c>
      <c r="H233" s="51">
        <v>59512900</v>
      </c>
      <c r="I233" s="51">
        <v>47366116</v>
      </c>
      <c r="J233" s="51">
        <v>29450393</v>
      </c>
      <c r="K233" s="51">
        <v>1201698</v>
      </c>
      <c r="L233" s="51">
        <v>615302</v>
      </c>
      <c r="M233" s="51">
        <v>0</v>
      </c>
      <c r="N233" s="51">
        <v>16098723</v>
      </c>
      <c r="O233" s="51">
        <v>12146784</v>
      </c>
      <c r="P233" s="51">
        <v>12146784</v>
      </c>
    </row>
    <row r="234" spans="1:16" ht="12.75">
      <c r="A234" s="48">
        <v>6</v>
      </c>
      <c r="B234" s="48">
        <v>11</v>
      </c>
      <c r="C234" s="48">
        <v>0</v>
      </c>
      <c r="D234" s="42">
        <v>0</v>
      </c>
      <c r="E234" s="49"/>
      <c r="F234" s="50" t="s">
        <v>286</v>
      </c>
      <c r="G234" s="60" t="s">
        <v>297</v>
      </c>
      <c r="H234" s="51">
        <v>94710221.07</v>
      </c>
      <c r="I234" s="51">
        <v>86606669.84</v>
      </c>
      <c r="J234" s="51">
        <v>52862649.39</v>
      </c>
      <c r="K234" s="51">
        <v>4611841.24</v>
      </c>
      <c r="L234" s="51">
        <v>2088139</v>
      </c>
      <c r="M234" s="51">
        <v>0</v>
      </c>
      <c r="N234" s="51">
        <v>27044040.21</v>
      </c>
      <c r="O234" s="51">
        <v>8103551.23</v>
      </c>
      <c r="P234" s="51">
        <v>8103551.23</v>
      </c>
    </row>
    <row r="235" spans="1:16" ht="12.75">
      <c r="A235" s="48">
        <v>6</v>
      </c>
      <c r="B235" s="48">
        <v>12</v>
      </c>
      <c r="C235" s="48">
        <v>0</v>
      </c>
      <c r="D235" s="42">
        <v>0</v>
      </c>
      <c r="E235" s="49"/>
      <c r="F235" s="50" t="s">
        <v>286</v>
      </c>
      <c r="G235" s="60" t="s">
        <v>298</v>
      </c>
      <c r="H235" s="51">
        <v>47552037</v>
      </c>
      <c r="I235" s="51">
        <v>39925847</v>
      </c>
      <c r="J235" s="51">
        <v>23481361</v>
      </c>
      <c r="K235" s="51">
        <v>874848</v>
      </c>
      <c r="L235" s="51">
        <v>440862</v>
      </c>
      <c r="M235" s="51">
        <v>401637</v>
      </c>
      <c r="N235" s="51">
        <v>14727139</v>
      </c>
      <c r="O235" s="51">
        <v>7626190</v>
      </c>
      <c r="P235" s="51">
        <v>7626190</v>
      </c>
    </row>
    <row r="236" spans="1:16" ht="12.75">
      <c r="A236" s="48">
        <v>6</v>
      </c>
      <c r="B236" s="48">
        <v>13</v>
      </c>
      <c r="C236" s="48">
        <v>0</v>
      </c>
      <c r="D236" s="42">
        <v>0</v>
      </c>
      <c r="E236" s="49"/>
      <c r="F236" s="50" t="s">
        <v>286</v>
      </c>
      <c r="G236" s="60" t="s">
        <v>299</v>
      </c>
      <c r="H236" s="51">
        <v>37726378.86</v>
      </c>
      <c r="I236" s="51">
        <v>29139523.42</v>
      </c>
      <c r="J236" s="51">
        <v>16702044.76</v>
      </c>
      <c r="K236" s="51">
        <v>914636</v>
      </c>
      <c r="L236" s="51">
        <v>500000</v>
      </c>
      <c r="M236" s="51">
        <v>12174</v>
      </c>
      <c r="N236" s="51">
        <v>11010668.66</v>
      </c>
      <c r="O236" s="51">
        <v>8586855.44</v>
      </c>
      <c r="P236" s="51">
        <v>8586855.44</v>
      </c>
    </row>
    <row r="237" spans="1:16" ht="12.75">
      <c r="A237" s="48">
        <v>6</v>
      </c>
      <c r="B237" s="48">
        <v>14</v>
      </c>
      <c r="C237" s="48">
        <v>0</v>
      </c>
      <c r="D237" s="42">
        <v>0</v>
      </c>
      <c r="E237" s="49"/>
      <c r="F237" s="50" t="s">
        <v>286</v>
      </c>
      <c r="G237" s="60" t="s">
        <v>300</v>
      </c>
      <c r="H237" s="51">
        <v>124595902.73</v>
      </c>
      <c r="I237" s="51">
        <v>110453741.73</v>
      </c>
      <c r="J237" s="51">
        <v>63166911.73</v>
      </c>
      <c r="K237" s="51">
        <v>7156419</v>
      </c>
      <c r="L237" s="51">
        <v>713000</v>
      </c>
      <c r="M237" s="51">
        <v>800296</v>
      </c>
      <c r="N237" s="51">
        <v>38617115</v>
      </c>
      <c r="O237" s="51">
        <v>14142161</v>
      </c>
      <c r="P237" s="51">
        <v>14142161</v>
      </c>
    </row>
    <row r="238" spans="1:16" ht="12.75">
      <c r="A238" s="48">
        <v>6</v>
      </c>
      <c r="B238" s="48">
        <v>15</v>
      </c>
      <c r="C238" s="48">
        <v>0</v>
      </c>
      <c r="D238" s="42">
        <v>0</v>
      </c>
      <c r="E238" s="49"/>
      <c r="F238" s="50" t="s">
        <v>286</v>
      </c>
      <c r="G238" s="60" t="s">
        <v>301</v>
      </c>
      <c r="H238" s="51">
        <v>45878652.89</v>
      </c>
      <c r="I238" s="51">
        <v>44502329.88</v>
      </c>
      <c r="J238" s="51">
        <v>27806225.25</v>
      </c>
      <c r="K238" s="51">
        <v>1685924.31</v>
      </c>
      <c r="L238" s="51">
        <v>650000</v>
      </c>
      <c r="M238" s="51">
        <v>194678</v>
      </c>
      <c r="N238" s="51">
        <v>14165502.32</v>
      </c>
      <c r="O238" s="51">
        <v>1376323.01</v>
      </c>
      <c r="P238" s="51">
        <v>1376323.01</v>
      </c>
    </row>
    <row r="239" spans="1:16" ht="12.75">
      <c r="A239" s="48">
        <v>6</v>
      </c>
      <c r="B239" s="48">
        <v>16</v>
      </c>
      <c r="C239" s="48">
        <v>0</v>
      </c>
      <c r="D239" s="42">
        <v>0</v>
      </c>
      <c r="E239" s="49"/>
      <c r="F239" s="50" t="s">
        <v>286</v>
      </c>
      <c r="G239" s="60" t="s">
        <v>302</v>
      </c>
      <c r="H239" s="51">
        <v>52982772.61</v>
      </c>
      <c r="I239" s="51">
        <v>48080784.61</v>
      </c>
      <c r="J239" s="51">
        <v>29938871.61</v>
      </c>
      <c r="K239" s="51">
        <v>2748284</v>
      </c>
      <c r="L239" s="51">
        <v>392276</v>
      </c>
      <c r="M239" s="51">
        <v>0</v>
      </c>
      <c r="N239" s="51">
        <v>15001353</v>
      </c>
      <c r="O239" s="51">
        <v>4901988</v>
      </c>
      <c r="P239" s="51">
        <v>4901988</v>
      </c>
    </row>
    <row r="240" spans="1:16" ht="12.75">
      <c r="A240" s="48">
        <v>6</v>
      </c>
      <c r="B240" s="48">
        <v>17</v>
      </c>
      <c r="C240" s="48">
        <v>0</v>
      </c>
      <c r="D240" s="42">
        <v>0</v>
      </c>
      <c r="E240" s="49"/>
      <c r="F240" s="50" t="s">
        <v>286</v>
      </c>
      <c r="G240" s="60" t="s">
        <v>303</v>
      </c>
      <c r="H240" s="51">
        <v>63957480</v>
      </c>
      <c r="I240" s="51">
        <v>58137526</v>
      </c>
      <c r="J240" s="51">
        <v>35902884</v>
      </c>
      <c r="K240" s="51">
        <v>2474903</v>
      </c>
      <c r="L240" s="51">
        <v>100000</v>
      </c>
      <c r="M240" s="51">
        <v>333478</v>
      </c>
      <c r="N240" s="51">
        <v>19326261</v>
      </c>
      <c r="O240" s="51">
        <v>5819954</v>
      </c>
      <c r="P240" s="51">
        <v>5819954</v>
      </c>
    </row>
    <row r="241" spans="1:16" ht="12.75">
      <c r="A241" s="48">
        <v>6</v>
      </c>
      <c r="B241" s="48">
        <v>18</v>
      </c>
      <c r="C241" s="48">
        <v>0</v>
      </c>
      <c r="D241" s="42">
        <v>0</v>
      </c>
      <c r="E241" s="49"/>
      <c r="F241" s="50" t="s">
        <v>286</v>
      </c>
      <c r="G241" s="60" t="s">
        <v>304</v>
      </c>
      <c r="H241" s="51">
        <v>76233348.45</v>
      </c>
      <c r="I241" s="51">
        <v>69929950.78</v>
      </c>
      <c r="J241" s="51">
        <v>41000642.37</v>
      </c>
      <c r="K241" s="51">
        <v>5211628.18</v>
      </c>
      <c r="L241" s="51">
        <v>1918063.39</v>
      </c>
      <c r="M241" s="51">
        <v>0</v>
      </c>
      <c r="N241" s="51">
        <v>21799616.84</v>
      </c>
      <c r="O241" s="51">
        <v>6303397.67</v>
      </c>
      <c r="P241" s="51">
        <v>6303397.67</v>
      </c>
    </row>
    <row r="242" spans="1:16" ht="12.75">
      <c r="A242" s="48">
        <v>6</v>
      </c>
      <c r="B242" s="48">
        <v>19</v>
      </c>
      <c r="C242" s="48">
        <v>0</v>
      </c>
      <c r="D242" s="42">
        <v>0</v>
      </c>
      <c r="E242" s="49"/>
      <c r="F242" s="50" t="s">
        <v>286</v>
      </c>
      <c r="G242" s="60" t="s">
        <v>305</v>
      </c>
      <c r="H242" s="51">
        <v>52899136.65</v>
      </c>
      <c r="I242" s="51">
        <v>46700574.1</v>
      </c>
      <c r="J242" s="51">
        <v>27673353.67</v>
      </c>
      <c r="K242" s="51">
        <v>1423460.84</v>
      </c>
      <c r="L242" s="51">
        <v>639392</v>
      </c>
      <c r="M242" s="51">
        <v>0</v>
      </c>
      <c r="N242" s="51">
        <v>16964367.59</v>
      </c>
      <c r="O242" s="51">
        <v>6198562.55</v>
      </c>
      <c r="P242" s="51">
        <v>6198562.55</v>
      </c>
    </row>
    <row r="243" spans="1:16" ht="12.75">
      <c r="A243" s="48">
        <v>6</v>
      </c>
      <c r="B243" s="48">
        <v>20</v>
      </c>
      <c r="C243" s="48">
        <v>0</v>
      </c>
      <c r="D243" s="42">
        <v>0</v>
      </c>
      <c r="E243" s="49"/>
      <c r="F243" s="50" t="s">
        <v>286</v>
      </c>
      <c r="G243" s="60" t="s">
        <v>306</v>
      </c>
      <c r="H243" s="51">
        <v>58054300</v>
      </c>
      <c r="I243" s="51">
        <v>48308133</v>
      </c>
      <c r="J243" s="51">
        <v>26683720</v>
      </c>
      <c r="K243" s="51">
        <v>2245233</v>
      </c>
      <c r="L243" s="51">
        <v>56000</v>
      </c>
      <c r="M243" s="51">
        <v>0</v>
      </c>
      <c r="N243" s="51">
        <v>19323180</v>
      </c>
      <c r="O243" s="51">
        <v>9746167</v>
      </c>
      <c r="P243" s="51">
        <v>9746167</v>
      </c>
    </row>
    <row r="244" spans="1:16" ht="12.75">
      <c r="A244" s="48">
        <v>6</v>
      </c>
      <c r="B244" s="48">
        <v>0</v>
      </c>
      <c r="C244" s="48">
        <v>0</v>
      </c>
      <c r="D244" s="42">
        <v>0</v>
      </c>
      <c r="E244" s="49"/>
      <c r="F244" s="50" t="s">
        <v>307</v>
      </c>
      <c r="G244" s="60" t="s">
        <v>308</v>
      </c>
      <c r="H244" s="51">
        <v>1121990252.25</v>
      </c>
      <c r="I244" s="51">
        <v>578594160.04</v>
      </c>
      <c r="J244" s="51">
        <v>174650031.44</v>
      </c>
      <c r="K244" s="51">
        <v>182712632.87</v>
      </c>
      <c r="L244" s="51">
        <v>15216885.45</v>
      </c>
      <c r="M244" s="51">
        <v>3900000</v>
      </c>
      <c r="N244" s="51">
        <v>202114610.28</v>
      </c>
      <c r="O244" s="51">
        <v>543396092.21</v>
      </c>
      <c r="P244" s="51">
        <v>533396092.21</v>
      </c>
    </row>
    <row r="245" spans="1:16" ht="12.75">
      <c r="A245" s="48">
        <v>6</v>
      </c>
      <c r="B245" s="48">
        <v>8</v>
      </c>
      <c r="C245" s="48">
        <v>1</v>
      </c>
      <c r="D245" s="42" t="s">
        <v>309</v>
      </c>
      <c r="E245" s="49">
        <v>271</v>
      </c>
      <c r="F245" s="50" t="s">
        <v>309</v>
      </c>
      <c r="G245" s="60" t="s">
        <v>310</v>
      </c>
      <c r="H245" s="51">
        <v>45167727.21</v>
      </c>
      <c r="I245" s="51">
        <v>326500</v>
      </c>
      <c r="J245" s="51">
        <v>135840</v>
      </c>
      <c r="K245" s="51">
        <v>0</v>
      </c>
      <c r="L245" s="51">
        <v>0</v>
      </c>
      <c r="M245" s="51">
        <v>0</v>
      </c>
      <c r="N245" s="51">
        <v>190660</v>
      </c>
      <c r="O245" s="51">
        <v>44841227.21</v>
      </c>
      <c r="P245" s="51">
        <v>44841227.21</v>
      </c>
    </row>
    <row r="246" spans="1:16" ht="12.75">
      <c r="A246" s="48">
        <v>6</v>
      </c>
      <c r="B246" s="48">
        <v>11</v>
      </c>
      <c r="C246" s="48">
        <v>8</v>
      </c>
      <c r="D246" s="42" t="s">
        <v>309</v>
      </c>
      <c r="E246" s="49">
        <v>247</v>
      </c>
      <c r="F246" s="50" t="s">
        <v>309</v>
      </c>
      <c r="G246" s="60" t="s">
        <v>311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</row>
    <row r="247" spans="1:16" ht="25.5">
      <c r="A247" s="48">
        <v>6</v>
      </c>
      <c r="B247" s="48">
        <v>19</v>
      </c>
      <c r="C247" s="48">
        <v>1</v>
      </c>
      <c r="D247" s="42" t="s">
        <v>309</v>
      </c>
      <c r="E247" s="49">
        <v>270</v>
      </c>
      <c r="F247" s="50" t="s">
        <v>309</v>
      </c>
      <c r="G247" s="60" t="s">
        <v>312</v>
      </c>
      <c r="H247" s="51">
        <v>13005136.31</v>
      </c>
      <c r="I247" s="51">
        <v>2167895</v>
      </c>
      <c r="J247" s="51">
        <v>260039</v>
      </c>
      <c r="K247" s="51">
        <v>0</v>
      </c>
      <c r="L247" s="51">
        <v>86000</v>
      </c>
      <c r="M247" s="51">
        <v>0</v>
      </c>
      <c r="N247" s="51">
        <v>1821856</v>
      </c>
      <c r="O247" s="51">
        <v>10837241.31</v>
      </c>
      <c r="P247" s="51">
        <v>10837241.31</v>
      </c>
    </row>
    <row r="248" spans="1:16" ht="12.75">
      <c r="A248" s="48">
        <v>6</v>
      </c>
      <c r="B248" s="48">
        <v>7</v>
      </c>
      <c r="C248" s="48">
        <v>1</v>
      </c>
      <c r="D248" s="42" t="s">
        <v>309</v>
      </c>
      <c r="E248" s="49">
        <v>187</v>
      </c>
      <c r="F248" s="50" t="s">
        <v>309</v>
      </c>
      <c r="G248" s="60" t="s">
        <v>313</v>
      </c>
      <c r="H248" s="51">
        <v>1880363</v>
      </c>
      <c r="I248" s="51">
        <v>1880363</v>
      </c>
      <c r="J248" s="51">
        <v>340000</v>
      </c>
      <c r="K248" s="51">
        <v>0</v>
      </c>
      <c r="L248" s="51">
        <v>9000</v>
      </c>
      <c r="M248" s="51">
        <v>0</v>
      </c>
      <c r="N248" s="51">
        <v>1531363</v>
      </c>
      <c r="O248" s="51">
        <v>0</v>
      </c>
      <c r="P248" s="51">
        <v>0</v>
      </c>
    </row>
    <row r="249" spans="1:16" ht="12.75">
      <c r="A249" s="48">
        <v>6</v>
      </c>
      <c r="B249" s="48">
        <v>1</v>
      </c>
      <c r="C249" s="48">
        <v>1</v>
      </c>
      <c r="D249" s="42" t="s">
        <v>309</v>
      </c>
      <c r="E249" s="49">
        <v>188</v>
      </c>
      <c r="F249" s="50" t="s">
        <v>309</v>
      </c>
      <c r="G249" s="60" t="s">
        <v>313</v>
      </c>
      <c r="H249" s="51">
        <v>218548.33</v>
      </c>
      <c r="I249" s="51">
        <v>218548.33</v>
      </c>
      <c r="J249" s="51">
        <v>56700</v>
      </c>
      <c r="K249" s="51">
        <v>0</v>
      </c>
      <c r="L249" s="51">
        <v>0</v>
      </c>
      <c r="M249" s="51">
        <v>0</v>
      </c>
      <c r="N249" s="51">
        <v>161848.33</v>
      </c>
      <c r="O249" s="51">
        <v>0</v>
      </c>
      <c r="P249" s="51">
        <v>0</v>
      </c>
    </row>
    <row r="250" spans="1:16" ht="25.5">
      <c r="A250" s="48">
        <v>6</v>
      </c>
      <c r="B250" s="48">
        <v>2</v>
      </c>
      <c r="C250" s="48">
        <v>1</v>
      </c>
      <c r="D250" s="42" t="s">
        <v>309</v>
      </c>
      <c r="E250" s="49">
        <v>221</v>
      </c>
      <c r="F250" s="50" t="s">
        <v>309</v>
      </c>
      <c r="G250" s="60" t="s">
        <v>314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</row>
    <row r="251" spans="1:16" ht="25.5">
      <c r="A251" s="48">
        <v>6</v>
      </c>
      <c r="B251" s="48">
        <v>13</v>
      </c>
      <c r="C251" s="48">
        <v>4</v>
      </c>
      <c r="D251" s="42" t="s">
        <v>309</v>
      </c>
      <c r="E251" s="49">
        <v>186</v>
      </c>
      <c r="F251" s="50" t="s">
        <v>309</v>
      </c>
      <c r="G251" s="60" t="s">
        <v>315</v>
      </c>
      <c r="H251" s="51">
        <v>2800</v>
      </c>
      <c r="I251" s="51">
        <v>2800</v>
      </c>
      <c r="J251" s="51">
        <v>0</v>
      </c>
      <c r="K251" s="51">
        <v>0</v>
      </c>
      <c r="L251" s="51">
        <v>0</v>
      </c>
      <c r="M251" s="51">
        <v>0</v>
      </c>
      <c r="N251" s="51">
        <v>2800</v>
      </c>
      <c r="O251" s="51">
        <v>0</v>
      </c>
      <c r="P251" s="51">
        <v>0</v>
      </c>
    </row>
    <row r="252" spans="1:16" ht="25.5">
      <c r="A252" s="48">
        <v>6</v>
      </c>
      <c r="B252" s="48">
        <v>4</v>
      </c>
      <c r="C252" s="48">
        <v>3</v>
      </c>
      <c r="D252" s="42" t="s">
        <v>309</v>
      </c>
      <c r="E252" s="49">
        <v>218</v>
      </c>
      <c r="F252" s="50" t="s">
        <v>309</v>
      </c>
      <c r="G252" s="60" t="s">
        <v>316</v>
      </c>
      <c r="H252" s="51">
        <v>26134</v>
      </c>
      <c r="I252" s="51">
        <v>26134</v>
      </c>
      <c r="J252" s="51">
        <v>3000</v>
      </c>
      <c r="K252" s="51">
        <v>0</v>
      </c>
      <c r="L252" s="51">
        <v>0</v>
      </c>
      <c r="M252" s="51">
        <v>0</v>
      </c>
      <c r="N252" s="51">
        <v>23134</v>
      </c>
      <c r="O252" s="51">
        <v>0</v>
      </c>
      <c r="P252" s="51">
        <v>0</v>
      </c>
    </row>
    <row r="253" spans="1:16" ht="12.75">
      <c r="A253" s="48">
        <v>6</v>
      </c>
      <c r="B253" s="48">
        <v>3</v>
      </c>
      <c r="C253" s="48">
        <v>3</v>
      </c>
      <c r="D253" s="42" t="s">
        <v>309</v>
      </c>
      <c r="E253" s="49">
        <v>122</v>
      </c>
      <c r="F253" s="50" t="s">
        <v>309</v>
      </c>
      <c r="G253" s="60" t="s">
        <v>317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</row>
    <row r="254" spans="1:16" ht="25.5">
      <c r="A254" s="48">
        <v>6</v>
      </c>
      <c r="B254" s="48">
        <v>15</v>
      </c>
      <c r="C254" s="48">
        <v>0</v>
      </c>
      <c r="D254" s="42" t="s">
        <v>309</v>
      </c>
      <c r="E254" s="49">
        <v>220</v>
      </c>
      <c r="F254" s="50" t="s">
        <v>309</v>
      </c>
      <c r="G254" s="60" t="s">
        <v>318</v>
      </c>
      <c r="H254" s="51">
        <v>1054048</v>
      </c>
      <c r="I254" s="51">
        <v>544048</v>
      </c>
      <c r="J254" s="51">
        <v>67400</v>
      </c>
      <c r="K254" s="51">
        <v>0</v>
      </c>
      <c r="L254" s="51">
        <v>239548</v>
      </c>
      <c r="M254" s="51">
        <v>0</v>
      </c>
      <c r="N254" s="51">
        <v>237100</v>
      </c>
      <c r="O254" s="51">
        <v>510000</v>
      </c>
      <c r="P254" s="51">
        <v>495000</v>
      </c>
    </row>
    <row r="255" spans="1:16" ht="12.75">
      <c r="A255" s="48">
        <v>6</v>
      </c>
      <c r="B255" s="48">
        <v>9</v>
      </c>
      <c r="C255" s="48">
        <v>1</v>
      </c>
      <c r="D255" s="42" t="s">
        <v>309</v>
      </c>
      <c r="E255" s="49">
        <v>140</v>
      </c>
      <c r="F255" s="50" t="s">
        <v>309</v>
      </c>
      <c r="G255" s="60" t="s">
        <v>319</v>
      </c>
      <c r="H255" s="51">
        <v>59953.37</v>
      </c>
      <c r="I255" s="51">
        <v>59953.37</v>
      </c>
      <c r="J255" s="51">
        <v>27100</v>
      </c>
      <c r="K255" s="51">
        <v>0</v>
      </c>
      <c r="L255" s="51">
        <v>0</v>
      </c>
      <c r="M255" s="51">
        <v>0</v>
      </c>
      <c r="N255" s="51">
        <v>32853.37</v>
      </c>
      <c r="O255" s="51">
        <v>0</v>
      </c>
      <c r="P255" s="51">
        <v>0</v>
      </c>
    </row>
    <row r="256" spans="1:16" ht="12.75">
      <c r="A256" s="48">
        <v>6</v>
      </c>
      <c r="B256" s="48">
        <v>62</v>
      </c>
      <c r="C256" s="48">
        <v>1</v>
      </c>
      <c r="D256" s="42" t="s">
        <v>309</v>
      </c>
      <c r="E256" s="49">
        <v>198</v>
      </c>
      <c r="F256" s="50" t="s">
        <v>309</v>
      </c>
      <c r="G256" s="60" t="s">
        <v>320</v>
      </c>
      <c r="H256" s="51">
        <v>285200</v>
      </c>
      <c r="I256" s="51">
        <v>285200</v>
      </c>
      <c r="J256" s="51">
        <v>25000</v>
      </c>
      <c r="K256" s="51">
        <v>0</v>
      </c>
      <c r="L256" s="51">
        <v>0</v>
      </c>
      <c r="M256" s="51">
        <v>0</v>
      </c>
      <c r="N256" s="51">
        <v>260200</v>
      </c>
      <c r="O256" s="51">
        <v>0</v>
      </c>
      <c r="P256" s="51">
        <v>0</v>
      </c>
    </row>
    <row r="257" spans="1:16" ht="12.75">
      <c r="A257" s="48">
        <v>6</v>
      </c>
      <c r="B257" s="48">
        <v>8</v>
      </c>
      <c r="C257" s="48">
        <v>1</v>
      </c>
      <c r="D257" s="42" t="s">
        <v>309</v>
      </c>
      <c r="E257" s="49">
        <v>265</v>
      </c>
      <c r="F257" s="50" t="s">
        <v>309</v>
      </c>
      <c r="G257" s="60" t="s">
        <v>321</v>
      </c>
      <c r="H257" s="51">
        <v>4020128</v>
      </c>
      <c r="I257" s="51">
        <v>2794128</v>
      </c>
      <c r="J257" s="51">
        <v>410288</v>
      </c>
      <c r="K257" s="51">
        <v>216000</v>
      </c>
      <c r="L257" s="51">
        <v>0</v>
      </c>
      <c r="M257" s="51">
        <v>0</v>
      </c>
      <c r="N257" s="51">
        <v>2167840</v>
      </c>
      <c r="O257" s="51">
        <v>1226000</v>
      </c>
      <c r="P257" s="51">
        <v>1226000</v>
      </c>
    </row>
    <row r="258" spans="1:16" ht="12.75">
      <c r="A258" s="48">
        <v>6</v>
      </c>
      <c r="B258" s="48">
        <v>8</v>
      </c>
      <c r="C258" s="48">
        <v>7</v>
      </c>
      <c r="D258" s="42" t="s">
        <v>309</v>
      </c>
      <c r="E258" s="49">
        <v>244</v>
      </c>
      <c r="F258" s="50" t="s">
        <v>309</v>
      </c>
      <c r="G258" s="60" t="s">
        <v>322</v>
      </c>
      <c r="H258" s="51">
        <v>0</v>
      </c>
      <c r="I258" s="51">
        <v>0</v>
      </c>
      <c r="J258" s="51">
        <v>0</v>
      </c>
      <c r="K258" s="51">
        <v>0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</row>
    <row r="259" spans="1:16" ht="12.75">
      <c r="A259" s="48">
        <v>6</v>
      </c>
      <c r="B259" s="48">
        <v>9</v>
      </c>
      <c r="C259" s="48">
        <v>11</v>
      </c>
      <c r="D259" s="42" t="s">
        <v>309</v>
      </c>
      <c r="E259" s="49">
        <v>252</v>
      </c>
      <c r="F259" s="50" t="s">
        <v>309</v>
      </c>
      <c r="G259" s="60" t="s">
        <v>323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</row>
  </sheetData>
  <sheetProtection/>
  <mergeCells count="20"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7"/>
  <dimension ref="A2:P259"/>
  <sheetViews>
    <sheetView zoomScale="80" zoomScaleNormal="80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:G8"/>
    </sheetView>
  </sheetViews>
  <sheetFormatPr defaultColWidth="9.140625" defaultRowHeight="12.75"/>
  <cols>
    <col min="1" max="6" width="4.421875" style="17" customWidth="1"/>
    <col min="7" max="7" width="40.8515625" style="17" customWidth="1"/>
    <col min="8" max="16" width="14.57421875" style="17" customWidth="1"/>
    <col min="17" max="16384" width="9.140625" style="17" customWidth="1"/>
  </cols>
  <sheetData>
    <row r="2" s="19" customFormat="1" ht="18">
      <c r="A2" s="18" t="str">
        <f>'Spis tabel'!B8</f>
        <v>Tabela 6. Wykonane wydatki budżetowe jst wg stanu na koniec  4 kwartału 2013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88" t="s">
        <v>59</v>
      </c>
      <c r="G4" s="88"/>
      <c r="H4" s="100" t="s">
        <v>6</v>
      </c>
      <c r="I4" s="97" t="s">
        <v>39</v>
      </c>
      <c r="J4" s="97"/>
      <c r="K4" s="97"/>
      <c r="L4" s="97"/>
      <c r="M4" s="97"/>
      <c r="N4" s="97"/>
      <c r="O4" s="97"/>
      <c r="P4" s="97"/>
    </row>
    <row r="5" spans="1:16" s="19" customFormat="1" ht="17.25" customHeight="1">
      <c r="A5" s="90"/>
      <c r="B5" s="90"/>
      <c r="C5" s="90"/>
      <c r="D5" s="90"/>
      <c r="E5" s="90"/>
      <c r="F5" s="88"/>
      <c r="G5" s="88"/>
      <c r="H5" s="100"/>
      <c r="I5" s="100" t="s">
        <v>40</v>
      </c>
      <c r="J5" s="97" t="s">
        <v>15</v>
      </c>
      <c r="K5" s="97"/>
      <c r="L5" s="97"/>
      <c r="M5" s="97"/>
      <c r="N5" s="97"/>
      <c r="O5" s="112" t="s">
        <v>41</v>
      </c>
      <c r="P5" s="52" t="s">
        <v>25</v>
      </c>
    </row>
    <row r="6" spans="1:16" s="19" customFormat="1" ht="16.5" customHeight="1">
      <c r="A6" s="90"/>
      <c r="B6" s="90"/>
      <c r="C6" s="90"/>
      <c r="D6" s="90"/>
      <c r="E6" s="90"/>
      <c r="F6" s="88"/>
      <c r="G6" s="88"/>
      <c r="H6" s="100"/>
      <c r="I6" s="100"/>
      <c r="J6" s="111" t="s">
        <v>42</v>
      </c>
      <c r="K6" s="111" t="s">
        <v>37</v>
      </c>
      <c r="L6" s="111" t="s">
        <v>43</v>
      </c>
      <c r="M6" s="111" t="s">
        <v>44</v>
      </c>
      <c r="N6" s="111" t="s">
        <v>45</v>
      </c>
      <c r="O6" s="112"/>
      <c r="P6" s="113" t="s">
        <v>46</v>
      </c>
    </row>
    <row r="7" spans="1:16" s="19" customFormat="1" ht="34.5" customHeight="1">
      <c r="A7" s="90"/>
      <c r="B7" s="90"/>
      <c r="C7" s="90"/>
      <c r="D7" s="90"/>
      <c r="E7" s="90"/>
      <c r="F7" s="88"/>
      <c r="G7" s="88"/>
      <c r="H7" s="100"/>
      <c r="I7" s="100"/>
      <c r="J7" s="111"/>
      <c r="K7" s="111"/>
      <c r="L7" s="111"/>
      <c r="M7" s="111"/>
      <c r="N7" s="111"/>
      <c r="O7" s="112"/>
      <c r="P7" s="113"/>
    </row>
    <row r="8" spans="1:16" s="19" customFormat="1" ht="34.5" customHeight="1">
      <c r="A8" s="90"/>
      <c r="B8" s="90"/>
      <c r="C8" s="90"/>
      <c r="D8" s="90"/>
      <c r="E8" s="90"/>
      <c r="F8" s="88"/>
      <c r="G8" s="88"/>
      <c r="H8" s="100"/>
      <c r="I8" s="100"/>
      <c r="J8" s="111"/>
      <c r="K8" s="111"/>
      <c r="L8" s="111"/>
      <c r="M8" s="111"/>
      <c r="N8" s="111"/>
      <c r="O8" s="112"/>
      <c r="P8" s="113"/>
    </row>
    <row r="9" spans="1:16" s="19" customFormat="1" ht="16.5" customHeight="1">
      <c r="A9" s="90"/>
      <c r="B9" s="90"/>
      <c r="C9" s="90"/>
      <c r="D9" s="90"/>
      <c r="E9" s="90"/>
      <c r="F9" s="90"/>
      <c r="G9" s="90"/>
      <c r="H9" s="100" t="s">
        <v>38</v>
      </c>
      <c r="I9" s="100"/>
      <c r="J9" s="100"/>
      <c r="K9" s="100"/>
      <c r="L9" s="100"/>
      <c r="M9" s="100"/>
      <c r="N9" s="100"/>
      <c r="O9" s="100"/>
      <c r="P9" s="100"/>
    </row>
    <row r="10" spans="1:16" s="19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106">
        <v>6</v>
      </c>
      <c r="G10" s="106"/>
      <c r="H10" s="42">
        <v>7</v>
      </c>
      <c r="I10" s="42">
        <v>8</v>
      </c>
      <c r="J10" s="42">
        <v>9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2">
        <v>15</v>
      </c>
    </row>
    <row r="11" spans="1:16" ht="12.75">
      <c r="A11" s="35">
        <v>6</v>
      </c>
      <c r="B11" s="35">
        <v>2</v>
      </c>
      <c r="C11" s="35">
        <v>1</v>
      </c>
      <c r="D11" s="36">
        <v>1</v>
      </c>
      <c r="E11" s="37"/>
      <c r="F11" s="32" t="s">
        <v>86</v>
      </c>
      <c r="G11" s="58" t="s">
        <v>87</v>
      </c>
      <c r="H11" s="34">
        <v>89938745.07</v>
      </c>
      <c r="I11" s="34">
        <v>55328168</v>
      </c>
      <c r="J11" s="34">
        <v>27808431.61</v>
      </c>
      <c r="K11" s="34">
        <v>5942482.34</v>
      </c>
      <c r="L11" s="34">
        <v>1192043.5</v>
      </c>
      <c r="M11" s="34">
        <v>0</v>
      </c>
      <c r="N11" s="34">
        <v>20385210.55</v>
      </c>
      <c r="O11" s="34">
        <v>34610577.07</v>
      </c>
      <c r="P11" s="34">
        <v>34610577.07</v>
      </c>
    </row>
    <row r="12" spans="1:16" ht="12.75">
      <c r="A12" s="35">
        <v>6</v>
      </c>
      <c r="B12" s="35">
        <v>16</v>
      </c>
      <c r="C12" s="35">
        <v>1</v>
      </c>
      <c r="D12" s="36">
        <v>1</v>
      </c>
      <c r="E12" s="37"/>
      <c r="F12" s="32" t="s">
        <v>86</v>
      </c>
      <c r="G12" s="58" t="s">
        <v>88</v>
      </c>
      <c r="H12" s="34">
        <v>52058131.81</v>
      </c>
      <c r="I12" s="34">
        <v>40440932.28</v>
      </c>
      <c r="J12" s="34">
        <v>24525572.46</v>
      </c>
      <c r="K12" s="34">
        <v>1126988.16</v>
      </c>
      <c r="L12" s="34">
        <v>888634.77</v>
      </c>
      <c r="M12" s="34">
        <v>0</v>
      </c>
      <c r="N12" s="34">
        <v>13899736.89</v>
      </c>
      <c r="O12" s="34">
        <v>11617199.53</v>
      </c>
      <c r="P12" s="34">
        <v>10015199.53</v>
      </c>
    </row>
    <row r="13" spans="1:16" ht="12.75">
      <c r="A13" s="35">
        <v>6</v>
      </c>
      <c r="B13" s="35">
        <v>4</v>
      </c>
      <c r="C13" s="35">
        <v>1</v>
      </c>
      <c r="D13" s="36">
        <v>1</v>
      </c>
      <c r="E13" s="37"/>
      <c r="F13" s="32" t="s">
        <v>86</v>
      </c>
      <c r="G13" s="58" t="s">
        <v>89</v>
      </c>
      <c r="H13" s="34">
        <v>49438930.99</v>
      </c>
      <c r="I13" s="34">
        <v>45098662.76</v>
      </c>
      <c r="J13" s="34">
        <v>21376234.45</v>
      </c>
      <c r="K13" s="34">
        <v>5640471.44</v>
      </c>
      <c r="L13" s="34">
        <v>1063282.63</v>
      </c>
      <c r="M13" s="34">
        <v>0</v>
      </c>
      <c r="N13" s="34">
        <v>17018674.24</v>
      </c>
      <c r="O13" s="34">
        <v>4340268.23</v>
      </c>
      <c r="P13" s="34">
        <v>4340268.23</v>
      </c>
    </row>
    <row r="14" spans="1:16" ht="12.75">
      <c r="A14" s="35">
        <v>6</v>
      </c>
      <c r="B14" s="35">
        <v>6</v>
      </c>
      <c r="C14" s="35">
        <v>1</v>
      </c>
      <c r="D14" s="36">
        <v>1</v>
      </c>
      <c r="E14" s="37"/>
      <c r="F14" s="32" t="s">
        <v>86</v>
      </c>
      <c r="G14" s="58" t="s">
        <v>90</v>
      </c>
      <c r="H14" s="34">
        <v>51483046.55</v>
      </c>
      <c r="I14" s="34">
        <v>42188047.46</v>
      </c>
      <c r="J14" s="34">
        <v>20730396.42</v>
      </c>
      <c r="K14" s="34">
        <v>2738455</v>
      </c>
      <c r="L14" s="34">
        <v>631463.2</v>
      </c>
      <c r="M14" s="34">
        <v>0</v>
      </c>
      <c r="N14" s="34">
        <v>18087732.84</v>
      </c>
      <c r="O14" s="34">
        <v>9294999.09</v>
      </c>
      <c r="P14" s="34">
        <v>9044999.09</v>
      </c>
    </row>
    <row r="15" spans="1:16" ht="12.75">
      <c r="A15" s="35">
        <v>6</v>
      </c>
      <c r="B15" s="35">
        <v>7</v>
      </c>
      <c r="C15" s="35">
        <v>1</v>
      </c>
      <c r="D15" s="36">
        <v>1</v>
      </c>
      <c r="E15" s="37"/>
      <c r="F15" s="32" t="s">
        <v>86</v>
      </c>
      <c r="G15" s="58" t="s">
        <v>91</v>
      </c>
      <c r="H15" s="34">
        <v>91173580</v>
      </c>
      <c r="I15" s="34">
        <v>79578867.17</v>
      </c>
      <c r="J15" s="34">
        <v>37007696.93</v>
      </c>
      <c r="K15" s="34">
        <v>4996144.47</v>
      </c>
      <c r="L15" s="34">
        <v>1139112.59</v>
      </c>
      <c r="M15" s="34">
        <v>0</v>
      </c>
      <c r="N15" s="34">
        <v>36435913.18</v>
      </c>
      <c r="O15" s="34">
        <v>11594712.83</v>
      </c>
      <c r="P15" s="34">
        <v>11594712.83</v>
      </c>
    </row>
    <row r="16" spans="1:16" ht="12.75">
      <c r="A16" s="35">
        <v>6</v>
      </c>
      <c r="B16" s="35">
        <v>8</v>
      </c>
      <c r="C16" s="35">
        <v>1</v>
      </c>
      <c r="D16" s="36">
        <v>1</v>
      </c>
      <c r="E16" s="37"/>
      <c r="F16" s="32" t="s">
        <v>86</v>
      </c>
      <c r="G16" s="58" t="s">
        <v>92</v>
      </c>
      <c r="H16" s="34">
        <v>64130405.58</v>
      </c>
      <c r="I16" s="34">
        <v>56047979.12</v>
      </c>
      <c r="J16" s="34">
        <v>32295038.54</v>
      </c>
      <c r="K16" s="34">
        <v>3812298.48</v>
      </c>
      <c r="L16" s="34">
        <v>646791.41</v>
      </c>
      <c r="M16" s="34">
        <v>0</v>
      </c>
      <c r="N16" s="34">
        <v>19293850.69</v>
      </c>
      <c r="O16" s="34">
        <v>8082426.46</v>
      </c>
      <c r="P16" s="34">
        <v>8082426.46</v>
      </c>
    </row>
    <row r="17" spans="1:16" ht="12.75">
      <c r="A17" s="35">
        <v>6</v>
      </c>
      <c r="B17" s="35">
        <v>11</v>
      </c>
      <c r="C17" s="35">
        <v>1</v>
      </c>
      <c r="D17" s="36">
        <v>1</v>
      </c>
      <c r="E17" s="37"/>
      <c r="F17" s="32" t="s">
        <v>86</v>
      </c>
      <c r="G17" s="58" t="s">
        <v>93</v>
      </c>
      <c r="H17" s="34">
        <v>73836141.15</v>
      </c>
      <c r="I17" s="34">
        <v>68435324</v>
      </c>
      <c r="J17" s="34">
        <v>38878636.22</v>
      </c>
      <c r="K17" s="34">
        <v>4361870.18</v>
      </c>
      <c r="L17" s="34">
        <v>1721716.61</v>
      </c>
      <c r="M17" s="34">
        <v>0</v>
      </c>
      <c r="N17" s="34">
        <v>23473100.99</v>
      </c>
      <c r="O17" s="34">
        <v>5400817.15</v>
      </c>
      <c r="P17" s="34">
        <v>5400817.15</v>
      </c>
    </row>
    <row r="18" spans="1:16" ht="12.75">
      <c r="A18" s="35">
        <v>6</v>
      </c>
      <c r="B18" s="35">
        <v>1</v>
      </c>
      <c r="C18" s="35">
        <v>1</v>
      </c>
      <c r="D18" s="36">
        <v>1</v>
      </c>
      <c r="E18" s="37"/>
      <c r="F18" s="32" t="s">
        <v>86</v>
      </c>
      <c r="G18" s="58" t="s">
        <v>94</v>
      </c>
      <c r="H18" s="34">
        <v>49846267.31</v>
      </c>
      <c r="I18" s="34">
        <v>45853054.24</v>
      </c>
      <c r="J18" s="34">
        <v>22963660.06</v>
      </c>
      <c r="K18" s="34">
        <v>1584848.78</v>
      </c>
      <c r="L18" s="34">
        <v>834714.28</v>
      </c>
      <c r="M18" s="34">
        <v>0</v>
      </c>
      <c r="N18" s="34">
        <v>20469831.12</v>
      </c>
      <c r="O18" s="34">
        <v>3993213.07</v>
      </c>
      <c r="P18" s="34">
        <v>3993213.07</v>
      </c>
    </row>
    <row r="19" spans="1:16" ht="12.75">
      <c r="A19" s="35">
        <v>6</v>
      </c>
      <c r="B19" s="35">
        <v>14</v>
      </c>
      <c r="C19" s="35">
        <v>1</v>
      </c>
      <c r="D19" s="36">
        <v>1</v>
      </c>
      <c r="E19" s="37"/>
      <c r="F19" s="32" t="s">
        <v>86</v>
      </c>
      <c r="G19" s="58" t="s">
        <v>95</v>
      </c>
      <c r="H19" s="34">
        <v>181879308.24</v>
      </c>
      <c r="I19" s="34">
        <v>149480305.39</v>
      </c>
      <c r="J19" s="34">
        <v>72503134.41</v>
      </c>
      <c r="K19" s="34">
        <v>8491333.98</v>
      </c>
      <c r="L19" s="34">
        <v>3913750.78</v>
      </c>
      <c r="M19" s="34">
        <v>0</v>
      </c>
      <c r="N19" s="34">
        <v>64572086.22</v>
      </c>
      <c r="O19" s="34">
        <v>32399002.85</v>
      </c>
      <c r="P19" s="34">
        <v>27239002.85</v>
      </c>
    </row>
    <row r="20" spans="1:16" ht="12.75">
      <c r="A20" s="35">
        <v>6</v>
      </c>
      <c r="B20" s="35">
        <v>15</v>
      </c>
      <c r="C20" s="35">
        <v>1</v>
      </c>
      <c r="D20" s="36">
        <v>1</v>
      </c>
      <c r="E20" s="37"/>
      <c r="F20" s="32" t="s">
        <v>86</v>
      </c>
      <c r="G20" s="58" t="s">
        <v>96</v>
      </c>
      <c r="H20" s="34">
        <v>41011647.14</v>
      </c>
      <c r="I20" s="34">
        <v>39130974.18</v>
      </c>
      <c r="J20" s="34">
        <v>20674357.26</v>
      </c>
      <c r="K20" s="34">
        <v>2532506.39</v>
      </c>
      <c r="L20" s="34">
        <v>605842.32</v>
      </c>
      <c r="M20" s="34">
        <v>0</v>
      </c>
      <c r="N20" s="34">
        <v>15318268.21</v>
      </c>
      <c r="O20" s="34">
        <v>1880672.96</v>
      </c>
      <c r="P20" s="34">
        <v>1880672.96</v>
      </c>
    </row>
    <row r="21" spans="1:16" ht="12.75">
      <c r="A21" s="35">
        <v>6</v>
      </c>
      <c r="B21" s="35">
        <v>3</v>
      </c>
      <c r="C21" s="35">
        <v>1</v>
      </c>
      <c r="D21" s="36">
        <v>1</v>
      </c>
      <c r="E21" s="37"/>
      <c r="F21" s="32" t="s">
        <v>86</v>
      </c>
      <c r="G21" s="58" t="s">
        <v>97</v>
      </c>
      <c r="H21" s="34">
        <v>15960885.31</v>
      </c>
      <c r="I21" s="34">
        <v>12669426.74</v>
      </c>
      <c r="J21" s="34">
        <v>6247557.85</v>
      </c>
      <c r="K21" s="34">
        <v>313491.94</v>
      </c>
      <c r="L21" s="34">
        <v>606514.55</v>
      </c>
      <c r="M21" s="34">
        <v>0</v>
      </c>
      <c r="N21" s="34">
        <v>5501862.4</v>
      </c>
      <c r="O21" s="34">
        <v>3291458.57</v>
      </c>
      <c r="P21" s="34">
        <v>3291458.57</v>
      </c>
    </row>
    <row r="22" spans="1:16" ht="12.75">
      <c r="A22" s="35">
        <v>6</v>
      </c>
      <c r="B22" s="35">
        <v>11</v>
      </c>
      <c r="C22" s="35">
        <v>2</v>
      </c>
      <c r="D22" s="36">
        <v>1</v>
      </c>
      <c r="E22" s="37"/>
      <c r="F22" s="32" t="s">
        <v>86</v>
      </c>
      <c r="G22" s="58" t="s">
        <v>98</v>
      </c>
      <c r="H22" s="34">
        <v>7917182.88</v>
      </c>
      <c r="I22" s="34">
        <v>7152368</v>
      </c>
      <c r="J22" s="34">
        <v>4181336.26</v>
      </c>
      <c r="K22" s="34">
        <v>265272.29</v>
      </c>
      <c r="L22" s="34">
        <v>87204.07</v>
      </c>
      <c r="M22" s="34">
        <v>0</v>
      </c>
      <c r="N22" s="34">
        <v>2618555.38</v>
      </c>
      <c r="O22" s="34">
        <v>764814.88</v>
      </c>
      <c r="P22" s="34">
        <v>764814.88</v>
      </c>
    </row>
    <row r="23" spans="1:16" ht="12.75">
      <c r="A23" s="35">
        <v>6</v>
      </c>
      <c r="B23" s="35">
        <v>17</v>
      </c>
      <c r="C23" s="35">
        <v>1</v>
      </c>
      <c r="D23" s="36">
        <v>1</v>
      </c>
      <c r="E23" s="37"/>
      <c r="F23" s="32" t="s">
        <v>86</v>
      </c>
      <c r="G23" s="58" t="s">
        <v>99</v>
      </c>
      <c r="H23" s="34">
        <v>109373675.29</v>
      </c>
      <c r="I23" s="34">
        <v>85826201.19</v>
      </c>
      <c r="J23" s="34">
        <v>44654198.15</v>
      </c>
      <c r="K23" s="34">
        <v>4452754.38</v>
      </c>
      <c r="L23" s="34">
        <v>10478.72</v>
      </c>
      <c r="M23" s="34">
        <v>0</v>
      </c>
      <c r="N23" s="34">
        <v>36708769.94</v>
      </c>
      <c r="O23" s="34">
        <v>23547474.1</v>
      </c>
      <c r="P23" s="34">
        <v>23377474.1</v>
      </c>
    </row>
    <row r="24" spans="1:16" ht="12.75">
      <c r="A24" s="35">
        <v>6</v>
      </c>
      <c r="B24" s="35">
        <v>1</v>
      </c>
      <c r="C24" s="35">
        <v>2</v>
      </c>
      <c r="D24" s="36">
        <v>1</v>
      </c>
      <c r="E24" s="37"/>
      <c r="F24" s="32" t="s">
        <v>86</v>
      </c>
      <c r="G24" s="58" t="s">
        <v>100</v>
      </c>
      <c r="H24" s="34">
        <v>14314029.36</v>
      </c>
      <c r="I24" s="34">
        <v>12588788.06</v>
      </c>
      <c r="J24" s="34">
        <v>5882777.42</v>
      </c>
      <c r="K24" s="34">
        <v>1638780.23</v>
      </c>
      <c r="L24" s="34">
        <v>199948.59</v>
      </c>
      <c r="M24" s="34">
        <v>0</v>
      </c>
      <c r="N24" s="34">
        <v>4867281.82</v>
      </c>
      <c r="O24" s="34">
        <v>1725241.3</v>
      </c>
      <c r="P24" s="34">
        <v>1725241.3</v>
      </c>
    </row>
    <row r="25" spans="1:16" ht="12.75">
      <c r="A25" s="35">
        <v>6</v>
      </c>
      <c r="B25" s="35">
        <v>18</v>
      </c>
      <c r="C25" s="35">
        <v>1</v>
      </c>
      <c r="D25" s="36">
        <v>1</v>
      </c>
      <c r="E25" s="37"/>
      <c r="F25" s="32" t="s">
        <v>86</v>
      </c>
      <c r="G25" s="58" t="s">
        <v>101</v>
      </c>
      <c r="H25" s="34">
        <v>52735030.48</v>
      </c>
      <c r="I25" s="34">
        <v>48784388.6</v>
      </c>
      <c r="J25" s="34">
        <v>27799767.82</v>
      </c>
      <c r="K25" s="34">
        <v>3216918.07</v>
      </c>
      <c r="L25" s="34">
        <v>894761.42</v>
      </c>
      <c r="M25" s="34">
        <v>0</v>
      </c>
      <c r="N25" s="34">
        <v>16872941.29</v>
      </c>
      <c r="O25" s="34">
        <v>3950641.88</v>
      </c>
      <c r="P25" s="34">
        <v>3950641.88</v>
      </c>
    </row>
    <row r="26" spans="1:16" ht="12.75">
      <c r="A26" s="35">
        <v>6</v>
      </c>
      <c r="B26" s="35">
        <v>19</v>
      </c>
      <c r="C26" s="35">
        <v>1</v>
      </c>
      <c r="D26" s="36">
        <v>1</v>
      </c>
      <c r="E26" s="37"/>
      <c r="F26" s="32" t="s">
        <v>86</v>
      </c>
      <c r="G26" s="58" t="s">
        <v>102</v>
      </c>
      <c r="H26" s="34">
        <v>36846590.9</v>
      </c>
      <c r="I26" s="34">
        <v>33774608.47</v>
      </c>
      <c r="J26" s="34">
        <v>16504827.44</v>
      </c>
      <c r="K26" s="34">
        <v>1616114.71</v>
      </c>
      <c r="L26" s="34">
        <v>1061824.55</v>
      </c>
      <c r="M26" s="34">
        <v>0</v>
      </c>
      <c r="N26" s="34">
        <v>14591841.77</v>
      </c>
      <c r="O26" s="34">
        <v>3071982.43</v>
      </c>
      <c r="P26" s="34">
        <v>3071982.43</v>
      </c>
    </row>
    <row r="27" spans="1:16" ht="12.75">
      <c r="A27" s="35">
        <v>6</v>
      </c>
      <c r="B27" s="35">
        <v>8</v>
      </c>
      <c r="C27" s="35">
        <v>2</v>
      </c>
      <c r="D27" s="36">
        <v>2</v>
      </c>
      <c r="E27" s="37"/>
      <c r="F27" s="32" t="s">
        <v>86</v>
      </c>
      <c r="G27" s="58" t="s">
        <v>103</v>
      </c>
      <c r="H27" s="34">
        <v>13160615.28</v>
      </c>
      <c r="I27" s="34">
        <v>10530130.89</v>
      </c>
      <c r="J27" s="34">
        <v>5604805.94</v>
      </c>
      <c r="K27" s="34">
        <v>179941.71</v>
      </c>
      <c r="L27" s="34">
        <v>24496.05</v>
      </c>
      <c r="M27" s="34">
        <v>0</v>
      </c>
      <c r="N27" s="34">
        <v>4720887.19</v>
      </c>
      <c r="O27" s="34">
        <v>2630484.39</v>
      </c>
      <c r="P27" s="34">
        <v>2630484.39</v>
      </c>
    </row>
    <row r="28" spans="1:16" ht="12.75">
      <c r="A28" s="35">
        <v>6</v>
      </c>
      <c r="B28" s="35">
        <v>11</v>
      </c>
      <c r="C28" s="35">
        <v>3</v>
      </c>
      <c r="D28" s="36">
        <v>2</v>
      </c>
      <c r="E28" s="37"/>
      <c r="F28" s="32" t="s">
        <v>86</v>
      </c>
      <c r="G28" s="58" t="s">
        <v>104</v>
      </c>
      <c r="H28" s="34">
        <v>16347368.37</v>
      </c>
      <c r="I28" s="34">
        <v>15064321.38</v>
      </c>
      <c r="J28" s="34">
        <v>6988163.17</v>
      </c>
      <c r="K28" s="34">
        <v>964605.75</v>
      </c>
      <c r="L28" s="34">
        <v>80166.97</v>
      </c>
      <c r="M28" s="34">
        <v>0</v>
      </c>
      <c r="N28" s="34">
        <v>7031385.49</v>
      </c>
      <c r="O28" s="34">
        <v>1283046.99</v>
      </c>
      <c r="P28" s="34">
        <v>1283046.99</v>
      </c>
    </row>
    <row r="29" spans="1:16" ht="12.75">
      <c r="A29" s="35">
        <v>6</v>
      </c>
      <c r="B29" s="35">
        <v>20</v>
      </c>
      <c r="C29" s="35">
        <v>1</v>
      </c>
      <c r="D29" s="36">
        <v>2</v>
      </c>
      <c r="E29" s="37"/>
      <c r="F29" s="32" t="s">
        <v>86</v>
      </c>
      <c r="G29" s="58" t="s">
        <v>104</v>
      </c>
      <c r="H29" s="34">
        <v>12099653.78</v>
      </c>
      <c r="I29" s="34">
        <v>10865819.21</v>
      </c>
      <c r="J29" s="34">
        <v>5648694</v>
      </c>
      <c r="K29" s="34">
        <v>151346.17</v>
      </c>
      <c r="L29" s="34">
        <v>8768.44</v>
      </c>
      <c r="M29" s="34">
        <v>0</v>
      </c>
      <c r="N29" s="34">
        <v>5057010.6</v>
      </c>
      <c r="O29" s="34">
        <v>1233834.57</v>
      </c>
      <c r="P29" s="34">
        <v>1233834.57</v>
      </c>
    </row>
    <row r="30" spans="1:16" ht="12.75">
      <c r="A30" s="35">
        <v>6</v>
      </c>
      <c r="B30" s="35">
        <v>2</v>
      </c>
      <c r="C30" s="35">
        <v>2</v>
      </c>
      <c r="D30" s="36">
        <v>2</v>
      </c>
      <c r="E30" s="37"/>
      <c r="F30" s="32" t="s">
        <v>86</v>
      </c>
      <c r="G30" s="58" t="s">
        <v>105</v>
      </c>
      <c r="H30" s="34">
        <v>10207919.64</v>
      </c>
      <c r="I30" s="34">
        <v>9663445.12</v>
      </c>
      <c r="J30" s="34">
        <v>4833697.05</v>
      </c>
      <c r="K30" s="34">
        <v>343421.56</v>
      </c>
      <c r="L30" s="34">
        <v>0</v>
      </c>
      <c r="M30" s="34">
        <v>0</v>
      </c>
      <c r="N30" s="34">
        <v>4486326.51</v>
      </c>
      <c r="O30" s="34">
        <v>544474.52</v>
      </c>
      <c r="P30" s="34">
        <v>544474.52</v>
      </c>
    </row>
    <row r="31" spans="1:16" ht="12.75">
      <c r="A31" s="35">
        <v>6</v>
      </c>
      <c r="B31" s="35">
        <v>14</v>
      </c>
      <c r="C31" s="35">
        <v>2</v>
      </c>
      <c r="D31" s="36">
        <v>2</v>
      </c>
      <c r="E31" s="37"/>
      <c r="F31" s="32" t="s">
        <v>86</v>
      </c>
      <c r="G31" s="58" t="s">
        <v>106</v>
      </c>
      <c r="H31" s="34">
        <v>14379772.14</v>
      </c>
      <c r="I31" s="34">
        <v>10935845.28</v>
      </c>
      <c r="J31" s="34">
        <v>5206955.86</v>
      </c>
      <c r="K31" s="34">
        <v>406486</v>
      </c>
      <c r="L31" s="34">
        <v>49546.79</v>
      </c>
      <c r="M31" s="34">
        <v>0</v>
      </c>
      <c r="N31" s="34">
        <v>5272856.63</v>
      </c>
      <c r="O31" s="34">
        <v>3443926.86</v>
      </c>
      <c r="P31" s="34">
        <v>3443926.86</v>
      </c>
    </row>
    <row r="32" spans="1:16" ht="12.75">
      <c r="A32" s="35">
        <v>6</v>
      </c>
      <c r="B32" s="35">
        <v>5</v>
      </c>
      <c r="C32" s="35">
        <v>1</v>
      </c>
      <c r="D32" s="36">
        <v>2</v>
      </c>
      <c r="E32" s="37"/>
      <c r="F32" s="32" t="s">
        <v>86</v>
      </c>
      <c r="G32" s="58" t="s">
        <v>107</v>
      </c>
      <c r="H32" s="34">
        <v>11750665.64</v>
      </c>
      <c r="I32" s="34">
        <v>9015774.72</v>
      </c>
      <c r="J32" s="34">
        <v>4687981.61</v>
      </c>
      <c r="K32" s="34">
        <v>341000</v>
      </c>
      <c r="L32" s="34">
        <v>161163.83</v>
      </c>
      <c r="M32" s="34">
        <v>0</v>
      </c>
      <c r="N32" s="34">
        <v>3825629.28</v>
      </c>
      <c r="O32" s="34">
        <v>2734890.92</v>
      </c>
      <c r="P32" s="34">
        <v>2734890.92</v>
      </c>
    </row>
    <row r="33" spans="1:16" ht="12.75">
      <c r="A33" s="35">
        <v>6</v>
      </c>
      <c r="B33" s="35">
        <v>18</v>
      </c>
      <c r="C33" s="35">
        <v>2</v>
      </c>
      <c r="D33" s="36">
        <v>2</v>
      </c>
      <c r="E33" s="37"/>
      <c r="F33" s="32" t="s">
        <v>86</v>
      </c>
      <c r="G33" s="58" t="s">
        <v>108</v>
      </c>
      <c r="H33" s="34">
        <v>9218294.75</v>
      </c>
      <c r="I33" s="34">
        <v>8438125.51</v>
      </c>
      <c r="J33" s="34">
        <v>4570771.04</v>
      </c>
      <c r="K33" s="34">
        <v>219102.57</v>
      </c>
      <c r="L33" s="34">
        <v>154118.73</v>
      </c>
      <c r="M33" s="34">
        <v>0</v>
      </c>
      <c r="N33" s="34">
        <v>3494133.17</v>
      </c>
      <c r="O33" s="34">
        <v>780169.24</v>
      </c>
      <c r="P33" s="34">
        <v>780169.24</v>
      </c>
    </row>
    <row r="34" spans="1:16" ht="12.75">
      <c r="A34" s="35">
        <v>6</v>
      </c>
      <c r="B34" s="35">
        <v>1</v>
      </c>
      <c r="C34" s="35">
        <v>3</v>
      </c>
      <c r="D34" s="36">
        <v>2</v>
      </c>
      <c r="E34" s="37"/>
      <c r="F34" s="32" t="s">
        <v>86</v>
      </c>
      <c r="G34" s="58" t="s">
        <v>109</v>
      </c>
      <c r="H34" s="34">
        <v>34277984.29</v>
      </c>
      <c r="I34" s="34">
        <v>30183135.85</v>
      </c>
      <c r="J34" s="34">
        <v>12989027.18</v>
      </c>
      <c r="K34" s="34">
        <v>3305545.22</v>
      </c>
      <c r="L34" s="34">
        <v>421371.35</v>
      </c>
      <c r="M34" s="34">
        <v>0</v>
      </c>
      <c r="N34" s="34">
        <v>13467192.1</v>
      </c>
      <c r="O34" s="34">
        <v>4094848.44</v>
      </c>
      <c r="P34" s="34">
        <v>4044848.44</v>
      </c>
    </row>
    <row r="35" spans="1:16" ht="12.75">
      <c r="A35" s="35">
        <v>6</v>
      </c>
      <c r="B35" s="35">
        <v>3</v>
      </c>
      <c r="C35" s="35">
        <v>2</v>
      </c>
      <c r="D35" s="36">
        <v>2</v>
      </c>
      <c r="E35" s="37"/>
      <c r="F35" s="32" t="s">
        <v>86</v>
      </c>
      <c r="G35" s="58" t="s">
        <v>110</v>
      </c>
      <c r="H35" s="34">
        <v>9182672.83</v>
      </c>
      <c r="I35" s="34">
        <v>8519739.16</v>
      </c>
      <c r="J35" s="34">
        <v>4188470.49</v>
      </c>
      <c r="K35" s="34">
        <v>279149.59</v>
      </c>
      <c r="L35" s="34">
        <v>127173.65</v>
      </c>
      <c r="M35" s="34">
        <v>0</v>
      </c>
      <c r="N35" s="34">
        <v>3924945.43</v>
      </c>
      <c r="O35" s="34">
        <v>662933.67</v>
      </c>
      <c r="P35" s="34">
        <v>662933.67</v>
      </c>
    </row>
    <row r="36" spans="1:16" ht="12.75">
      <c r="A36" s="35">
        <v>6</v>
      </c>
      <c r="B36" s="35">
        <v>2</v>
      </c>
      <c r="C36" s="35">
        <v>3</v>
      </c>
      <c r="D36" s="36">
        <v>2</v>
      </c>
      <c r="E36" s="37"/>
      <c r="F36" s="32" t="s">
        <v>86</v>
      </c>
      <c r="G36" s="58" t="s">
        <v>87</v>
      </c>
      <c r="H36" s="34">
        <v>36330581.02</v>
      </c>
      <c r="I36" s="34">
        <v>29073418.77</v>
      </c>
      <c r="J36" s="34">
        <v>11579017.92</v>
      </c>
      <c r="K36" s="34">
        <v>4339738</v>
      </c>
      <c r="L36" s="34">
        <v>372629.06</v>
      </c>
      <c r="M36" s="34">
        <v>0</v>
      </c>
      <c r="N36" s="34">
        <v>12782033.79</v>
      </c>
      <c r="O36" s="34">
        <v>7257162.25</v>
      </c>
      <c r="P36" s="34">
        <v>7257162.25</v>
      </c>
    </row>
    <row r="37" spans="1:16" ht="12.75">
      <c r="A37" s="35">
        <v>6</v>
      </c>
      <c r="B37" s="35">
        <v>2</v>
      </c>
      <c r="C37" s="35">
        <v>4</v>
      </c>
      <c r="D37" s="36">
        <v>2</v>
      </c>
      <c r="E37" s="37"/>
      <c r="F37" s="32" t="s">
        <v>86</v>
      </c>
      <c r="G37" s="58" t="s">
        <v>111</v>
      </c>
      <c r="H37" s="34">
        <v>18042762.6</v>
      </c>
      <c r="I37" s="34">
        <v>10249359.34</v>
      </c>
      <c r="J37" s="34">
        <v>4688041.44</v>
      </c>
      <c r="K37" s="34">
        <v>609617</v>
      </c>
      <c r="L37" s="34">
        <v>174150.9</v>
      </c>
      <c r="M37" s="34">
        <v>0</v>
      </c>
      <c r="N37" s="34">
        <v>4777550</v>
      </c>
      <c r="O37" s="34">
        <v>7793403.26</v>
      </c>
      <c r="P37" s="34">
        <v>7793403.26</v>
      </c>
    </row>
    <row r="38" spans="1:16" ht="12.75">
      <c r="A38" s="35">
        <v>6</v>
      </c>
      <c r="B38" s="35">
        <v>15</v>
      </c>
      <c r="C38" s="35">
        <v>2</v>
      </c>
      <c r="D38" s="36">
        <v>2</v>
      </c>
      <c r="E38" s="37"/>
      <c r="F38" s="32" t="s">
        <v>86</v>
      </c>
      <c r="G38" s="58" t="s">
        <v>112</v>
      </c>
      <c r="H38" s="34">
        <v>17112029.67</v>
      </c>
      <c r="I38" s="34">
        <v>16134170.51</v>
      </c>
      <c r="J38" s="34">
        <v>7208762.49</v>
      </c>
      <c r="K38" s="34">
        <v>1678639.81</v>
      </c>
      <c r="L38" s="34">
        <v>193125.56</v>
      </c>
      <c r="M38" s="34">
        <v>2984.24</v>
      </c>
      <c r="N38" s="34">
        <v>7050658.41</v>
      </c>
      <c r="O38" s="34">
        <v>977859.16</v>
      </c>
      <c r="P38" s="34">
        <v>977859.16</v>
      </c>
    </row>
    <row r="39" spans="1:16" ht="12.75">
      <c r="A39" s="35">
        <v>6</v>
      </c>
      <c r="B39" s="35">
        <v>9</v>
      </c>
      <c r="C39" s="35">
        <v>2</v>
      </c>
      <c r="D39" s="36">
        <v>2</v>
      </c>
      <c r="E39" s="37"/>
      <c r="F39" s="32" t="s">
        <v>86</v>
      </c>
      <c r="G39" s="58" t="s">
        <v>113</v>
      </c>
      <c r="H39" s="34">
        <v>10555775.64</v>
      </c>
      <c r="I39" s="34">
        <v>8967066.65</v>
      </c>
      <c r="J39" s="34">
        <v>4750131.02</v>
      </c>
      <c r="K39" s="34">
        <v>203529.68</v>
      </c>
      <c r="L39" s="34">
        <v>161855.48</v>
      </c>
      <c r="M39" s="34">
        <v>0</v>
      </c>
      <c r="N39" s="34">
        <v>3851550.47</v>
      </c>
      <c r="O39" s="34">
        <v>1588708.99</v>
      </c>
      <c r="P39" s="34">
        <v>1588708.99</v>
      </c>
    </row>
    <row r="40" spans="1:16" ht="12.75">
      <c r="A40" s="35">
        <v>6</v>
      </c>
      <c r="B40" s="35">
        <v>3</v>
      </c>
      <c r="C40" s="35">
        <v>3</v>
      </c>
      <c r="D40" s="36">
        <v>2</v>
      </c>
      <c r="E40" s="37"/>
      <c r="F40" s="32" t="s">
        <v>86</v>
      </c>
      <c r="G40" s="58" t="s">
        <v>114</v>
      </c>
      <c r="H40" s="34">
        <v>37368055.09</v>
      </c>
      <c r="I40" s="34">
        <v>29851352.56</v>
      </c>
      <c r="J40" s="34">
        <v>14835922.92</v>
      </c>
      <c r="K40" s="34">
        <v>1033501.04</v>
      </c>
      <c r="L40" s="34">
        <v>490630.85</v>
      </c>
      <c r="M40" s="34">
        <v>0</v>
      </c>
      <c r="N40" s="34">
        <v>13491297.75</v>
      </c>
      <c r="O40" s="34">
        <v>7516702.53</v>
      </c>
      <c r="P40" s="34">
        <v>7516702.53</v>
      </c>
    </row>
    <row r="41" spans="1:16" ht="12.75">
      <c r="A41" s="35">
        <v>6</v>
      </c>
      <c r="B41" s="35">
        <v>12</v>
      </c>
      <c r="C41" s="35">
        <v>1</v>
      </c>
      <c r="D41" s="36">
        <v>2</v>
      </c>
      <c r="E41" s="37"/>
      <c r="F41" s="32" t="s">
        <v>86</v>
      </c>
      <c r="G41" s="58" t="s">
        <v>115</v>
      </c>
      <c r="H41" s="34">
        <v>19240313.45</v>
      </c>
      <c r="I41" s="34">
        <v>17166266.71</v>
      </c>
      <c r="J41" s="34">
        <v>8312858.66</v>
      </c>
      <c r="K41" s="34">
        <v>451187.7</v>
      </c>
      <c r="L41" s="34">
        <v>24546.59</v>
      </c>
      <c r="M41" s="34">
        <v>0</v>
      </c>
      <c r="N41" s="34">
        <v>8377673.76</v>
      </c>
      <c r="O41" s="34">
        <v>2074046.74</v>
      </c>
      <c r="P41" s="34">
        <v>2074046.74</v>
      </c>
    </row>
    <row r="42" spans="1:16" ht="12.75">
      <c r="A42" s="35">
        <v>6</v>
      </c>
      <c r="B42" s="35">
        <v>5</v>
      </c>
      <c r="C42" s="35">
        <v>2</v>
      </c>
      <c r="D42" s="36">
        <v>2</v>
      </c>
      <c r="E42" s="37"/>
      <c r="F42" s="32" t="s">
        <v>86</v>
      </c>
      <c r="G42" s="58" t="s">
        <v>116</v>
      </c>
      <c r="H42" s="34">
        <v>9201126.58</v>
      </c>
      <c r="I42" s="34">
        <v>7555017.03</v>
      </c>
      <c r="J42" s="34">
        <v>4131720.57</v>
      </c>
      <c r="K42" s="34">
        <v>120581.78</v>
      </c>
      <c r="L42" s="34">
        <v>63811.92</v>
      </c>
      <c r="M42" s="34">
        <v>0</v>
      </c>
      <c r="N42" s="34">
        <v>3238902.76</v>
      </c>
      <c r="O42" s="34">
        <v>1646109.55</v>
      </c>
      <c r="P42" s="34">
        <v>1646109.55</v>
      </c>
    </row>
    <row r="43" spans="1:16" ht="12.75">
      <c r="A43" s="35">
        <v>6</v>
      </c>
      <c r="B43" s="35">
        <v>10</v>
      </c>
      <c r="C43" s="35">
        <v>1</v>
      </c>
      <c r="D43" s="36">
        <v>2</v>
      </c>
      <c r="E43" s="37"/>
      <c r="F43" s="32" t="s">
        <v>86</v>
      </c>
      <c r="G43" s="58" t="s">
        <v>117</v>
      </c>
      <c r="H43" s="34">
        <v>23321977.88</v>
      </c>
      <c r="I43" s="34">
        <v>21595754.95</v>
      </c>
      <c r="J43" s="34">
        <v>11867925.22</v>
      </c>
      <c r="K43" s="34">
        <v>558521.19</v>
      </c>
      <c r="L43" s="34">
        <v>276229.84</v>
      </c>
      <c r="M43" s="34">
        <v>0</v>
      </c>
      <c r="N43" s="34">
        <v>8893078.7</v>
      </c>
      <c r="O43" s="34">
        <v>1726222.93</v>
      </c>
      <c r="P43" s="34">
        <v>1726222.93</v>
      </c>
    </row>
    <row r="44" spans="1:16" ht="12.75">
      <c r="A44" s="35">
        <v>6</v>
      </c>
      <c r="B44" s="35">
        <v>15</v>
      </c>
      <c r="C44" s="35">
        <v>3</v>
      </c>
      <c r="D44" s="36">
        <v>2</v>
      </c>
      <c r="E44" s="37"/>
      <c r="F44" s="32" t="s">
        <v>86</v>
      </c>
      <c r="G44" s="58" t="s">
        <v>118</v>
      </c>
      <c r="H44" s="34">
        <v>13483080.31</v>
      </c>
      <c r="I44" s="34">
        <v>12252694.11</v>
      </c>
      <c r="J44" s="34">
        <v>7028461.41</v>
      </c>
      <c r="K44" s="34">
        <v>174383.04</v>
      </c>
      <c r="L44" s="34">
        <v>99648.57</v>
      </c>
      <c r="M44" s="34">
        <v>0</v>
      </c>
      <c r="N44" s="34">
        <v>4950201.09</v>
      </c>
      <c r="O44" s="34">
        <v>1230386.2</v>
      </c>
      <c r="P44" s="34">
        <v>1230386.2</v>
      </c>
    </row>
    <row r="45" spans="1:16" ht="12.75">
      <c r="A45" s="35">
        <v>6</v>
      </c>
      <c r="B45" s="35">
        <v>13</v>
      </c>
      <c r="C45" s="35">
        <v>1</v>
      </c>
      <c r="D45" s="36">
        <v>2</v>
      </c>
      <c r="E45" s="37"/>
      <c r="F45" s="32" t="s">
        <v>86</v>
      </c>
      <c r="G45" s="58" t="s">
        <v>119</v>
      </c>
      <c r="H45" s="34">
        <v>14720660.82</v>
      </c>
      <c r="I45" s="34">
        <v>12210007.88</v>
      </c>
      <c r="J45" s="34">
        <v>5227424.01</v>
      </c>
      <c r="K45" s="34">
        <v>194806.46</v>
      </c>
      <c r="L45" s="34">
        <v>38208.02</v>
      </c>
      <c r="M45" s="34">
        <v>0</v>
      </c>
      <c r="N45" s="34">
        <v>6749569.39</v>
      </c>
      <c r="O45" s="34">
        <v>2510652.94</v>
      </c>
      <c r="P45" s="34">
        <v>2510652.94</v>
      </c>
    </row>
    <row r="46" spans="1:16" ht="12.75">
      <c r="A46" s="35">
        <v>6</v>
      </c>
      <c r="B46" s="35">
        <v>4</v>
      </c>
      <c r="C46" s="35">
        <v>2</v>
      </c>
      <c r="D46" s="36">
        <v>2</v>
      </c>
      <c r="E46" s="37"/>
      <c r="F46" s="32" t="s">
        <v>86</v>
      </c>
      <c r="G46" s="58" t="s">
        <v>120</v>
      </c>
      <c r="H46" s="34">
        <v>16659235.61</v>
      </c>
      <c r="I46" s="34">
        <v>13168549.87</v>
      </c>
      <c r="J46" s="34">
        <v>6509831.58</v>
      </c>
      <c r="K46" s="34">
        <v>633338.44</v>
      </c>
      <c r="L46" s="34">
        <v>122355.48</v>
      </c>
      <c r="M46" s="34">
        <v>0</v>
      </c>
      <c r="N46" s="34">
        <v>5903024.37</v>
      </c>
      <c r="O46" s="34">
        <v>3490685.74</v>
      </c>
      <c r="P46" s="34">
        <v>3490685.74</v>
      </c>
    </row>
    <row r="47" spans="1:16" ht="12.75">
      <c r="A47" s="35">
        <v>6</v>
      </c>
      <c r="B47" s="35">
        <v>3</v>
      </c>
      <c r="C47" s="35">
        <v>4</v>
      </c>
      <c r="D47" s="36">
        <v>2</v>
      </c>
      <c r="E47" s="37"/>
      <c r="F47" s="32" t="s">
        <v>86</v>
      </c>
      <c r="G47" s="58" t="s">
        <v>121</v>
      </c>
      <c r="H47" s="34">
        <v>20151017.98</v>
      </c>
      <c r="I47" s="34">
        <v>17165310.2</v>
      </c>
      <c r="J47" s="34">
        <v>7429645.24</v>
      </c>
      <c r="K47" s="34">
        <v>643429.96</v>
      </c>
      <c r="L47" s="34">
        <v>357156.87</v>
      </c>
      <c r="M47" s="34">
        <v>0</v>
      </c>
      <c r="N47" s="34">
        <v>8735078.13</v>
      </c>
      <c r="O47" s="34">
        <v>2985707.78</v>
      </c>
      <c r="P47" s="34">
        <v>2985707.78</v>
      </c>
    </row>
    <row r="48" spans="1:16" ht="12.75">
      <c r="A48" s="35">
        <v>6</v>
      </c>
      <c r="B48" s="35">
        <v>1</v>
      </c>
      <c r="C48" s="35">
        <v>4</v>
      </c>
      <c r="D48" s="36">
        <v>2</v>
      </c>
      <c r="E48" s="37"/>
      <c r="F48" s="32" t="s">
        <v>86</v>
      </c>
      <c r="G48" s="58" t="s">
        <v>122</v>
      </c>
      <c r="H48" s="34">
        <v>20017430.46</v>
      </c>
      <c r="I48" s="34">
        <v>15293834.41</v>
      </c>
      <c r="J48" s="34">
        <v>8080899.26</v>
      </c>
      <c r="K48" s="34">
        <v>842986.43</v>
      </c>
      <c r="L48" s="34">
        <v>258032.75</v>
      </c>
      <c r="M48" s="34">
        <v>0</v>
      </c>
      <c r="N48" s="34">
        <v>6111915.97</v>
      </c>
      <c r="O48" s="34">
        <v>4723596.05</v>
      </c>
      <c r="P48" s="34">
        <v>4723596.05</v>
      </c>
    </row>
    <row r="49" spans="1:16" ht="12.75">
      <c r="A49" s="35">
        <v>6</v>
      </c>
      <c r="B49" s="35">
        <v>3</v>
      </c>
      <c r="C49" s="35">
        <v>5</v>
      </c>
      <c r="D49" s="36">
        <v>2</v>
      </c>
      <c r="E49" s="37"/>
      <c r="F49" s="32" t="s">
        <v>86</v>
      </c>
      <c r="G49" s="58" t="s">
        <v>123</v>
      </c>
      <c r="H49" s="34">
        <v>8939984.24</v>
      </c>
      <c r="I49" s="34">
        <v>6510097.16</v>
      </c>
      <c r="J49" s="34">
        <v>2888958.21</v>
      </c>
      <c r="K49" s="34">
        <v>294205.76</v>
      </c>
      <c r="L49" s="34">
        <v>112200.67</v>
      </c>
      <c r="M49" s="34">
        <v>0</v>
      </c>
      <c r="N49" s="34">
        <v>3214732.52</v>
      </c>
      <c r="O49" s="34">
        <v>2429887.08</v>
      </c>
      <c r="P49" s="34">
        <v>2429887.08</v>
      </c>
    </row>
    <row r="50" spans="1:16" ht="12.75">
      <c r="A50" s="35">
        <v>6</v>
      </c>
      <c r="B50" s="35">
        <v>7</v>
      </c>
      <c r="C50" s="35">
        <v>3</v>
      </c>
      <c r="D50" s="36">
        <v>2</v>
      </c>
      <c r="E50" s="37"/>
      <c r="F50" s="32" t="s">
        <v>86</v>
      </c>
      <c r="G50" s="58" t="s">
        <v>124</v>
      </c>
      <c r="H50" s="34">
        <v>12386825.38</v>
      </c>
      <c r="I50" s="34">
        <v>10612798.14</v>
      </c>
      <c r="J50" s="34">
        <v>5382137.56</v>
      </c>
      <c r="K50" s="34">
        <v>1071988.56</v>
      </c>
      <c r="L50" s="34">
        <v>43714.81</v>
      </c>
      <c r="M50" s="34">
        <v>0</v>
      </c>
      <c r="N50" s="34">
        <v>4114957.21</v>
      </c>
      <c r="O50" s="34">
        <v>1774027.24</v>
      </c>
      <c r="P50" s="34">
        <v>1774027.24</v>
      </c>
    </row>
    <row r="51" spans="1:16" ht="12.75">
      <c r="A51" s="35">
        <v>6</v>
      </c>
      <c r="B51" s="35">
        <v>5</v>
      </c>
      <c r="C51" s="35">
        <v>3</v>
      </c>
      <c r="D51" s="36">
        <v>2</v>
      </c>
      <c r="E51" s="37"/>
      <c r="F51" s="32" t="s">
        <v>86</v>
      </c>
      <c r="G51" s="58" t="s">
        <v>125</v>
      </c>
      <c r="H51" s="34">
        <v>17096980.19</v>
      </c>
      <c r="I51" s="34">
        <v>15517126.46</v>
      </c>
      <c r="J51" s="34">
        <v>8093315.86</v>
      </c>
      <c r="K51" s="34">
        <v>441243.31</v>
      </c>
      <c r="L51" s="34">
        <v>40865.59</v>
      </c>
      <c r="M51" s="34">
        <v>0</v>
      </c>
      <c r="N51" s="34">
        <v>6941701.7</v>
      </c>
      <c r="O51" s="34">
        <v>1579853.73</v>
      </c>
      <c r="P51" s="34">
        <v>1579853.73</v>
      </c>
    </row>
    <row r="52" spans="1:16" ht="12.75">
      <c r="A52" s="35">
        <v>6</v>
      </c>
      <c r="B52" s="35">
        <v>6</v>
      </c>
      <c r="C52" s="35">
        <v>2</v>
      </c>
      <c r="D52" s="36">
        <v>2</v>
      </c>
      <c r="E52" s="37"/>
      <c r="F52" s="32" t="s">
        <v>86</v>
      </c>
      <c r="G52" s="58" t="s">
        <v>126</v>
      </c>
      <c r="H52" s="34">
        <v>16214564.57</v>
      </c>
      <c r="I52" s="34">
        <v>12219548.62</v>
      </c>
      <c r="J52" s="34">
        <v>5747543.2</v>
      </c>
      <c r="K52" s="34">
        <v>389262.79</v>
      </c>
      <c r="L52" s="34">
        <v>81425.21</v>
      </c>
      <c r="M52" s="34">
        <v>0</v>
      </c>
      <c r="N52" s="34">
        <v>6001317.42</v>
      </c>
      <c r="O52" s="34">
        <v>3995015.95</v>
      </c>
      <c r="P52" s="34">
        <v>3995015.95</v>
      </c>
    </row>
    <row r="53" spans="1:16" ht="12.75">
      <c r="A53" s="35">
        <v>6</v>
      </c>
      <c r="B53" s="35">
        <v>8</v>
      </c>
      <c r="C53" s="35">
        <v>3</v>
      </c>
      <c r="D53" s="36">
        <v>2</v>
      </c>
      <c r="E53" s="37"/>
      <c r="F53" s="32" t="s">
        <v>86</v>
      </c>
      <c r="G53" s="58" t="s">
        <v>127</v>
      </c>
      <c r="H53" s="34">
        <v>15841795.92</v>
      </c>
      <c r="I53" s="34">
        <v>15492370.92</v>
      </c>
      <c r="J53" s="34">
        <v>6947060.06</v>
      </c>
      <c r="K53" s="34">
        <v>1301643.71</v>
      </c>
      <c r="L53" s="34">
        <v>253872.34</v>
      </c>
      <c r="M53" s="34">
        <v>0</v>
      </c>
      <c r="N53" s="34">
        <v>6989794.81</v>
      </c>
      <c r="O53" s="34">
        <v>349425</v>
      </c>
      <c r="P53" s="34">
        <v>349425</v>
      </c>
    </row>
    <row r="54" spans="1:16" ht="12.75">
      <c r="A54" s="35">
        <v>6</v>
      </c>
      <c r="B54" s="35">
        <v>9</v>
      </c>
      <c r="C54" s="35">
        <v>4</v>
      </c>
      <c r="D54" s="36">
        <v>2</v>
      </c>
      <c r="E54" s="37"/>
      <c r="F54" s="32" t="s">
        <v>86</v>
      </c>
      <c r="G54" s="58" t="s">
        <v>128</v>
      </c>
      <c r="H54" s="34">
        <v>23174341.3</v>
      </c>
      <c r="I54" s="34">
        <v>19609033.6</v>
      </c>
      <c r="J54" s="34">
        <v>9398631.97</v>
      </c>
      <c r="K54" s="34">
        <v>1753203.18</v>
      </c>
      <c r="L54" s="34">
        <v>37588.39</v>
      </c>
      <c r="M54" s="34">
        <v>0</v>
      </c>
      <c r="N54" s="34">
        <v>8419610.06</v>
      </c>
      <c r="O54" s="34">
        <v>3565307.7</v>
      </c>
      <c r="P54" s="34">
        <v>3565307.7</v>
      </c>
    </row>
    <row r="55" spans="1:16" ht="12.75">
      <c r="A55" s="35">
        <v>6</v>
      </c>
      <c r="B55" s="35">
        <v>9</v>
      </c>
      <c r="C55" s="35">
        <v>5</v>
      </c>
      <c r="D55" s="36">
        <v>2</v>
      </c>
      <c r="E55" s="37"/>
      <c r="F55" s="32" t="s">
        <v>86</v>
      </c>
      <c r="G55" s="58" t="s">
        <v>129</v>
      </c>
      <c r="H55" s="34">
        <v>25452729.31</v>
      </c>
      <c r="I55" s="34">
        <v>19296587.17</v>
      </c>
      <c r="J55" s="34">
        <v>9196850.6</v>
      </c>
      <c r="K55" s="34">
        <v>1766324.64</v>
      </c>
      <c r="L55" s="34">
        <v>547993.08</v>
      </c>
      <c r="M55" s="34">
        <v>0</v>
      </c>
      <c r="N55" s="34">
        <v>7785418.85</v>
      </c>
      <c r="O55" s="34">
        <v>6156142.14</v>
      </c>
      <c r="P55" s="34">
        <v>5876142.14</v>
      </c>
    </row>
    <row r="56" spans="1:16" ht="12.75">
      <c r="A56" s="35">
        <v>6</v>
      </c>
      <c r="B56" s="35">
        <v>5</v>
      </c>
      <c r="C56" s="35">
        <v>4</v>
      </c>
      <c r="D56" s="36">
        <v>2</v>
      </c>
      <c r="E56" s="37"/>
      <c r="F56" s="32" t="s">
        <v>86</v>
      </c>
      <c r="G56" s="58" t="s">
        <v>130</v>
      </c>
      <c r="H56" s="34">
        <v>20169648.96</v>
      </c>
      <c r="I56" s="34">
        <v>15074013.59</v>
      </c>
      <c r="J56" s="34">
        <v>7498093.44</v>
      </c>
      <c r="K56" s="34">
        <v>603383</v>
      </c>
      <c r="L56" s="34">
        <v>324066.86</v>
      </c>
      <c r="M56" s="34">
        <v>0</v>
      </c>
      <c r="N56" s="34">
        <v>6648470.29</v>
      </c>
      <c r="O56" s="34">
        <v>5095635.37</v>
      </c>
      <c r="P56" s="34">
        <v>5095635.37</v>
      </c>
    </row>
    <row r="57" spans="1:16" ht="12.75">
      <c r="A57" s="35">
        <v>6</v>
      </c>
      <c r="B57" s="35">
        <v>2</v>
      </c>
      <c r="C57" s="35">
        <v>6</v>
      </c>
      <c r="D57" s="36">
        <v>2</v>
      </c>
      <c r="E57" s="37"/>
      <c r="F57" s="32" t="s">
        <v>86</v>
      </c>
      <c r="G57" s="58" t="s">
        <v>131</v>
      </c>
      <c r="H57" s="34">
        <v>12160522.41</v>
      </c>
      <c r="I57" s="34">
        <v>9532786.55</v>
      </c>
      <c r="J57" s="34">
        <v>4702482.53</v>
      </c>
      <c r="K57" s="34">
        <v>502804.37</v>
      </c>
      <c r="L57" s="34">
        <v>74470.13</v>
      </c>
      <c r="M57" s="34">
        <v>0</v>
      </c>
      <c r="N57" s="34">
        <v>4253029.52</v>
      </c>
      <c r="O57" s="34">
        <v>2627735.86</v>
      </c>
      <c r="P57" s="34">
        <v>2627735.86</v>
      </c>
    </row>
    <row r="58" spans="1:16" ht="12.75">
      <c r="A58" s="35">
        <v>6</v>
      </c>
      <c r="B58" s="35">
        <v>6</v>
      </c>
      <c r="C58" s="35">
        <v>3</v>
      </c>
      <c r="D58" s="36">
        <v>2</v>
      </c>
      <c r="E58" s="37"/>
      <c r="F58" s="32" t="s">
        <v>86</v>
      </c>
      <c r="G58" s="58" t="s">
        <v>132</v>
      </c>
      <c r="H58" s="34">
        <v>9082141.14</v>
      </c>
      <c r="I58" s="34">
        <v>7817709.68</v>
      </c>
      <c r="J58" s="34">
        <v>4071266.59</v>
      </c>
      <c r="K58" s="34">
        <v>127440.25</v>
      </c>
      <c r="L58" s="34">
        <v>5704.79</v>
      </c>
      <c r="M58" s="34">
        <v>0</v>
      </c>
      <c r="N58" s="34">
        <v>3613298.05</v>
      </c>
      <c r="O58" s="34">
        <v>1264431.46</v>
      </c>
      <c r="P58" s="34">
        <v>1264431.46</v>
      </c>
    </row>
    <row r="59" spans="1:16" ht="12.75">
      <c r="A59" s="35">
        <v>6</v>
      </c>
      <c r="B59" s="35">
        <v>7</v>
      </c>
      <c r="C59" s="35">
        <v>4</v>
      </c>
      <c r="D59" s="36">
        <v>2</v>
      </c>
      <c r="E59" s="37"/>
      <c r="F59" s="32" t="s">
        <v>86</v>
      </c>
      <c r="G59" s="58" t="s">
        <v>133</v>
      </c>
      <c r="H59" s="34">
        <v>18257867.16</v>
      </c>
      <c r="I59" s="34">
        <v>18101436.7</v>
      </c>
      <c r="J59" s="34">
        <v>8463325.04</v>
      </c>
      <c r="K59" s="34">
        <v>830698.8</v>
      </c>
      <c r="L59" s="34">
        <v>273953.26</v>
      </c>
      <c r="M59" s="34">
        <v>0</v>
      </c>
      <c r="N59" s="34">
        <v>8533459.6</v>
      </c>
      <c r="O59" s="34">
        <v>156430.46</v>
      </c>
      <c r="P59" s="34">
        <v>156430.46</v>
      </c>
    </row>
    <row r="60" spans="1:16" ht="12.75">
      <c r="A60" s="35">
        <v>6</v>
      </c>
      <c r="B60" s="35">
        <v>20</v>
      </c>
      <c r="C60" s="35">
        <v>2</v>
      </c>
      <c r="D60" s="36">
        <v>2</v>
      </c>
      <c r="E60" s="37"/>
      <c r="F60" s="32" t="s">
        <v>86</v>
      </c>
      <c r="G60" s="58" t="s">
        <v>134</v>
      </c>
      <c r="H60" s="34">
        <v>12740965.48</v>
      </c>
      <c r="I60" s="34">
        <v>11039291.03</v>
      </c>
      <c r="J60" s="34">
        <v>5716093.4</v>
      </c>
      <c r="K60" s="34">
        <v>435550</v>
      </c>
      <c r="L60" s="34">
        <v>53679.06</v>
      </c>
      <c r="M60" s="34">
        <v>0</v>
      </c>
      <c r="N60" s="34">
        <v>4833968.57</v>
      </c>
      <c r="O60" s="34">
        <v>1701674.45</v>
      </c>
      <c r="P60" s="34">
        <v>1701674.45</v>
      </c>
    </row>
    <row r="61" spans="1:16" ht="12.75">
      <c r="A61" s="35">
        <v>6</v>
      </c>
      <c r="B61" s="35">
        <v>19</v>
      </c>
      <c r="C61" s="35">
        <v>2</v>
      </c>
      <c r="D61" s="36">
        <v>2</v>
      </c>
      <c r="E61" s="37"/>
      <c r="F61" s="32" t="s">
        <v>86</v>
      </c>
      <c r="G61" s="58" t="s">
        <v>135</v>
      </c>
      <c r="H61" s="34">
        <v>8094763.48</v>
      </c>
      <c r="I61" s="34">
        <v>7847974.09</v>
      </c>
      <c r="J61" s="34">
        <v>1781052.89</v>
      </c>
      <c r="K61" s="34">
        <v>2113424.95</v>
      </c>
      <c r="L61" s="34">
        <v>160647.45</v>
      </c>
      <c r="M61" s="34">
        <v>0</v>
      </c>
      <c r="N61" s="34">
        <v>3792848.8</v>
      </c>
      <c r="O61" s="34">
        <v>246789.39</v>
      </c>
      <c r="P61" s="34">
        <v>246789.39</v>
      </c>
    </row>
    <row r="62" spans="1:16" ht="12.75">
      <c r="A62" s="35">
        <v>6</v>
      </c>
      <c r="B62" s="35">
        <v>19</v>
      </c>
      <c r="C62" s="35">
        <v>3</v>
      </c>
      <c r="D62" s="36">
        <v>2</v>
      </c>
      <c r="E62" s="37"/>
      <c r="F62" s="32" t="s">
        <v>86</v>
      </c>
      <c r="G62" s="58" t="s">
        <v>136</v>
      </c>
      <c r="H62" s="34">
        <v>10493144.28</v>
      </c>
      <c r="I62" s="34">
        <v>10033729.78</v>
      </c>
      <c r="J62" s="34">
        <v>4759107.77</v>
      </c>
      <c r="K62" s="34">
        <v>581464.84</v>
      </c>
      <c r="L62" s="34">
        <v>190446.85</v>
      </c>
      <c r="M62" s="34">
        <v>0</v>
      </c>
      <c r="N62" s="34">
        <v>4502710.32</v>
      </c>
      <c r="O62" s="34">
        <v>459414.5</v>
      </c>
      <c r="P62" s="34">
        <v>459414.5</v>
      </c>
    </row>
    <row r="63" spans="1:16" ht="12.75">
      <c r="A63" s="35">
        <v>6</v>
      </c>
      <c r="B63" s="35">
        <v>4</v>
      </c>
      <c r="C63" s="35">
        <v>3</v>
      </c>
      <c r="D63" s="36">
        <v>2</v>
      </c>
      <c r="E63" s="37"/>
      <c r="F63" s="32" t="s">
        <v>86</v>
      </c>
      <c r="G63" s="58" t="s">
        <v>137</v>
      </c>
      <c r="H63" s="34">
        <v>18788482.72</v>
      </c>
      <c r="I63" s="34">
        <v>14449870.95</v>
      </c>
      <c r="J63" s="34">
        <v>7339141.21</v>
      </c>
      <c r="K63" s="34">
        <v>925654</v>
      </c>
      <c r="L63" s="34">
        <v>92905.71</v>
      </c>
      <c r="M63" s="34">
        <v>0</v>
      </c>
      <c r="N63" s="34">
        <v>6092170.03</v>
      </c>
      <c r="O63" s="34">
        <v>4338611.77</v>
      </c>
      <c r="P63" s="34">
        <v>4338611.77</v>
      </c>
    </row>
    <row r="64" spans="1:16" ht="12.75">
      <c r="A64" s="35">
        <v>6</v>
      </c>
      <c r="B64" s="35">
        <v>4</v>
      </c>
      <c r="C64" s="35">
        <v>4</v>
      </c>
      <c r="D64" s="36">
        <v>2</v>
      </c>
      <c r="E64" s="37"/>
      <c r="F64" s="32" t="s">
        <v>86</v>
      </c>
      <c r="G64" s="58" t="s">
        <v>89</v>
      </c>
      <c r="H64" s="34">
        <v>30724133.03</v>
      </c>
      <c r="I64" s="34">
        <v>28551212.66</v>
      </c>
      <c r="J64" s="34">
        <v>11297794.73</v>
      </c>
      <c r="K64" s="34">
        <v>2984120.97</v>
      </c>
      <c r="L64" s="34">
        <v>26609.69</v>
      </c>
      <c r="M64" s="34">
        <v>0</v>
      </c>
      <c r="N64" s="34">
        <v>14242687.27</v>
      </c>
      <c r="O64" s="34">
        <v>2172920.37</v>
      </c>
      <c r="P64" s="34">
        <v>2172920.37</v>
      </c>
    </row>
    <row r="65" spans="1:16" ht="12.75">
      <c r="A65" s="35">
        <v>6</v>
      </c>
      <c r="B65" s="35">
        <v>6</v>
      </c>
      <c r="C65" s="35">
        <v>4</v>
      </c>
      <c r="D65" s="36">
        <v>2</v>
      </c>
      <c r="E65" s="37"/>
      <c r="F65" s="32" t="s">
        <v>86</v>
      </c>
      <c r="G65" s="58" t="s">
        <v>138</v>
      </c>
      <c r="H65" s="34">
        <v>23431720.77</v>
      </c>
      <c r="I65" s="34">
        <v>20168224.59</v>
      </c>
      <c r="J65" s="34">
        <v>9548027.68</v>
      </c>
      <c r="K65" s="34">
        <v>1495478.8</v>
      </c>
      <c r="L65" s="34">
        <v>453920.7</v>
      </c>
      <c r="M65" s="34">
        <v>0</v>
      </c>
      <c r="N65" s="34">
        <v>8670797.41</v>
      </c>
      <c r="O65" s="34">
        <v>3263496.18</v>
      </c>
      <c r="P65" s="34">
        <v>3263496.18</v>
      </c>
    </row>
    <row r="66" spans="1:16" ht="12.75">
      <c r="A66" s="35">
        <v>6</v>
      </c>
      <c r="B66" s="35">
        <v>9</v>
      </c>
      <c r="C66" s="35">
        <v>6</v>
      </c>
      <c r="D66" s="36">
        <v>2</v>
      </c>
      <c r="E66" s="37"/>
      <c r="F66" s="32" t="s">
        <v>86</v>
      </c>
      <c r="G66" s="58" t="s">
        <v>139</v>
      </c>
      <c r="H66" s="34">
        <v>19825634.72</v>
      </c>
      <c r="I66" s="34">
        <v>17459138.65</v>
      </c>
      <c r="J66" s="34">
        <v>9528804.83</v>
      </c>
      <c r="K66" s="34">
        <v>583408.61</v>
      </c>
      <c r="L66" s="34">
        <v>73476.17</v>
      </c>
      <c r="M66" s="34">
        <v>0</v>
      </c>
      <c r="N66" s="34">
        <v>7273449.04</v>
      </c>
      <c r="O66" s="34">
        <v>2366496.07</v>
      </c>
      <c r="P66" s="34">
        <v>2366496.07</v>
      </c>
    </row>
    <row r="67" spans="1:16" ht="12.75">
      <c r="A67" s="35">
        <v>6</v>
      </c>
      <c r="B67" s="35">
        <v>13</v>
      </c>
      <c r="C67" s="35">
        <v>2</v>
      </c>
      <c r="D67" s="36">
        <v>2</v>
      </c>
      <c r="E67" s="37"/>
      <c r="F67" s="32" t="s">
        <v>86</v>
      </c>
      <c r="G67" s="58" t="s">
        <v>140</v>
      </c>
      <c r="H67" s="34">
        <v>15126570.61</v>
      </c>
      <c r="I67" s="34">
        <v>10809538.92</v>
      </c>
      <c r="J67" s="34">
        <v>5603566.57</v>
      </c>
      <c r="K67" s="34">
        <v>486256.28</v>
      </c>
      <c r="L67" s="34">
        <v>357317.32</v>
      </c>
      <c r="M67" s="34">
        <v>0</v>
      </c>
      <c r="N67" s="34">
        <v>4362398.75</v>
      </c>
      <c r="O67" s="34">
        <v>4317031.69</v>
      </c>
      <c r="P67" s="34">
        <v>4317031.69</v>
      </c>
    </row>
    <row r="68" spans="1:16" ht="12.75">
      <c r="A68" s="35">
        <v>6</v>
      </c>
      <c r="B68" s="35">
        <v>14</v>
      </c>
      <c r="C68" s="35">
        <v>3</v>
      </c>
      <c r="D68" s="36">
        <v>2</v>
      </c>
      <c r="E68" s="37"/>
      <c r="F68" s="32" t="s">
        <v>86</v>
      </c>
      <c r="G68" s="58" t="s">
        <v>141</v>
      </c>
      <c r="H68" s="34">
        <v>10210350.65</v>
      </c>
      <c r="I68" s="34">
        <v>9619500.51</v>
      </c>
      <c r="J68" s="34">
        <v>5224884.93</v>
      </c>
      <c r="K68" s="34">
        <v>590655.68</v>
      </c>
      <c r="L68" s="34">
        <v>148529.32</v>
      </c>
      <c r="M68" s="34">
        <v>0</v>
      </c>
      <c r="N68" s="34">
        <v>3655430.58</v>
      </c>
      <c r="O68" s="34">
        <v>590850.14</v>
      </c>
      <c r="P68" s="34">
        <v>590850.14</v>
      </c>
    </row>
    <row r="69" spans="1:16" ht="12.75">
      <c r="A69" s="35">
        <v>6</v>
      </c>
      <c r="B69" s="35">
        <v>1</v>
      </c>
      <c r="C69" s="35">
        <v>5</v>
      </c>
      <c r="D69" s="36">
        <v>2</v>
      </c>
      <c r="E69" s="37"/>
      <c r="F69" s="32" t="s">
        <v>86</v>
      </c>
      <c r="G69" s="58" t="s">
        <v>142</v>
      </c>
      <c r="H69" s="34">
        <v>18644389.43</v>
      </c>
      <c r="I69" s="34">
        <v>12263619.05</v>
      </c>
      <c r="J69" s="34">
        <v>6381716.11</v>
      </c>
      <c r="K69" s="34">
        <v>421402.29</v>
      </c>
      <c r="L69" s="34">
        <v>29224.93</v>
      </c>
      <c r="M69" s="34">
        <v>0</v>
      </c>
      <c r="N69" s="34">
        <v>5431275.72</v>
      </c>
      <c r="O69" s="34">
        <v>6380770.38</v>
      </c>
      <c r="P69" s="34">
        <v>6380770.38</v>
      </c>
    </row>
    <row r="70" spans="1:16" ht="12.75">
      <c r="A70" s="35">
        <v>6</v>
      </c>
      <c r="B70" s="35">
        <v>18</v>
      </c>
      <c r="C70" s="35">
        <v>3</v>
      </c>
      <c r="D70" s="36">
        <v>2</v>
      </c>
      <c r="E70" s="37"/>
      <c r="F70" s="32" t="s">
        <v>86</v>
      </c>
      <c r="G70" s="58" t="s">
        <v>143</v>
      </c>
      <c r="H70" s="34">
        <v>9826200.27</v>
      </c>
      <c r="I70" s="34">
        <v>9353505.27</v>
      </c>
      <c r="J70" s="34">
        <v>5023708.37</v>
      </c>
      <c r="K70" s="34">
        <v>242766.38</v>
      </c>
      <c r="L70" s="34">
        <v>96623.36</v>
      </c>
      <c r="M70" s="34">
        <v>0</v>
      </c>
      <c r="N70" s="34">
        <v>3990407.16</v>
      </c>
      <c r="O70" s="34">
        <v>472695</v>
      </c>
      <c r="P70" s="34">
        <v>472695</v>
      </c>
    </row>
    <row r="71" spans="1:16" ht="12.75">
      <c r="A71" s="35">
        <v>6</v>
      </c>
      <c r="B71" s="35">
        <v>9</v>
      </c>
      <c r="C71" s="35">
        <v>7</v>
      </c>
      <c r="D71" s="36">
        <v>2</v>
      </c>
      <c r="E71" s="37"/>
      <c r="F71" s="32" t="s">
        <v>86</v>
      </c>
      <c r="G71" s="58" t="s">
        <v>144</v>
      </c>
      <c r="H71" s="34">
        <v>37031648.56</v>
      </c>
      <c r="I71" s="34">
        <v>27263138.77</v>
      </c>
      <c r="J71" s="34">
        <v>11977507.53</v>
      </c>
      <c r="K71" s="34">
        <v>2216340.9</v>
      </c>
      <c r="L71" s="34">
        <v>442661.05</v>
      </c>
      <c r="M71" s="34">
        <v>0</v>
      </c>
      <c r="N71" s="34">
        <v>12626629.29</v>
      </c>
      <c r="O71" s="34">
        <v>9768509.79</v>
      </c>
      <c r="P71" s="34">
        <v>9768509.79</v>
      </c>
    </row>
    <row r="72" spans="1:16" ht="12.75">
      <c r="A72" s="35">
        <v>6</v>
      </c>
      <c r="B72" s="35">
        <v>8</v>
      </c>
      <c r="C72" s="35">
        <v>4</v>
      </c>
      <c r="D72" s="36">
        <v>2</v>
      </c>
      <c r="E72" s="37"/>
      <c r="F72" s="32" t="s">
        <v>86</v>
      </c>
      <c r="G72" s="58" t="s">
        <v>145</v>
      </c>
      <c r="H72" s="34">
        <v>7908998.93</v>
      </c>
      <c r="I72" s="34">
        <v>6998552.19</v>
      </c>
      <c r="J72" s="34">
        <v>2968361.12</v>
      </c>
      <c r="K72" s="34">
        <v>338140.58</v>
      </c>
      <c r="L72" s="34">
        <v>56070.02</v>
      </c>
      <c r="M72" s="34">
        <v>0</v>
      </c>
      <c r="N72" s="34">
        <v>3635980.47</v>
      </c>
      <c r="O72" s="34">
        <v>910446.74</v>
      </c>
      <c r="P72" s="34">
        <v>905446.74</v>
      </c>
    </row>
    <row r="73" spans="1:16" ht="12.75">
      <c r="A73" s="35">
        <v>6</v>
      </c>
      <c r="B73" s="35">
        <v>12</v>
      </c>
      <c r="C73" s="35">
        <v>2</v>
      </c>
      <c r="D73" s="36">
        <v>2</v>
      </c>
      <c r="E73" s="37"/>
      <c r="F73" s="32" t="s">
        <v>86</v>
      </c>
      <c r="G73" s="58" t="s">
        <v>146</v>
      </c>
      <c r="H73" s="34">
        <v>20678989.44</v>
      </c>
      <c r="I73" s="34">
        <v>17811172.37</v>
      </c>
      <c r="J73" s="34">
        <v>8121932.99</v>
      </c>
      <c r="K73" s="34">
        <v>1377557.22</v>
      </c>
      <c r="L73" s="34">
        <v>0</v>
      </c>
      <c r="M73" s="34">
        <v>0</v>
      </c>
      <c r="N73" s="34">
        <v>8311682.16</v>
      </c>
      <c r="O73" s="34">
        <v>2867817.07</v>
      </c>
      <c r="P73" s="34">
        <v>2867817.07</v>
      </c>
    </row>
    <row r="74" spans="1:16" ht="12.75">
      <c r="A74" s="35">
        <v>6</v>
      </c>
      <c r="B74" s="35">
        <v>3</v>
      </c>
      <c r="C74" s="35">
        <v>6</v>
      </c>
      <c r="D74" s="36">
        <v>2</v>
      </c>
      <c r="E74" s="37"/>
      <c r="F74" s="32" t="s">
        <v>86</v>
      </c>
      <c r="G74" s="58" t="s">
        <v>147</v>
      </c>
      <c r="H74" s="34">
        <v>13023009.19</v>
      </c>
      <c r="I74" s="34">
        <v>11030115.86</v>
      </c>
      <c r="J74" s="34">
        <v>5107080.27</v>
      </c>
      <c r="K74" s="34">
        <v>713477.79</v>
      </c>
      <c r="L74" s="34">
        <v>167945.67</v>
      </c>
      <c r="M74" s="34">
        <v>0</v>
      </c>
      <c r="N74" s="34">
        <v>5041612.13</v>
      </c>
      <c r="O74" s="34">
        <v>1992893.33</v>
      </c>
      <c r="P74" s="34">
        <v>1992893.33</v>
      </c>
    </row>
    <row r="75" spans="1:16" ht="12.75">
      <c r="A75" s="35">
        <v>6</v>
      </c>
      <c r="B75" s="35">
        <v>8</v>
      </c>
      <c r="C75" s="35">
        <v>5</v>
      </c>
      <c r="D75" s="36">
        <v>2</v>
      </c>
      <c r="E75" s="37"/>
      <c r="F75" s="32" t="s">
        <v>86</v>
      </c>
      <c r="G75" s="58" t="s">
        <v>148</v>
      </c>
      <c r="H75" s="34">
        <v>19362893.79</v>
      </c>
      <c r="I75" s="34">
        <v>16487690.39</v>
      </c>
      <c r="J75" s="34">
        <v>8577778.57</v>
      </c>
      <c r="K75" s="34">
        <v>590494.88</v>
      </c>
      <c r="L75" s="34">
        <v>232301.01</v>
      </c>
      <c r="M75" s="34">
        <v>0</v>
      </c>
      <c r="N75" s="34">
        <v>7087115.93</v>
      </c>
      <c r="O75" s="34">
        <v>2875203.4</v>
      </c>
      <c r="P75" s="34">
        <v>2875203.4</v>
      </c>
    </row>
    <row r="76" spans="1:16" ht="12.75">
      <c r="A76" s="35">
        <v>6</v>
      </c>
      <c r="B76" s="35">
        <v>12</v>
      </c>
      <c r="C76" s="35">
        <v>3</v>
      </c>
      <c r="D76" s="36">
        <v>2</v>
      </c>
      <c r="E76" s="37"/>
      <c r="F76" s="32" t="s">
        <v>86</v>
      </c>
      <c r="G76" s="58" t="s">
        <v>149</v>
      </c>
      <c r="H76" s="34">
        <v>19161283.87</v>
      </c>
      <c r="I76" s="34">
        <v>14261151.79</v>
      </c>
      <c r="J76" s="34">
        <v>7487353.38</v>
      </c>
      <c r="K76" s="34">
        <v>454600</v>
      </c>
      <c r="L76" s="34">
        <v>203121.58</v>
      </c>
      <c r="M76" s="34">
        <v>0</v>
      </c>
      <c r="N76" s="34">
        <v>6116076.83</v>
      </c>
      <c r="O76" s="34">
        <v>4900132.08</v>
      </c>
      <c r="P76" s="34">
        <v>4900132.08</v>
      </c>
    </row>
    <row r="77" spans="1:16" ht="12.75">
      <c r="A77" s="35">
        <v>6</v>
      </c>
      <c r="B77" s="35">
        <v>15</v>
      </c>
      <c r="C77" s="35">
        <v>4</v>
      </c>
      <c r="D77" s="36">
        <v>2</v>
      </c>
      <c r="E77" s="37"/>
      <c r="F77" s="32" t="s">
        <v>86</v>
      </c>
      <c r="G77" s="58" t="s">
        <v>150</v>
      </c>
      <c r="H77" s="34">
        <v>23608012.09</v>
      </c>
      <c r="I77" s="34">
        <v>20571805.19</v>
      </c>
      <c r="J77" s="34">
        <v>11386393.88</v>
      </c>
      <c r="K77" s="34">
        <v>587565.63</v>
      </c>
      <c r="L77" s="34">
        <v>148779.69</v>
      </c>
      <c r="M77" s="34">
        <v>0</v>
      </c>
      <c r="N77" s="34">
        <v>8449065.99</v>
      </c>
      <c r="O77" s="34">
        <v>3036206.9</v>
      </c>
      <c r="P77" s="34">
        <v>3036206.9</v>
      </c>
    </row>
    <row r="78" spans="1:16" ht="12.75">
      <c r="A78" s="35">
        <v>6</v>
      </c>
      <c r="B78" s="35">
        <v>16</v>
      </c>
      <c r="C78" s="35">
        <v>2</v>
      </c>
      <c r="D78" s="36">
        <v>2</v>
      </c>
      <c r="E78" s="37"/>
      <c r="F78" s="32" t="s">
        <v>86</v>
      </c>
      <c r="G78" s="58" t="s">
        <v>151</v>
      </c>
      <c r="H78" s="34">
        <v>22541506.53</v>
      </c>
      <c r="I78" s="34">
        <v>19046521.21</v>
      </c>
      <c r="J78" s="34">
        <v>9857183.38</v>
      </c>
      <c r="K78" s="34">
        <v>277341.14</v>
      </c>
      <c r="L78" s="34">
        <v>145619.69</v>
      </c>
      <c r="M78" s="34">
        <v>0</v>
      </c>
      <c r="N78" s="34">
        <v>8766377</v>
      </c>
      <c r="O78" s="34">
        <v>3494985.32</v>
      </c>
      <c r="P78" s="34">
        <v>3494985.32</v>
      </c>
    </row>
    <row r="79" spans="1:16" ht="12.75">
      <c r="A79" s="35">
        <v>6</v>
      </c>
      <c r="B79" s="35">
        <v>1</v>
      </c>
      <c r="C79" s="35">
        <v>6</v>
      </c>
      <c r="D79" s="36">
        <v>2</v>
      </c>
      <c r="E79" s="37"/>
      <c r="F79" s="32" t="s">
        <v>86</v>
      </c>
      <c r="G79" s="58" t="s">
        <v>152</v>
      </c>
      <c r="H79" s="34">
        <v>12383444.53</v>
      </c>
      <c r="I79" s="34">
        <v>9648604.86</v>
      </c>
      <c r="J79" s="34">
        <v>5189694.05</v>
      </c>
      <c r="K79" s="34">
        <v>220357.68</v>
      </c>
      <c r="L79" s="34">
        <v>43175.15</v>
      </c>
      <c r="M79" s="34">
        <v>0</v>
      </c>
      <c r="N79" s="34">
        <v>4195377.98</v>
      </c>
      <c r="O79" s="34">
        <v>2734839.67</v>
      </c>
      <c r="P79" s="34">
        <v>2734839.67</v>
      </c>
    </row>
    <row r="80" spans="1:16" ht="12.75">
      <c r="A80" s="35">
        <v>6</v>
      </c>
      <c r="B80" s="35">
        <v>15</v>
      </c>
      <c r="C80" s="35">
        <v>5</v>
      </c>
      <c r="D80" s="36">
        <v>2</v>
      </c>
      <c r="E80" s="37"/>
      <c r="F80" s="32" t="s">
        <v>86</v>
      </c>
      <c r="G80" s="58" t="s">
        <v>153</v>
      </c>
      <c r="H80" s="34">
        <v>12716878.33</v>
      </c>
      <c r="I80" s="34">
        <v>11826196.74</v>
      </c>
      <c r="J80" s="34">
        <v>5637942.36</v>
      </c>
      <c r="K80" s="34">
        <v>1092676.15</v>
      </c>
      <c r="L80" s="34">
        <v>220980.41</v>
      </c>
      <c r="M80" s="34">
        <v>0</v>
      </c>
      <c r="N80" s="34">
        <v>4874597.82</v>
      </c>
      <c r="O80" s="34">
        <v>890681.59</v>
      </c>
      <c r="P80" s="34">
        <v>890681.59</v>
      </c>
    </row>
    <row r="81" spans="1:16" ht="12.75">
      <c r="A81" s="35">
        <v>6</v>
      </c>
      <c r="B81" s="35">
        <v>20</v>
      </c>
      <c r="C81" s="35">
        <v>3</v>
      </c>
      <c r="D81" s="36">
        <v>2</v>
      </c>
      <c r="E81" s="37"/>
      <c r="F81" s="32" t="s">
        <v>86</v>
      </c>
      <c r="G81" s="58" t="s">
        <v>154</v>
      </c>
      <c r="H81" s="34">
        <v>18577406.2</v>
      </c>
      <c r="I81" s="34">
        <v>13352539.15</v>
      </c>
      <c r="J81" s="34">
        <v>6753996.67</v>
      </c>
      <c r="K81" s="34">
        <v>613096.13</v>
      </c>
      <c r="L81" s="34">
        <v>195976.63</v>
      </c>
      <c r="M81" s="34">
        <v>0</v>
      </c>
      <c r="N81" s="34">
        <v>5789469.72</v>
      </c>
      <c r="O81" s="34">
        <v>5224867.05</v>
      </c>
      <c r="P81" s="34">
        <v>5224867.05</v>
      </c>
    </row>
    <row r="82" spans="1:16" ht="12.75">
      <c r="A82" s="35">
        <v>6</v>
      </c>
      <c r="B82" s="35">
        <v>9</v>
      </c>
      <c r="C82" s="35">
        <v>8</v>
      </c>
      <c r="D82" s="36">
        <v>2</v>
      </c>
      <c r="E82" s="37"/>
      <c r="F82" s="32" t="s">
        <v>86</v>
      </c>
      <c r="G82" s="58" t="s">
        <v>155</v>
      </c>
      <c r="H82" s="34">
        <v>29277296.48</v>
      </c>
      <c r="I82" s="34">
        <v>23343124.39</v>
      </c>
      <c r="J82" s="34">
        <v>10095059.09</v>
      </c>
      <c r="K82" s="34">
        <v>1757221.57</v>
      </c>
      <c r="L82" s="34">
        <v>276513.43</v>
      </c>
      <c r="M82" s="34">
        <v>0</v>
      </c>
      <c r="N82" s="34">
        <v>11214330.3</v>
      </c>
      <c r="O82" s="34">
        <v>5934172.09</v>
      </c>
      <c r="P82" s="34">
        <v>5934172.09</v>
      </c>
    </row>
    <row r="83" spans="1:16" ht="12.75">
      <c r="A83" s="35">
        <v>6</v>
      </c>
      <c r="B83" s="35">
        <v>1</v>
      </c>
      <c r="C83" s="35">
        <v>7</v>
      </c>
      <c r="D83" s="36">
        <v>2</v>
      </c>
      <c r="E83" s="37"/>
      <c r="F83" s="32" t="s">
        <v>86</v>
      </c>
      <c r="G83" s="58" t="s">
        <v>156</v>
      </c>
      <c r="H83" s="34">
        <v>13848303.55</v>
      </c>
      <c r="I83" s="34">
        <v>11117307.26</v>
      </c>
      <c r="J83" s="34">
        <v>5958163.65</v>
      </c>
      <c r="K83" s="34">
        <v>273908.12</v>
      </c>
      <c r="L83" s="34">
        <v>114399.19</v>
      </c>
      <c r="M83" s="34">
        <v>0</v>
      </c>
      <c r="N83" s="34">
        <v>4770836.3</v>
      </c>
      <c r="O83" s="34">
        <v>2730996.29</v>
      </c>
      <c r="P83" s="34">
        <v>2730996.29</v>
      </c>
    </row>
    <row r="84" spans="1:16" ht="12.75">
      <c r="A84" s="35">
        <v>6</v>
      </c>
      <c r="B84" s="35">
        <v>14</v>
      </c>
      <c r="C84" s="35">
        <v>5</v>
      </c>
      <c r="D84" s="36">
        <v>2</v>
      </c>
      <c r="E84" s="37"/>
      <c r="F84" s="32" t="s">
        <v>86</v>
      </c>
      <c r="G84" s="58" t="s">
        <v>157</v>
      </c>
      <c r="H84" s="34">
        <v>26577020.93</v>
      </c>
      <c r="I84" s="34">
        <v>23552145.1</v>
      </c>
      <c r="J84" s="34">
        <v>11841333.54</v>
      </c>
      <c r="K84" s="34">
        <v>1508474.48</v>
      </c>
      <c r="L84" s="34">
        <v>90229.93</v>
      </c>
      <c r="M84" s="34">
        <v>0</v>
      </c>
      <c r="N84" s="34">
        <v>10112107.15</v>
      </c>
      <c r="O84" s="34">
        <v>3024875.83</v>
      </c>
      <c r="P84" s="34">
        <v>1764875.83</v>
      </c>
    </row>
    <row r="85" spans="1:16" ht="12.75">
      <c r="A85" s="35">
        <v>6</v>
      </c>
      <c r="B85" s="35">
        <v>6</v>
      </c>
      <c r="C85" s="35">
        <v>5</v>
      </c>
      <c r="D85" s="36">
        <v>2</v>
      </c>
      <c r="E85" s="37"/>
      <c r="F85" s="32" t="s">
        <v>86</v>
      </c>
      <c r="G85" s="58" t="s">
        <v>90</v>
      </c>
      <c r="H85" s="34">
        <v>28059342.41</v>
      </c>
      <c r="I85" s="34">
        <v>22332449.95</v>
      </c>
      <c r="J85" s="34">
        <v>12368027.55</v>
      </c>
      <c r="K85" s="34">
        <v>680328.68</v>
      </c>
      <c r="L85" s="34">
        <v>579557.39</v>
      </c>
      <c r="M85" s="34">
        <v>0</v>
      </c>
      <c r="N85" s="34">
        <v>8704536.33</v>
      </c>
      <c r="O85" s="34">
        <v>5726892.46</v>
      </c>
      <c r="P85" s="34">
        <v>5726892.46</v>
      </c>
    </row>
    <row r="86" spans="1:16" ht="12.75">
      <c r="A86" s="35">
        <v>6</v>
      </c>
      <c r="B86" s="35">
        <v>6</v>
      </c>
      <c r="C86" s="35">
        <v>6</v>
      </c>
      <c r="D86" s="36">
        <v>2</v>
      </c>
      <c r="E86" s="37"/>
      <c r="F86" s="32" t="s">
        <v>86</v>
      </c>
      <c r="G86" s="58" t="s">
        <v>158</v>
      </c>
      <c r="H86" s="34">
        <v>13088518.08</v>
      </c>
      <c r="I86" s="34">
        <v>9729512.03</v>
      </c>
      <c r="J86" s="34">
        <v>4925195.48</v>
      </c>
      <c r="K86" s="34">
        <v>132269.46</v>
      </c>
      <c r="L86" s="34">
        <v>138000.54</v>
      </c>
      <c r="M86" s="34">
        <v>0</v>
      </c>
      <c r="N86" s="34">
        <v>4534046.55</v>
      </c>
      <c r="O86" s="34">
        <v>3359006.05</v>
      </c>
      <c r="P86" s="34">
        <v>3359006.05</v>
      </c>
    </row>
    <row r="87" spans="1:16" ht="12.75">
      <c r="A87" s="35">
        <v>6</v>
      </c>
      <c r="B87" s="35">
        <v>7</v>
      </c>
      <c r="C87" s="35">
        <v>5</v>
      </c>
      <c r="D87" s="36">
        <v>2</v>
      </c>
      <c r="E87" s="37"/>
      <c r="F87" s="32" t="s">
        <v>86</v>
      </c>
      <c r="G87" s="58" t="s">
        <v>91</v>
      </c>
      <c r="H87" s="34">
        <v>16876782.83</v>
      </c>
      <c r="I87" s="34">
        <v>15762047.32</v>
      </c>
      <c r="J87" s="34">
        <v>8375442.98</v>
      </c>
      <c r="K87" s="34">
        <v>728752.75</v>
      </c>
      <c r="L87" s="34">
        <v>80438.17</v>
      </c>
      <c r="M87" s="34">
        <v>0</v>
      </c>
      <c r="N87" s="34">
        <v>6577413.42</v>
      </c>
      <c r="O87" s="34">
        <v>1114735.51</v>
      </c>
      <c r="P87" s="34">
        <v>1114735.51</v>
      </c>
    </row>
    <row r="88" spans="1:16" ht="12.75">
      <c r="A88" s="35">
        <v>6</v>
      </c>
      <c r="B88" s="35">
        <v>18</v>
      </c>
      <c r="C88" s="35">
        <v>4</v>
      </c>
      <c r="D88" s="36">
        <v>2</v>
      </c>
      <c r="E88" s="37"/>
      <c r="F88" s="32" t="s">
        <v>86</v>
      </c>
      <c r="G88" s="58" t="s">
        <v>159</v>
      </c>
      <c r="H88" s="34">
        <v>7832011.48</v>
      </c>
      <c r="I88" s="34">
        <v>7448379.39</v>
      </c>
      <c r="J88" s="34">
        <v>3057502.2</v>
      </c>
      <c r="K88" s="34">
        <v>1095110.12</v>
      </c>
      <c r="L88" s="34">
        <v>59091.86</v>
      </c>
      <c r="M88" s="34">
        <v>0</v>
      </c>
      <c r="N88" s="34">
        <v>3236675.21</v>
      </c>
      <c r="O88" s="34">
        <v>383632.09</v>
      </c>
      <c r="P88" s="34">
        <v>383632.09</v>
      </c>
    </row>
    <row r="89" spans="1:16" ht="12.75">
      <c r="A89" s="35">
        <v>6</v>
      </c>
      <c r="B89" s="35">
        <v>9</v>
      </c>
      <c r="C89" s="35">
        <v>9</v>
      </c>
      <c r="D89" s="36">
        <v>2</v>
      </c>
      <c r="E89" s="37"/>
      <c r="F89" s="32" t="s">
        <v>86</v>
      </c>
      <c r="G89" s="58" t="s">
        <v>160</v>
      </c>
      <c r="H89" s="34">
        <v>13226062.56</v>
      </c>
      <c r="I89" s="34">
        <v>10585550.91</v>
      </c>
      <c r="J89" s="34">
        <v>5574338.69</v>
      </c>
      <c r="K89" s="34">
        <v>379000</v>
      </c>
      <c r="L89" s="34">
        <v>43327.54</v>
      </c>
      <c r="M89" s="34">
        <v>0</v>
      </c>
      <c r="N89" s="34">
        <v>4588884.68</v>
      </c>
      <c r="O89" s="34">
        <v>2640511.65</v>
      </c>
      <c r="P89" s="34">
        <v>2640511.65</v>
      </c>
    </row>
    <row r="90" spans="1:16" ht="12.75">
      <c r="A90" s="35">
        <v>6</v>
      </c>
      <c r="B90" s="35">
        <v>11</v>
      </c>
      <c r="C90" s="35">
        <v>4</v>
      </c>
      <c r="D90" s="36">
        <v>2</v>
      </c>
      <c r="E90" s="37"/>
      <c r="F90" s="32" t="s">
        <v>86</v>
      </c>
      <c r="G90" s="58" t="s">
        <v>161</v>
      </c>
      <c r="H90" s="34">
        <v>31194707.7</v>
      </c>
      <c r="I90" s="34">
        <v>27668526.54</v>
      </c>
      <c r="J90" s="34">
        <v>15261903.11</v>
      </c>
      <c r="K90" s="34">
        <v>640077.77</v>
      </c>
      <c r="L90" s="34">
        <v>425588.44</v>
      </c>
      <c r="M90" s="34">
        <v>0</v>
      </c>
      <c r="N90" s="34">
        <v>11340957.22</v>
      </c>
      <c r="O90" s="34">
        <v>3526181.16</v>
      </c>
      <c r="P90" s="34">
        <v>3526181.16</v>
      </c>
    </row>
    <row r="91" spans="1:16" ht="12.75">
      <c r="A91" s="35">
        <v>6</v>
      </c>
      <c r="B91" s="35">
        <v>2</v>
      </c>
      <c r="C91" s="35">
        <v>8</v>
      </c>
      <c r="D91" s="36">
        <v>2</v>
      </c>
      <c r="E91" s="37"/>
      <c r="F91" s="32" t="s">
        <v>86</v>
      </c>
      <c r="G91" s="58" t="s">
        <v>162</v>
      </c>
      <c r="H91" s="34">
        <v>21363753.64</v>
      </c>
      <c r="I91" s="34">
        <v>15576981.25</v>
      </c>
      <c r="J91" s="34">
        <v>8176536.72</v>
      </c>
      <c r="K91" s="34">
        <v>669202.21</v>
      </c>
      <c r="L91" s="34">
        <v>11136.43</v>
      </c>
      <c r="M91" s="34">
        <v>0</v>
      </c>
      <c r="N91" s="34">
        <v>6720105.89</v>
      </c>
      <c r="O91" s="34">
        <v>5786772.39</v>
      </c>
      <c r="P91" s="34">
        <v>5786772.39</v>
      </c>
    </row>
    <row r="92" spans="1:16" ht="12.75">
      <c r="A92" s="35">
        <v>6</v>
      </c>
      <c r="B92" s="35">
        <v>14</v>
      </c>
      <c r="C92" s="35">
        <v>6</v>
      </c>
      <c r="D92" s="36">
        <v>2</v>
      </c>
      <c r="E92" s="37"/>
      <c r="F92" s="32" t="s">
        <v>86</v>
      </c>
      <c r="G92" s="58" t="s">
        <v>163</v>
      </c>
      <c r="H92" s="34">
        <v>26010015.55</v>
      </c>
      <c r="I92" s="34">
        <v>18289168.53</v>
      </c>
      <c r="J92" s="34">
        <v>9271336.26</v>
      </c>
      <c r="K92" s="34">
        <v>1109825.72</v>
      </c>
      <c r="L92" s="34">
        <v>309591.63</v>
      </c>
      <c r="M92" s="34">
        <v>0</v>
      </c>
      <c r="N92" s="34">
        <v>7598414.92</v>
      </c>
      <c r="O92" s="34">
        <v>7720847.02</v>
      </c>
      <c r="P92" s="34">
        <v>7720847.02</v>
      </c>
    </row>
    <row r="93" spans="1:16" ht="12.75">
      <c r="A93" s="35">
        <v>6</v>
      </c>
      <c r="B93" s="35">
        <v>1</v>
      </c>
      <c r="C93" s="35">
        <v>8</v>
      </c>
      <c r="D93" s="36">
        <v>2</v>
      </c>
      <c r="E93" s="37"/>
      <c r="F93" s="32" t="s">
        <v>86</v>
      </c>
      <c r="G93" s="58" t="s">
        <v>164</v>
      </c>
      <c r="H93" s="34">
        <v>14629882.14</v>
      </c>
      <c r="I93" s="34">
        <v>11302778.43</v>
      </c>
      <c r="J93" s="34">
        <v>5992322.24</v>
      </c>
      <c r="K93" s="34">
        <v>514962.54</v>
      </c>
      <c r="L93" s="34">
        <v>62951.91</v>
      </c>
      <c r="M93" s="34">
        <v>0</v>
      </c>
      <c r="N93" s="34">
        <v>4732541.74</v>
      </c>
      <c r="O93" s="34">
        <v>3327103.71</v>
      </c>
      <c r="P93" s="34">
        <v>3327103.71</v>
      </c>
    </row>
    <row r="94" spans="1:16" ht="12.75">
      <c r="A94" s="35">
        <v>6</v>
      </c>
      <c r="B94" s="35">
        <v>3</v>
      </c>
      <c r="C94" s="35">
        <v>7</v>
      </c>
      <c r="D94" s="36">
        <v>2</v>
      </c>
      <c r="E94" s="37"/>
      <c r="F94" s="32" t="s">
        <v>86</v>
      </c>
      <c r="G94" s="58" t="s">
        <v>165</v>
      </c>
      <c r="H94" s="34">
        <v>13553035.36</v>
      </c>
      <c r="I94" s="34">
        <v>10253610.94</v>
      </c>
      <c r="J94" s="34">
        <v>3590607.1</v>
      </c>
      <c r="K94" s="34">
        <v>2030458.67</v>
      </c>
      <c r="L94" s="34">
        <v>102451.49</v>
      </c>
      <c r="M94" s="34">
        <v>0</v>
      </c>
      <c r="N94" s="34">
        <v>4530093.68</v>
      </c>
      <c r="O94" s="34">
        <v>3299424.42</v>
      </c>
      <c r="P94" s="34">
        <v>3299424.42</v>
      </c>
    </row>
    <row r="95" spans="1:16" ht="12.75">
      <c r="A95" s="35">
        <v>6</v>
      </c>
      <c r="B95" s="35">
        <v>8</v>
      </c>
      <c r="C95" s="35">
        <v>7</v>
      </c>
      <c r="D95" s="36">
        <v>2</v>
      </c>
      <c r="E95" s="37"/>
      <c r="F95" s="32" t="s">
        <v>86</v>
      </c>
      <c r="G95" s="58" t="s">
        <v>92</v>
      </c>
      <c r="H95" s="34">
        <v>32794552.26</v>
      </c>
      <c r="I95" s="34">
        <v>25618346.83</v>
      </c>
      <c r="J95" s="34">
        <v>10900017.68</v>
      </c>
      <c r="K95" s="34">
        <v>2706636.66</v>
      </c>
      <c r="L95" s="34">
        <v>634623.38</v>
      </c>
      <c r="M95" s="34">
        <v>0</v>
      </c>
      <c r="N95" s="34">
        <v>11377069.11</v>
      </c>
      <c r="O95" s="34">
        <v>7176205.43</v>
      </c>
      <c r="P95" s="34">
        <v>7176205.43</v>
      </c>
    </row>
    <row r="96" spans="1:16" ht="12.75">
      <c r="A96" s="35">
        <v>6</v>
      </c>
      <c r="B96" s="35">
        <v>18</v>
      </c>
      <c r="C96" s="35">
        <v>5</v>
      </c>
      <c r="D96" s="36">
        <v>2</v>
      </c>
      <c r="E96" s="37"/>
      <c r="F96" s="32" t="s">
        <v>86</v>
      </c>
      <c r="G96" s="58" t="s">
        <v>166</v>
      </c>
      <c r="H96" s="34">
        <v>20850364.86</v>
      </c>
      <c r="I96" s="34">
        <v>18447540.61</v>
      </c>
      <c r="J96" s="34">
        <v>9109751.7</v>
      </c>
      <c r="K96" s="34">
        <v>246216.19</v>
      </c>
      <c r="L96" s="34">
        <v>615264.95</v>
      </c>
      <c r="M96" s="34">
        <v>0</v>
      </c>
      <c r="N96" s="34">
        <v>8476307.77</v>
      </c>
      <c r="O96" s="34">
        <v>2402824.25</v>
      </c>
      <c r="P96" s="34">
        <v>2402824.25</v>
      </c>
    </row>
    <row r="97" spans="1:16" ht="12.75">
      <c r="A97" s="35">
        <v>6</v>
      </c>
      <c r="B97" s="35">
        <v>10</v>
      </c>
      <c r="C97" s="35">
        <v>2</v>
      </c>
      <c r="D97" s="36">
        <v>2</v>
      </c>
      <c r="E97" s="37"/>
      <c r="F97" s="32" t="s">
        <v>86</v>
      </c>
      <c r="G97" s="58" t="s">
        <v>167</v>
      </c>
      <c r="H97" s="34">
        <v>18694845.65</v>
      </c>
      <c r="I97" s="34">
        <v>16514255.51</v>
      </c>
      <c r="J97" s="34">
        <v>8728761.89</v>
      </c>
      <c r="K97" s="34">
        <v>327619.65</v>
      </c>
      <c r="L97" s="34">
        <v>282124.6</v>
      </c>
      <c r="M97" s="34">
        <v>0</v>
      </c>
      <c r="N97" s="34">
        <v>7175749.37</v>
      </c>
      <c r="O97" s="34">
        <v>2180590.14</v>
      </c>
      <c r="P97" s="34">
        <v>2180590.14</v>
      </c>
    </row>
    <row r="98" spans="1:16" ht="12.75">
      <c r="A98" s="35">
        <v>6</v>
      </c>
      <c r="B98" s="35">
        <v>20</v>
      </c>
      <c r="C98" s="35">
        <v>5</v>
      </c>
      <c r="D98" s="36">
        <v>2</v>
      </c>
      <c r="E98" s="37"/>
      <c r="F98" s="32" t="s">
        <v>86</v>
      </c>
      <c r="G98" s="58" t="s">
        <v>168</v>
      </c>
      <c r="H98" s="34">
        <v>17655190.86</v>
      </c>
      <c r="I98" s="34">
        <v>16732334.19</v>
      </c>
      <c r="J98" s="34">
        <v>8542481.91</v>
      </c>
      <c r="K98" s="34">
        <v>204010.08</v>
      </c>
      <c r="L98" s="34">
        <v>25553.6</v>
      </c>
      <c r="M98" s="34">
        <v>0</v>
      </c>
      <c r="N98" s="34">
        <v>7960288.6</v>
      </c>
      <c r="O98" s="34">
        <v>922856.67</v>
      </c>
      <c r="P98" s="34">
        <v>922856.67</v>
      </c>
    </row>
    <row r="99" spans="1:16" ht="12.75">
      <c r="A99" s="35">
        <v>6</v>
      </c>
      <c r="B99" s="35">
        <v>12</v>
      </c>
      <c r="C99" s="35">
        <v>4</v>
      </c>
      <c r="D99" s="36">
        <v>2</v>
      </c>
      <c r="E99" s="37"/>
      <c r="F99" s="32" t="s">
        <v>86</v>
      </c>
      <c r="G99" s="58" t="s">
        <v>169</v>
      </c>
      <c r="H99" s="34">
        <v>14910101.36</v>
      </c>
      <c r="I99" s="34">
        <v>12365184.79</v>
      </c>
      <c r="J99" s="34">
        <v>5608705.09</v>
      </c>
      <c r="K99" s="34">
        <v>845220.28</v>
      </c>
      <c r="L99" s="34">
        <v>90559.27</v>
      </c>
      <c r="M99" s="34">
        <v>0</v>
      </c>
      <c r="N99" s="34">
        <v>5820700.15</v>
      </c>
      <c r="O99" s="34">
        <v>2544916.57</v>
      </c>
      <c r="P99" s="34">
        <v>2544916.57</v>
      </c>
    </row>
    <row r="100" spans="1:16" ht="12.75">
      <c r="A100" s="35">
        <v>6</v>
      </c>
      <c r="B100" s="35">
        <v>1</v>
      </c>
      <c r="C100" s="35">
        <v>9</v>
      </c>
      <c r="D100" s="36">
        <v>2</v>
      </c>
      <c r="E100" s="37"/>
      <c r="F100" s="32" t="s">
        <v>86</v>
      </c>
      <c r="G100" s="58" t="s">
        <v>170</v>
      </c>
      <c r="H100" s="34">
        <v>17288203.63</v>
      </c>
      <c r="I100" s="34">
        <v>13787720.56</v>
      </c>
      <c r="J100" s="34">
        <v>7052075.33</v>
      </c>
      <c r="K100" s="34">
        <v>403907.66</v>
      </c>
      <c r="L100" s="34">
        <v>73530.93</v>
      </c>
      <c r="M100" s="34">
        <v>0</v>
      </c>
      <c r="N100" s="34">
        <v>6258206.64</v>
      </c>
      <c r="O100" s="34">
        <v>3500483.07</v>
      </c>
      <c r="P100" s="34">
        <v>3500483.07</v>
      </c>
    </row>
    <row r="101" spans="1:16" ht="12.75">
      <c r="A101" s="35">
        <v>6</v>
      </c>
      <c r="B101" s="35">
        <v>6</v>
      </c>
      <c r="C101" s="35">
        <v>7</v>
      </c>
      <c r="D101" s="36">
        <v>2</v>
      </c>
      <c r="E101" s="37"/>
      <c r="F101" s="32" t="s">
        <v>86</v>
      </c>
      <c r="G101" s="58" t="s">
        <v>171</v>
      </c>
      <c r="H101" s="34">
        <v>12316127.11</v>
      </c>
      <c r="I101" s="34">
        <v>9732827.24</v>
      </c>
      <c r="J101" s="34">
        <v>4639790.12</v>
      </c>
      <c r="K101" s="34">
        <v>648557.69</v>
      </c>
      <c r="L101" s="34">
        <v>97161.99</v>
      </c>
      <c r="M101" s="34">
        <v>0</v>
      </c>
      <c r="N101" s="34">
        <v>4347317.44</v>
      </c>
      <c r="O101" s="34">
        <v>2583299.87</v>
      </c>
      <c r="P101" s="34">
        <v>2583299.87</v>
      </c>
    </row>
    <row r="102" spans="1:16" ht="12.75">
      <c r="A102" s="35">
        <v>6</v>
      </c>
      <c r="B102" s="35">
        <v>2</v>
      </c>
      <c r="C102" s="35">
        <v>9</v>
      </c>
      <c r="D102" s="36">
        <v>2</v>
      </c>
      <c r="E102" s="37"/>
      <c r="F102" s="32" t="s">
        <v>86</v>
      </c>
      <c r="G102" s="58" t="s">
        <v>172</v>
      </c>
      <c r="H102" s="34">
        <v>11508421.57</v>
      </c>
      <c r="I102" s="34">
        <v>9729002.16</v>
      </c>
      <c r="J102" s="34">
        <v>4834404.32</v>
      </c>
      <c r="K102" s="34">
        <v>630207.95</v>
      </c>
      <c r="L102" s="34">
        <v>45952.09</v>
      </c>
      <c r="M102" s="34">
        <v>0</v>
      </c>
      <c r="N102" s="34">
        <v>4218437.8</v>
      </c>
      <c r="O102" s="34">
        <v>1779419.41</v>
      </c>
      <c r="P102" s="34">
        <v>1779419.41</v>
      </c>
    </row>
    <row r="103" spans="1:16" ht="12.75">
      <c r="A103" s="35">
        <v>6</v>
      </c>
      <c r="B103" s="35">
        <v>11</v>
      </c>
      <c r="C103" s="35">
        <v>5</v>
      </c>
      <c r="D103" s="36">
        <v>2</v>
      </c>
      <c r="E103" s="37"/>
      <c r="F103" s="32" t="s">
        <v>86</v>
      </c>
      <c r="G103" s="58" t="s">
        <v>93</v>
      </c>
      <c r="H103" s="34">
        <v>44943254.6</v>
      </c>
      <c r="I103" s="34">
        <v>41013438.53</v>
      </c>
      <c r="J103" s="34">
        <v>21574080.47</v>
      </c>
      <c r="K103" s="34">
        <v>1434736.23</v>
      </c>
      <c r="L103" s="34">
        <v>429451.02</v>
      </c>
      <c r="M103" s="34">
        <v>0</v>
      </c>
      <c r="N103" s="34">
        <v>17575170.81</v>
      </c>
      <c r="O103" s="34">
        <v>3929816.07</v>
      </c>
      <c r="P103" s="34">
        <v>3929816.07</v>
      </c>
    </row>
    <row r="104" spans="1:16" ht="12.75">
      <c r="A104" s="35">
        <v>6</v>
      </c>
      <c r="B104" s="35">
        <v>14</v>
      </c>
      <c r="C104" s="35">
        <v>7</v>
      </c>
      <c r="D104" s="36">
        <v>2</v>
      </c>
      <c r="E104" s="37"/>
      <c r="F104" s="32" t="s">
        <v>86</v>
      </c>
      <c r="G104" s="58" t="s">
        <v>173</v>
      </c>
      <c r="H104" s="34">
        <v>8902932.81</v>
      </c>
      <c r="I104" s="34">
        <v>7698179.38</v>
      </c>
      <c r="J104" s="34">
        <v>4052771.74</v>
      </c>
      <c r="K104" s="34">
        <v>108300</v>
      </c>
      <c r="L104" s="34">
        <v>227142.21</v>
      </c>
      <c r="M104" s="34">
        <v>0</v>
      </c>
      <c r="N104" s="34">
        <v>3309965.43</v>
      </c>
      <c r="O104" s="34">
        <v>1204753.43</v>
      </c>
      <c r="P104" s="34">
        <v>1204753.43</v>
      </c>
    </row>
    <row r="105" spans="1:16" ht="12.75">
      <c r="A105" s="35">
        <v>6</v>
      </c>
      <c r="B105" s="35">
        <v>17</v>
      </c>
      <c r="C105" s="35">
        <v>2</v>
      </c>
      <c r="D105" s="36">
        <v>2</v>
      </c>
      <c r="E105" s="37"/>
      <c r="F105" s="32" t="s">
        <v>86</v>
      </c>
      <c r="G105" s="58" t="s">
        <v>174</v>
      </c>
      <c r="H105" s="34">
        <v>24487056.15</v>
      </c>
      <c r="I105" s="34">
        <v>22177663.37</v>
      </c>
      <c r="J105" s="34">
        <v>9486904.05</v>
      </c>
      <c r="K105" s="34">
        <v>3135873.26</v>
      </c>
      <c r="L105" s="34">
        <v>137098.51</v>
      </c>
      <c r="M105" s="34">
        <v>0</v>
      </c>
      <c r="N105" s="34">
        <v>9417787.55</v>
      </c>
      <c r="O105" s="34">
        <v>2309392.78</v>
      </c>
      <c r="P105" s="34">
        <v>2309392.78</v>
      </c>
    </row>
    <row r="106" spans="1:16" ht="12.75">
      <c r="A106" s="35">
        <v>6</v>
      </c>
      <c r="B106" s="35">
        <v>20</v>
      </c>
      <c r="C106" s="35">
        <v>6</v>
      </c>
      <c r="D106" s="36">
        <v>2</v>
      </c>
      <c r="E106" s="37"/>
      <c r="F106" s="32" t="s">
        <v>86</v>
      </c>
      <c r="G106" s="58" t="s">
        <v>175</v>
      </c>
      <c r="H106" s="34">
        <v>16033088.75</v>
      </c>
      <c r="I106" s="34">
        <v>15545022.62</v>
      </c>
      <c r="J106" s="34">
        <v>7649544.63</v>
      </c>
      <c r="K106" s="34">
        <v>743513.61</v>
      </c>
      <c r="L106" s="34">
        <v>92085.32</v>
      </c>
      <c r="M106" s="34">
        <v>0</v>
      </c>
      <c r="N106" s="34">
        <v>7059879.06</v>
      </c>
      <c r="O106" s="34">
        <v>488066.13</v>
      </c>
      <c r="P106" s="34">
        <v>488066.13</v>
      </c>
    </row>
    <row r="107" spans="1:16" ht="12.75">
      <c r="A107" s="35">
        <v>6</v>
      </c>
      <c r="B107" s="35">
        <v>8</v>
      </c>
      <c r="C107" s="35">
        <v>8</v>
      </c>
      <c r="D107" s="36">
        <v>2</v>
      </c>
      <c r="E107" s="37"/>
      <c r="F107" s="32" t="s">
        <v>86</v>
      </c>
      <c r="G107" s="58" t="s">
        <v>176</v>
      </c>
      <c r="H107" s="34">
        <v>19381562.67</v>
      </c>
      <c r="I107" s="34">
        <v>16646524.44</v>
      </c>
      <c r="J107" s="34">
        <v>8905519.65</v>
      </c>
      <c r="K107" s="34">
        <v>240694.94</v>
      </c>
      <c r="L107" s="34">
        <v>237059.46</v>
      </c>
      <c r="M107" s="34">
        <v>0</v>
      </c>
      <c r="N107" s="34">
        <v>7263250.39</v>
      </c>
      <c r="O107" s="34">
        <v>2735038.23</v>
      </c>
      <c r="P107" s="34">
        <v>2735038.23</v>
      </c>
    </row>
    <row r="108" spans="1:16" ht="12.75">
      <c r="A108" s="35">
        <v>6</v>
      </c>
      <c r="B108" s="35">
        <v>1</v>
      </c>
      <c r="C108" s="35">
        <v>10</v>
      </c>
      <c r="D108" s="36">
        <v>2</v>
      </c>
      <c r="E108" s="37"/>
      <c r="F108" s="32" t="s">
        <v>86</v>
      </c>
      <c r="G108" s="58" t="s">
        <v>94</v>
      </c>
      <c r="H108" s="34">
        <v>28165440.82</v>
      </c>
      <c r="I108" s="34">
        <v>26633956.78</v>
      </c>
      <c r="J108" s="34">
        <v>12435621.72</v>
      </c>
      <c r="K108" s="34">
        <v>1496098.89</v>
      </c>
      <c r="L108" s="34">
        <v>23357.76</v>
      </c>
      <c r="M108" s="34">
        <v>0</v>
      </c>
      <c r="N108" s="34">
        <v>12678878.41</v>
      </c>
      <c r="O108" s="34">
        <v>1531484.04</v>
      </c>
      <c r="P108" s="34">
        <v>1531484.04</v>
      </c>
    </row>
    <row r="109" spans="1:16" ht="12.75">
      <c r="A109" s="35">
        <v>6</v>
      </c>
      <c r="B109" s="35">
        <v>13</v>
      </c>
      <c r="C109" s="35">
        <v>3</v>
      </c>
      <c r="D109" s="36">
        <v>2</v>
      </c>
      <c r="E109" s="37"/>
      <c r="F109" s="32" t="s">
        <v>86</v>
      </c>
      <c r="G109" s="58" t="s">
        <v>177</v>
      </c>
      <c r="H109" s="34">
        <v>18651339.83</v>
      </c>
      <c r="I109" s="34">
        <v>10556359.05</v>
      </c>
      <c r="J109" s="34">
        <v>5038819.79</v>
      </c>
      <c r="K109" s="34">
        <v>537836.98</v>
      </c>
      <c r="L109" s="34">
        <v>116687.4</v>
      </c>
      <c r="M109" s="34">
        <v>0</v>
      </c>
      <c r="N109" s="34">
        <v>4863014.88</v>
      </c>
      <c r="O109" s="34">
        <v>8094980.78</v>
      </c>
      <c r="P109" s="34">
        <v>8094980.78</v>
      </c>
    </row>
    <row r="110" spans="1:16" ht="12.75">
      <c r="A110" s="35">
        <v>6</v>
      </c>
      <c r="B110" s="35">
        <v>10</v>
      </c>
      <c r="C110" s="35">
        <v>4</v>
      </c>
      <c r="D110" s="36">
        <v>2</v>
      </c>
      <c r="E110" s="37"/>
      <c r="F110" s="32" t="s">
        <v>86</v>
      </c>
      <c r="G110" s="58" t="s">
        <v>178</v>
      </c>
      <c r="H110" s="34">
        <v>26912725.03</v>
      </c>
      <c r="I110" s="34">
        <v>22879826.47</v>
      </c>
      <c r="J110" s="34">
        <v>11024332.01</v>
      </c>
      <c r="K110" s="34">
        <v>1071349.52</v>
      </c>
      <c r="L110" s="34">
        <v>552942.29</v>
      </c>
      <c r="M110" s="34">
        <v>0</v>
      </c>
      <c r="N110" s="34">
        <v>10231202.65</v>
      </c>
      <c r="O110" s="34">
        <v>4032898.56</v>
      </c>
      <c r="P110" s="34">
        <v>4032898.56</v>
      </c>
    </row>
    <row r="111" spans="1:16" ht="12.75">
      <c r="A111" s="35">
        <v>6</v>
      </c>
      <c r="B111" s="35">
        <v>4</v>
      </c>
      <c r="C111" s="35">
        <v>5</v>
      </c>
      <c r="D111" s="36">
        <v>2</v>
      </c>
      <c r="E111" s="37"/>
      <c r="F111" s="32" t="s">
        <v>86</v>
      </c>
      <c r="G111" s="58" t="s">
        <v>179</v>
      </c>
      <c r="H111" s="34">
        <v>19705804.38</v>
      </c>
      <c r="I111" s="34">
        <v>17770545.26</v>
      </c>
      <c r="J111" s="34">
        <v>8178044.74</v>
      </c>
      <c r="K111" s="34">
        <v>1021137.31</v>
      </c>
      <c r="L111" s="34">
        <v>160741.87</v>
      </c>
      <c r="M111" s="34">
        <v>0</v>
      </c>
      <c r="N111" s="34">
        <v>8410621.34</v>
      </c>
      <c r="O111" s="34">
        <v>1935259.12</v>
      </c>
      <c r="P111" s="34">
        <v>1819259.12</v>
      </c>
    </row>
    <row r="112" spans="1:16" ht="12.75">
      <c r="A112" s="35">
        <v>6</v>
      </c>
      <c r="B112" s="35">
        <v>9</v>
      </c>
      <c r="C112" s="35">
        <v>10</v>
      </c>
      <c r="D112" s="36">
        <v>2</v>
      </c>
      <c r="E112" s="37"/>
      <c r="F112" s="32" t="s">
        <v>86</v>
      </c>
      <c r="G112" s="58" t="s">
        <v>180</v>
      </c>
      <c r="H112" s="34">
        <v>30670215.22</v>
      </c>
      <c r="I112" s="34">
        <v>27303022.76</v>
      </c>
      <c r="J112" s="34">
        <v>14547944.61</v>
      </c>
      <c r="K112" s="34">
        <v>1883561.46</v>
      </c>
      <c r="L112" s="34">
        <v>279037.53</v>
      </c>
      <c r="M112" s="34">
        <v>0</v>
      </c>
      <c r="N112" s="34">
        <v>10592479.16</v>
      </c>
      <c r="O112" s="34">
        <v>3367192.46</v>
      </c>
      <c r="P112" s="34">
        <v>3367192.46</v>
      </c>
    </row>
    <row r="113" spans="1:16" ht="12.75">
      <c r="A113" s="35">
        <v>6</v>
      </c>
      <c r="B113" s="35">
        <v>8</v>
      </c>
      <c r="C113" s="35">
        <v>9</v>
      </c>
      <c r="D113" s="36">
        <v>2</v>
      </c>
      <c r="E113" s="37"/>
      <c r="F113" s="32" t="s">
        <v>86</v>
      </c>
      <c r="G113" s="58" t="s">
        <v>181</v>
      </c>
      <c r="H113" s="34">
        <v>23128918.67</v>
      </c>
      <c r="I113" s="34">
        <v>15845022.94</v>
      </c>
      <c r="J113" s="34">
        <v>7980224.45</v>
      </c>
      <c r="K113" s="34">
        <v>796980.83</v>
      </c>
      <c r="L113" s="34">
        <v>279034.67</v>
      </c>
      <c r="M113" s="34">
        <v>0</v>
      </c>
      <c r="N113" s="34">
        <v>6788782.99</v>
      </c>
      <c r="O113" s="34">
        <v>7283895.73</v>
      </c>
      <c r="P113" s="34">
        <v>7283895.73</v>
      </c>
    </row>
    <row r="114" spans="1:16" ht="12.75">
      <c r="A114" s="35">
        <v>6</v>
      </c>
      <c r="B114" s="35">
        <v>20</v>
      </c>
      <c r="C114" s="35">
        <v>7</v>
      </c>
      <c r="D114" s="36">
        <v>2</v>
      </c>
      <c r="E114" s="37"/>
      <c r="F114" s="32" t="s">
        <v>86</v>
      </c>
      <c r="G114" s="58" t="s">
        <v>182</v>
      </c>
      <c r="H114" s="34">
        <v>19266425.8</v>
      </c>
      <c r="I114" s="34">
        <v>15237928.37</v>
      </c>
      <c r="J114" s="34">
        <v>6677246.67</v>
      </c>
      <c r="K114" s="34">
        <v>336959.82</v>
      </c>
      <c r="L114" s="34">
        <v>150849.73</v>
      </c>
      <c r="M114" s="34">
        <v>0</v>
      </c>
      <c r="N114" s="34">
        <v>8072872.15</v>
      </c>
      <c r="O114" s="34">
        <v>4028497.43</v>
      </c>
      <c r="P114" s="34">
        <v>4028497.43</v>
      </c>
    </row>
    <row r="115" spans="1:16" ht="12.75">
      <c r="A115" s="35">
        <v>6</v>
      </c>
      <c r="B115" s="35">
        <v>9</v>
      </c>
      <c r="C115" s="35">
        <v>11</v>
      </c>
      <c r="D115" s="36">
        <v>2</v>
      </c>
      <c r="E115" s="37"/>
      <c r="F115" s="32" t="s">
        <v>86</v>
      </c>
      <c r="G115" s="58" t="s">
        <v>183</v>
      </c>
      <c r="H115" s="34">
        <v>53902490.85</v>
      </c>
      <c r="I115" s="34">
        <v>39744765.75</v>
      </c>
      <c r="J115" s="34">
        <v>19715172.82</v>
      </c>
      <c r="K115" s="34">
        <v>2093609.3</v>
      </c>
      <c r="L115" s="34">
        <v>453937.89</v>
      </c>
      <c r="M115" s="34">
        <v>0</v>
      </c>
      <c r="N115" s="34">
        <v>17482045.74</v>
      </c>
      <c r="O115" s="34">
        <v>14157725.1</v>
      </c>
      <c r="P115" s="34">
        <v>14157725.1</v>
      </c>
    </row>
    <row r="116" spans="1:16" ht="12.75">
      <c r="A116" s="35">
        <v>6</v>
      </c>
      <c r="B116" s="35">
        <v>16</v>
      </c>
      <c r="C116" s="35">
        <v>3</v>
      </c>
      <c r="D116" s="36">
        <v>2</v>
      </c>
      <c r="E116" s="37"/>
      <c r="F116" s="32" t="s">
        <v>86</v>
      </c>
      <c r="G116" s="58" t="s">
        <v>184</v>
      </c>
      <c r="H116" s="34">
        <v>12467612.72</v>
      </c>
      <c r="I116" s="34">
        <v>10527324.84</v>
      </c>
      <c r="J116" s="34">
        <v>5096789.89</v>
      </c>
      <c r="K116" s="34">
        <v>212127.36</v>
      </c>
      <c r="L116" s="34">
        <v>214625.52</v>
      </c>
      <c r="M116" s="34">
        <v>0</v>
      </c>
      <c r="N116" s="34">
        <v>5003782.07</v>
      </c>
      <c r="O116" s="34">
        <v>1940287.88</v>
      </c>
      <c r="P116" s="34">
        <v>1940287.88</v>
      </c>
    </row>
    <row r="117" spans="1:16" ht="12.75">
      <c r="A117" s="35">
        <v>6</v>
      </c>
      <c r="B117" s="35">
        <v>2</v>
      </c>
      <c r="C117" s="35">
        <v>10</v>
      </c>
      <c r="D117" s="36">
        <v>2</v>
      </c>
      <c r="E117" s="37"/>
      <c r="F117" s="32" t="s">
        <v>86</v>
      </c>
      <c r="G117" s="58" t="s">
        <v>185</v>
      </c>
      <c r="H117" s="34">
        <v>14566184.25</v>
      </c>
      <c r="I117" s="34">
        <v>11634309.24</v>
      </c>
      <c r="J117" s="34">
        <v>5731351.51</v>
      </c>
      <c r="K117" s="34">
        <v>532370.22</v>
      </c>
      <c r="L117" s="34">
        <v>90304.12</v>
      </c>
      <c r="M117" s="34">
        <v>0</v>
      </c>
      <c r="N117" s="34">
        <v>5280283.39</v>
      </c>
      <c r="O117" s="34">
        <v>2931875.01</v>
      </c>
      <c r="P117" s="34">
        <v>2931875.01</v>
      </c>
    </row>
    <row r="118" spans="1:16" ht="12.75">
      <c r="A118" s="35">
        <v>6</v>
      </c>
      <c r="B118" s="35">
        <v>8</v>
      </c>
      <c r="C118" s="35">
        <v>11</v>
      </c>
      <c r="D118" s="36">
        <v>2</v>
      </c>
      <c r="E118" s="37"/>
      <c r="F118" s="32" t="s">
        <v>86</v>
      </c>
      <c r="G118" s="58" t="s">
        <v>186</v>
      </c>
      <c r="H118" s="34">
        <v>11545364.09</v>
      </c>
      <c r="I118" s="34">
        <v>10977394.04</v>
      </c>
      <c r="J118" s="34">
        <v>5712180.54</v>
      </c>
      <c r="K118" s="34">
        <v>169178.33</v>
      </c>
      <c r="L118" s="34">
        <v>117501.08</v>
      </c>
      <c r="M118" s="34">
        <v>0</v>
      </c>
      <c r="N118" s="34">
        <v>4978534.09</v>
      </c>
      <c r="O118" s="34">
        <v>567970.05</v>
      </c>
      <c r="P118" s="34">
        <v>567970.05</v>
      </c>
    </row>
    <row r="119" spans="1:16" ht="12.75">
      <c r="A119" s="35">
        <v>6</v>
      </c>
      <c r="B119" s="35">
        <v>1</v>
      </c>
      <c r="C119" s="35">
        <v>11</v>
      </c>
      <c r="D119" s="36">
        <v>2</v>
      </c>
      <c r="E119" s="37"/>
      <c r="F119" s="32" t="s">
        <v>86</v>
      </c>
      <c r="G119" s="58" t="s">
        <v>187</v>
      </c>
      <c r="H119" s="34">
        <v>22042934.41</v>
      </c>
      <c r="I119" s="34">
        <v>21807540.03</v>
      </c>
      <c r="J119" s="34">
        <v>12651219.63</v>
      </c>
      <c r="K119" s="34">
        <v>314223.93</v>
      </c>
      <c r="L119" s="34">
        <v>289912.58</v>
      </c>
      <c r="M119" s="34">
        <v>0</v>
      </c>
      <c r="N119" s="34">
        <v>8552183.89</v>
      </c>
      <c r="O119" s="34">
        <v>235394.38</v>
      </c>
      <c r="P119" s="34">
        <v>235394.38</v>
      </c>
    </row>
    <row r="120" spans="1:16" ht="12.75">
      <c r="A120" s="35">
        <v>6</v>
      </c>
      <c r="B120" s="35">
        <v>13</v>
      </c>
      <c r="C120" s="35">
        <v>5</v>
      </c>
      <c r="D120" s="36">
        <v>2</v>
      </c>
      <c r="E120" s="37"/>
      <c r="F120" s="32" t="s">
        <v>86</v>
      </c>
      <c r="G120" s="58" t="s">
        <v>188</v>
      </c>
      <c r="H120" s="34">
        <v>5845213.7</v>
      </c>
      <c r="I120" s="34">
        <v>5516661.4</v>
      </c>
      <c r="J120" s="34">
        <v>2540311.61</v>
      </c>
      <c r="K120" s="34">
        <v>122183.27</v>
      </c>
      <c r="L120" s="34">
        <v>206709.17</v>
      </c>
      <c r="M120" s="34">
        <v>0</v>
      </c>
      <c r="N120" s="34">
        <v>2647457.35</v>
      </c>
      <c r="O120" s="34">
        <v>328552.3</v>
      </c>
      <c r="P120" s="34">
        <v>328552.3</v>
      </c>
    </row>
    <row r="121" spans="1:16" ht="12.75">
      <c r="A121" s="35">
        <v>6</v>
      </c>
      <c r="B121" s="35">
        <v>2</v>
      </c>
      <c r="C121" s="35">
        <v>11</v>
      </c>
      <c r="D121" s="36">
        <v>2</v>
      </c>
      <c r="E121" s="37"/>
      <c r="F121" s="32" t="s">
        <v>86</v>
      </c>
      <c r="G121" s="58" t="s">
        <v>189</v>
      </c>
      <c r="H121" s="34">
        <v>17179371.18</v>
      </c>
      <c r="I121" s="34">
        <v>14672570</v>
      </c>
      <c r="J121" s="34">
        <v>7252509.19</v>
      </c>
      <c r="K121" s="34">
        <v>780078.92</v>
      </c>
      <c r="L121" s="34">
        <v>131499.12</v>
      </c>
      <c r="M121" s="34">
        <v>0</v>
      </c>
      <c r="N121" s="34">
        <v>6508482.77</v>
      </c>
      <c r="O121" s="34">
        <v>2506801.18</v>
      </c>
      <c r="P121" s="34">
        <v>2506801.18</v>
      </c>
    </row>
    <row r="122" spans="1:16" ht="12.75">
      <c r="A122" s="35">
        <v>6</v>
      </c>
      <c r="B122" s="35">
        <v>5</v>
      </c>
      <c r="C122" s="35">
        <v>7</v>
      </c>
      <c r="D122" s="36">
        <v>2</v>
      </c>
      <c r="E122" s="37"/>
      <c r="F122" s="32" t="s">
        <v>86</v>
      </c>
      <c r="G122" s="58" t="s">
        <v>190</v>
      </c>
      <c r="H122" s="34">
        <v>12842352.02</v>
      </c>
      <c r="I122" s="34">
        <v>11225335.3</v>
      </c>
      <c r="J122" s="34">
        <v>6186896.79</v>
      </c>
      <c r="K122" s="34">
        <v>323733.07</v>
      </c>
      <c r="L122" s="34">
        <v>166528.81</v>
      </c>
      <c r="M122" s="34">
        <v>0</v>
      </c>
      <c r="N122" s="34">
        <v>4548176.63</v>
      </c>
      <c r="O122" s="34">
        <v>1617016.72</v>
      </c>
      <c r="P122" s="34">
        <v>1617016.72</v>
      </c>
    </row>
    <row r="123" spans="1:16" ht="12.75">
      <c r="A123" s="35">
        <v>6</v>
      </c>
      <c r="B123" s="35">
        <v>10</v>
      </c>
      <c r="C123" s="35">
        <v>5</v>
      </c>
      <c r="D123" s="36">
        <v>2</v>
      </c>
      <c r="E123" s="37"/>
      <c r="F123" s="32" t="s">
        <v>86</v>
      </c>
      <c r="G123" s="58" t="s">
        <v>191</v>
      </c>
      <c r="H123" s="34">
        <v>34758904.87</v>
      </c>
      <c r="I123" s="34">
        <v>28151438.14</v>
      </c>
      <c r="J123" s="34">
        <v>13437414.91</v>
      </c>
      <c r="K123" s="34">
        <v>1505294.37</v>
      </c>
      <c r="L123" s="34">
        <v>417890.92</v>
      </c>
      <c r="M123" s="34">
        <v>0</v>
      </c>
      <c r="N123" s="34">
        <v>12790837.94</v>
      </c>
      <c r="O123" s="34">
        <v>6607466.73</v>
      </c>
      <c r="P123" s="34">
        <v>6607466.73</v>
      </c>
    </row>
    <row r="124" spans="1:16" ht="12.75">
      <c r="A124" s="35">
        <v>6</v>
      </c>
      <c r="B124" s="35">
        <v>14</v>
      </c>
      <c r="C124" s="35">
        <v>9</v>
      </c>
      <c r="D124" s="36">
        <v>2</v>
      </c>
      <c r="E124" s="37"/>
      <c r="F124" s="32" t="s">
        <v>86</v>
      </c>
      <c r="G124" s="58" t="s">
        <v>95</v>
      </c>
      <c r="H124" s="34">
        <v>28349990.14</v>
      </c>
      <c r="I124" s="34">
        <v>24432950.25</v>
      </c>
      <c r="J124" s="34">
        <v>12506025.51</v>
      </c>
      <c r="K124" s="34">
        <v>1365223.56</v>
      </c>
      <c r="L124" s="34">
        <v>0</v>
      </c>
      <c r="M124" s="34">
        <v>0</v>
      </c>
      <c r="N124" s="34">
        <v>10561701.18</v>
      </c>
      <c r="O124" s="34">
        <v>3917039.89</v>
      </c>
      <c r="P124" s="34">
        <v>3917039.89</v>
      </c>
    </row>
    <row r="125" spans="1:16" ht="12.75">
      <c r="A125" s="35">
        <v>6</v>
      </c>
      <c r="B125" s="35">
        <v>18</v>
      </c>
      <c r="C125" s="35">
        <v>7</v>
      </c>
      <c r="D125" s="36">
        <v>2</v>
      </c>
      <c r="E125" s="37"/>
      <c r="F125" s="32" t="s">
        <v>86</v>
      </c>
      <c r="G125" s="58" t="s">
        <v>192</v>
      </c>
      <c r="H125" s="34">
        <v>13158034.02</v>
      </c>
      <c r="I125" s="34">
        <v>13124434.02</v>
      </c>
      <c r="J125" s="34">
        <v>6992550.7</v>
      </c>
      <c r="K125" s="34">
        <v>274024.76</v>
      </c>
      <c r="L125" s="34">
        <v>215557</v>
      </c>
      <c r="M125" s="34">
        <v>0</v>
      </c>
      <c r="N125" s="34">
        <v>5642301.56</v>
      </c>
      <c r="O125" s="34">
        <v>33600</v>
      </c>
      <c r="P125" s="34">
        <v>33600</v>
      </c>
    </row>
    <row r="126" spans="1:16" ht="12.75">
      <c r="A126" s="35">
        <v>6</v>
      </c>
      <c r="B126" s="35">
        <v>20</v>
      </c>
      <c r="C126" s="35">
        <v>8</v>
      </c>
      <c r="D126" s="36">
        <v>2</v>
      </c>
      <c r="E126" s="37"/>
      <c r="F126" s="32" t="s">
        <v>86</v>
      </c>
      <c r="G126" s="58" t="s">
        <v>193</v>
      </c>
      <c r="H126" s="34">
        <v>14572738.3</v>
      </c>
      <c r="I126" s="34">
        <v>12871867.37</v>
      </c>
      <c r="J126" s="34">
        <v>6628619.79</v>
      </c>
      <c r="K126" s="34">
        <v>250380.6</v>
      </c>
      <c r="L126" s="34">
        <v>17099.65</v>
      </c>
      <c r="M126" s="34">
        <v>0</v>
      </c>
      <c r="N126" s="34">
        <v>5975767.33</v>
      </c>
      <c r="O126" s="34">
        <v>1700870.93</v>
      </c>
      <c r="P126" s="34">
        <v>1700870.93</v>
      </c>
    </row>
    <row r="127" spans="1:16" ht="12.75">
      <c r="A127" s="35">
        <v>6</v>
      </c>
      <c r="B127" s="35">
        <v>15</v>
      </c>
      <c r="C127" s="35">
        <v>6</v>
      </c>
      <c r="D127" s="36">
        <v>2</v>
      </c>
      <c r="E127" s="37"/>
      <c r="F127" s="32" t="s">
        <v>86</v>
      </c>
      <c r="G127" s="58" t="s">
        <v>96</v>
      </c>
      <c r="H127" s="34">
        <v>25663031.73</v>
      </c>
      <c r="I127" s="34">
        <v>19904554.28</v>
      </c>
      <c r="J127" s="34">
        <v>10416924.76</v>
      </c>
      <c r="K127" s="34">
        <v>455882.16</v>
      </c>
      <c r="L127" s="34">
        <v>4000</v>
      </c>
      <c r="M127" s="34">
        <v>0</v>
      </c>
      <c r="N127" s="34">
        <v>9027747.36</v>
      </c>
      <c r="O127" s="34">
        <v>5758477.45</v>
      </c>
      <c r="P127" s="34">
        <v>5758477.45</v>
      </c>
    </row>
    <row r="128" spans="1:16" ht="12.75">
      <c r="A128" s="35">
        <v>6</v>
      </c>
      <c r="B128" s="35">
        <v>3</v>
      </c>
      <c r="C128" s="35">
        <v>8</v>
      </c>
      <c r="D128" s="36">
        <v>2</v>
      </c>
      <c r="E128" s="37"/>
      <c r="F128" s="32" t="s">
        <v>86</v>
      </c>
      <c r="G128" s="58" t="s">
        <v>97</v>
      </c>
      <c r="H128" s="34">
        <v>14456607.98</v>
      </c>
      <c r="I128" s="34">
        <v>11834570.46</v>
      </c>
      <c r="J128" s="34">
        <v>5299829.58</v>
      </c>
      <c r="K128" s="34">
        <v>899153.32</v>
      </c>
      <c r="L128" s="34">
        <v>213074.04</v>
      </c>
      <c r="M128" s="34">
        <v>0</v>
      </c>
      <c r="N128" s="34">
        <v>5422513.52</v>
      </c>
      <c r="O128" s="34">
        <v>2622037.52</v>
      </c>
      <c r="P128" s="34">
        <v>2622037.52</v>
      </c>
    </row>
    <row r="129" spans="1:16" ht="12.75">
      <c r="A129" s="35">
        <v>6</v>
      </c>
      <c r="B129" s="35">
        <v>3</v>
      </c>
      <c r="C129" s="35">
        <v>15</v>
      </c>
      <c r="D129" s="36">
        <v>2</v>
      </c>
      <c r="E129" s="37"/>
      <c r="F129" s="32" t="s">
        <v>86</v>
      </c>
      <c r="G129" s="58" t="s">
        <v>194</v>
      </c>
      <c r="H129" s="34">
        <v>16679180.88</v>
      </c>
      <c r="I129" s="34">
        <v>15000774.31</v>
      </c>
      <c r="J129" s="34">
        <v>6531836.21</v>
      </c>
      <c r="K129" s="34">
        <v>704967.79</v>
      </c>
      <c r="L129" s="34">
        <v>330718.8</v>
      </c>
      <c r="M129" s="34">
        <v>0</v>
      </c>
      <c r="N129" s="34">
        <v>7433251.51</v>
      </c>
      <c r="O129" s="34">
        <v>1678406.57</v>
      </c>
      <c r="P129" s="34">
        <v>1678406.57</v>
      </c>
    </row>
    <row r="130" spans="1:16" ht="12.75">
      <c r="A130" s="35">
        <v>6</v>
      </c>
      <c r="B130" s="35">
        <v>1</v>
      </c>
      <c r="C130" s="35">
        <v>12</v>
      </c>
      <c r="D130" s="36">
        <v>2</v>
      </c>
      <c r="E130" s="37"/>
      <c r="F130" s="32" t="s">
        <v>86</v>
      </c>
      <c r="G130" s="58" t="s">
        <v>195</v>
      </c>
      <c r="H130" s="34">
        <v>9403619.14</v>
      </c>
      <c r="I130" s="34">
        <v>7724539.72</v>
      </c>
      <c r="J130" s="34">
        <v>3927128.38</v>
      </c>
      <c r="K130" s="34">
        <v>328395.02</v>
      </c>
      <c r="L130" s="34">
        <v>45884.13</v>
      </c>
      <c r="M130" s="34">
        <v>0</v>
      </c>
      <c r="N130" s="34">
        <v>3423132.19</v>
      </c>
      <c r="O130" s="34">
        <v>1679079.42</v>
      </c>
      <c r="P130" s="34">
        <v>1679079.42</v>
      </c>
    </row>
    <row r="131" spans="1:16" ht="12.75">
      <c r="A131" s="35">
        <v>6</v>
      </c>
      <c r="B131" s="35">
        <v>1</v>
      </c>
      <c r="C131" s="35">
        <v>13</v>
      </c>
      <c r="D131" s="36">
        <v>2</v>
      </c>
      <c r="E131" s="37"/>
      <c r="F131" s="32" t="s">
        <v>86</v>
      </c>
      <c r="G131" s="58" t="s">
        <v>196</v>
      </c>
      <c r="H131" s="34">
        <v>7815491.95</v>
      </c>
      <c r="I131" s="34">
        <v>5840856.74</v>
      </c>
      <c r="J131" s="34">
        <v>2936375.19</v>
      </c>
      <c r="K131" s="34">
        <v>362463.51</v>
      </c>
      <c r="L131" s="34">
        <v>104801.69</v>
      </c>
      <c r="M131" s="34">
        <v>0</v>
      </c>
      <c r="N131" s="34">
        <v>2437216.35</v>
      </c>
      <c r="O131" s="34">
        <v>1974635.21</v>
      </c>
      <c r="P131" s="34">
        <v>1974635.21</v>
      </c>
    </row>
    <row r="132" spans="1:16" ht="12.75">
      <c r="A132" s="35">
        <v>6</v>
      </c>
      <c r="B132" s="35">
        <v>3</v>
      </c>
      <c r="C132" s="35">
        <v>9</v>
      </c>
      <c r="D132" s="36">
        <v>2</v>
      </c>
      <c r="E132" s="37"/>
      <c r="F132" s="32" t="s">
        <v>86</v>
      </c>
      <c r="G132" s="58" t="s">
        <v>197</v>
      </c>
      <c r="H132" s="34">
        <v>13768516.78</v>
      </c>
      <c r="I132" s="34">
        <v>11855528.9</v>
      </c>
      <c r="J132" s="34">
        <v>5019730.46</v>
      </c>
      <c r="K132" s="34">
        <v>433332.99</v>
      </c>
      <c r="L132" s="34">
        <v>58362.47</v>
      </c>
      <c r="M132" s="34">
        <v>0</v>
      </c>
      <c r="N132" s="34">
        <v>6344102.98</v>
      </c>
      <c r="O132" s="34">
        <v>1912987.88</v>
      </c>
      <c r="P132" s="34">
        <v>1832987.88</v>
      </c>
    </row>
    <row r="133" spans="1:16" ht="12.75">
      <c r="A133" s="35">
        <v>6</v>
      </c>
      <c r="B133" s="35">
        <v>6</v>
      </c>
      <c r="C133" s="35">
        <v>9</v>
      </c>
      <c r="D133" s="36">
        <v>2</v>
      </c>
      <c r="E133" s="37"/>
      <c r="F133" s="32" t="s">
        <v>86</v>
      </c>
      <c r="G133" s="58" t="s">
        <v>198</v>
      </c>
      <c r="H133" s="34">
        <v>8923977.39</v>
      </c>
      <c r="I133" s="34">
        <v>8287012.41</v>
      </c>
      <c r="J133" s="34">
        <v>4264807.93</v>
      </c>
      <c r="K133" s="34">
        <v>176670</v>
      </c>
      <c r="L133" s="34">
        <v>20509.51</v>
      </c>
      <c r="M133" s="34">
        <v>0</v>
      </c>
      <c r="N133" s="34">
        <v>3825024.97</v>
      </c>
      <c r="O133" s="34">
        <v>636964.98</v>
      </c>
      <c r="P133" s="34">
        <v>636964.98</v>
      </c>
    </row>
    <row r="134" spans="1:16" ht="12.75">
      <c r="A134" s="35">
        <v>6</v>
      </c>
      <c r="B134" s="35">
        <v>17</v>
      </c>
      <c r="C134" s="35">
        <v>4</v>
      </c>
      <c r="D134" s="36">
        <v>2</v>
      </c>
      <c r="E134" s="37"/>
      <c r="F134" s="32" t="s">
        <v>86</v>
      </c>
      <c r="G134" s="58" t="s">
        <v>199</v>
      </c>
      <c r="H134" s="34">
        <v>9118182.81</v>
      </c>
      <c r="I134" s="34">
        <v>8653573.62</v>
      </c>
      <c r="J134" s="34">
        <v>4089994.47</v>
      </c>
      <c r="K134" s="34">
        <v>134692.42</v>
      </c>
      <c r="L134" s="34">
        <v>244311.23</v>
      </c>
      <c r="M134" s="34">
        <v>0</v>
      </c>
      <c r="N134" s="34">
        <v>4184575.5</v>
      </c>
      <c r="O134" s="34">
        <v>464609.19</v>
      </c>
      <c r="P134" s="34">
        <v>464609.19</v>
      </c>
    </row>
    <row r="135" spans="1:16" ht="12.75">
      <c r="A135" s="35">
        <v>6</v>
      </c>
      <c r="B135" s="35">
        <v>3</v>
      </c>
      <c r="C135" s="35">
        <v>10</v>
      </c>
      <c r="D135" s="36">
        <v>2</v>
      </c>
      <c r="E135" s="37"/>
      <c r="F135" s="32" t="s">
        <v>86</v>
      </c>
      <c r="G135" s="58" t="s">
        <v>200</v>
      </c>
      <c r="H135" s="34">
        <v>18757695.18</v>
      </c>
      <c r="I135" s="34">
        <v>16708646.63</v>
      </c>
      <c r="J135" s="34">
        <v>8538158.78</v>
      </c>
      <c r="K135" s="34">
        <v>453110.16</v>
      </c>
      <c r="L135" s="34">
        <v>288530.42</v>
      </c>
      <c r="M135" s="34">
        <v>0</v>
      </c>
      <c r="N135" s="34">
        <v>7428847.27</v>
      </c>
      <c r="O135" s="34">
        <v>2049048.55</v>
      </c>
      <c r="P135" s="34">
        <v>2049048.55</v>
      </c>
    </row>
    <row r="136" spans="1:16" ht="12.75">
      <c r="A136" s="35">
        <v>6</v>
      </c>
      <c r="B136" s="35">
        <v>8</v>
      </c>
      <c r="C136" s="35">
        <v>12</v>
      </c>
      <c r="D136" s="36">
        <v>2</v>
      </c>
      <c r="E136" s="37"/>
      <c r="F136" s="32" t="s">
        <v>86</v>
      </c>
      <c r="G136" s="58" t="s">
        <v>201</v>
      </c>
      <c r="H136" s="34">
        <v>13402414.63</v>
      </c>
      <c r="I136" s="34">
        <v>11504711.47</v>
      </c>
      <c r="J136" s="34">
        <v>5665630.4</v>
      </c>
      <c r="K136" s="34">
        <v>656864.66</v>
      </c>
      <c r="L136" s="34">
        <v>3115.51</v>
      </c>
      <c r="M136" s="34">
        <v>0</v>
      </c>
      <c r="N136" s="34">
        <v>5179100.9</v>
      </c>
      <c r="O136" s="34">
        <v>1897703.16</v>
      </c>
      <c r="P136" s="34">
        <v>1897703.16</v>
      </c>
    </row>
    <row r="137" spans="1:16" ht="12.75">
      <c r="A137" s="35">
        <v>6</v>
      </c>
      <c r="B137" s="35">
        <v>11</v>
      </c>
      <c r="C137" s="35">
        <v>6</v>
      </c>
      <c r="D137" s="36">
        <v>2</v>
      </c>
      <c r="E137" s="37"/>
      <c r="F137" s="32" t="s">
        <v>86</v>
      </c>
      <c r="G137" s="58" t="s">
        <v>202</v>
      </c>
      <c r="H137" s="34">
        <v>12645801.5</v>
      </c>
      <c r="I137" s="34">
        <v>10229979.59</v>
      </c>
      <c r="J137" s="34">
        <v>5301077.95</v>
      </c>
      <c r="K137" s="34">
        <v>137302.14</v>
      </c>
      <c r="L137" s="34">
        <v>117356.39</v>
      </c>
      <c r="M137" s="34">
        <v>0</v>
      </c>
      <c r="N137" s="34">
        <v>4674243.11</v>
      </c>
      <c r="O137" s="34">
        <v>2415821.91</v>
      </c>
      <c r="P137" s="34">
        <v>2415821.91</v>
      </c>
    </row>
    <row r="138" spans="1:16" ht="12.75">
      <c r="A138" s="35">
        <v>6</v>
      </c>
      <c r="B138" s="35">
        <v>3</v>
      </c>
      <c r="C138" s="35">
        <v>11</v>
      </c>
      <c r="D138" s="36">
        <v>2</v>
      </c>
      <c r="E138" s="37"/>
      <c r="F138" s="32" t="s">
        <v>86</v>
      </c>
      <c r="G138" s="58" t="s">
        <v>203</v>
      </c>
      <c r="H138" s="34">
        <v>20355723.03</v>
      </c>
      <c r="I138" s="34">
        <v>18303865.5</v>
      </c>
      <c r="J138" s="34">
        <v>8665502.33</v>
      </c>
      <c r="K138" s="34">
        <v>530417.25</v>
      </c>
      <c r="L138" s="34">
        <v>237297.19</v>
      </c>
      <c r="M138" s="34">
        <v>0</v>
      </c>
      <c r="N138" s="34">
        <v>8870648.73</v>
      </c>
      <c r="O138" s="34">
        <v>2051857.53</v>
      </c>
      <c r="P138" s="34">
        <v>2051857.53</v>
      </c>
    </row>
    <row r="139" spans="1:16" ht="12.75">
      <c r="A139" s="35">
        <v>6</v>
      </c>
      <c r="B139" s="35">
        <v>13</v>
      </c>
      <c r="C139" s="35">
        <v>6</v>
      </c>
      <c r="D139" s="36">
        <v>2</v>
      </c>
      <c r="E139" s="37"/>
      <c r="F139" s="32" t="s">
        <v>86</v>
      </c>
      <c r="G139" s="58" t="s">
        <v>204</v>
      </c>
      <c r="H139" s="34">
        <v>13547150.82</v>
      </c>
      <c r="I139" s="34">
        <v>11756280.49</v>
      </c>
      <c r="J139" s="34">
        <v>5568727.2</v>
      </c>
      <c r="K139" s="34">
        <v>670899.15</v>
      </c>
      <c r="L139" s="34">
        <v>2346.2</v>
      </c>
      <c r="M139" s="34">
        <v>0</v>
      </c>
      <c r="N139" s="34">
        <v>5514307.94</v>
      </c>
      <c r="O139" s="34">
        <v>1790870.33</v>
      </c>
      <c r="P139" s="34">
        <v>1790870.33</v>
      </c>
    </row>
    <row r="140" spans="1:16" ht="12.75">
      <c r="A140" s="35">
        <v>6</v>
      </c>
      <c r="B140" s="35">
        <v>6</v>
      </c>
      <c r="C140" s="35">
        <v>10</v>
      </c>
      <c r="D140" s="36">
        <v>2</v>
      </c>
      <c r="E140" s="37"/>
      <c r="F140" s="32" t="s">
        <v>86</v>
      </c>
      <c r="G140" s="58" t="s">
        <v>205</v>
      </c>
      <c r="H140" s="34">
        <v>10831320.94</v>
      </c>
      <c r="I140" s="34">
        <v>8923489.09</v>
      </c>
      <c r="J140" s="34">
        <v>4592392.99</v>
      </c>
      <c r="K140" s="34">
        <v>324623.48</v>
      </c>
      <c r="L140" s="34">
        <v>43753.35</v>
      </c>
      <c r="M140" s="34">
        <v>0</v>
      </c>
      <c r="N140" s="34">
        <v>3962719.27</v>
      </c>
      <c r="O140" s="34">
        <v>1907831.85</v>
      </c>
      <c r="P140" s="34">
        <v>1907831.85</v>
      </c>
    </row>
    <row r="141" spans="1:16" ht="12.75">
      <c r="A141" s="35">
        <v>6</v>
      </c>
      <c r="B141" s="35">
        <v>20</v>
      </c>
      <c r="C141" s="35">
        <v>9</v>
      </c>
      <c r="D141" s="36">
        <v>2</v>
      </c>
      <c r="E141" s="37"/>
      <c r="F141" s="32" t="s">
        <v>86</v>
      </c>
      <c r="G141" s="58" t="s">
        <v>206</v>
      </c>
      <c r="H141" s="34">
        <v>18211023.19</v>
      </c>
      <c r="I141" s="34">
        <v>16115601.8</v>
      </c>
      <c r="J141" s="34">
        <v>7181378.52</v>
      </c>
      <c r="K141" s="34">
        <v>2686132.45</v>
      </c>
      <c r="L141" s="34">
        <v>223984.14</v>
      </c>
      <c r="M141" s="34">
        <v>0</v>
      </c>
      <c r="N141" s="34">
        <v>6024106.69</v>
      </c>
      <c r="O141" s="34">
        <v>2095421.39</v>
      </c>
      <c r="P141" s="34">
        <v>2095421.39</v>
      </c>
    </row>
    <row r="142" spans="1:16" ht="12.75">
      <c r="A142" s="35">
        <v>6</v>
      </c>
      <c r="B142" s="35">
        <v>20</v>
      </c>
      <c r="C142" s="35">
        <v>10</v>
      </c>
      <c r="D142" s="36">
        <v>2</v>
      </c>
      <c r="E142" s="37"/>
      <c r="F142" s="32" t="s">
        <v>86</v>
      </c>
      <c r="G142" s="58" t="s">
        <v>207</v>
      </c>
      <c r="H142" s="34">
        <v>15626752.66</v>
      </c>
      <c r="I142" s="34">
        <v>12673211.57</v>
      </c>
      <c r="J142" s="34">
        <v>5716447.2</v>
      </c>
      <c r="K142" s="34">
        <v>1367134.66</v>
      </c>
      <c r="L142" s="34">
        <v>175713.57</v>
      </c>
      <c r="M142" s="34">
        <v>0</v>
      </c>
      <c r="N142" s="34">
        <v>5413916.14</v>
      </c>
      <c r="O142" s="34">
        <v>2953541.09</v>
      </c>
      <c r="P142" s="34">
        <v>2953541.09</v>
      </c>
    </row>
    <row r="143" spans="1:16" ht="12.75">
      <c r="A143" s="35">
        <v>6</v>
      </c>
      <c r="B143" s="35">
        <v>1</v>
      </c>
      <c r="C143" s="35">
        <v>14</v>
      </c>
      <c r="D143" s="36">
        <v>2</v>
      </c>
      <c r="E143" s="37"/>
      <c r="F143" s="32" t="s">
        <v>86</v>
      </c>
      <c r="G143" s="58" t="s">
        <v>208</v>
      </c>
      <c r="H143" s="34">
        <v>9264817.02</v>
      </c>
      <c r="I143" s="34">
        <v>7246732.1</v>
      </c>
      <c r="J143" s="34">
        <v>3610249.44</v>
      </c>
      <c r="K143" s="34">
        <v>246992.1</v>
      </c>
      <c r="L143" s="34">
        <v>51318.1</v>
      </c>
      <c r="M143" s="34">
        <v>0</v>
      </c>
      <c r="N143" s="34">
        <v>3338172.46</v>
      </c>
      <c r="O143" s="34">
        <v>2018084.92</v>
      </c>
      <c r="P143" s="34">
        <v>2018084.92</v>
      </c>
    </row>
    <row r="144" spans="1:16" ht="12.75">
      <c r="A144" s="35">
        <v>6</v>
      </c>
      <c r="B144" s="35">
        <v>13</v>
      </c>
      <c r="C144" s="35">
        <v>7</v>
      </c>
      <c r="D144" s="36">
        <v>2</v>
      </c>
      <c r="E144" s="37"/>
      <c r="F144" s="32" t="s">
        <v>86</v>
      </c>
      <c r="G144" s="58" t="s">
        <v>209</v>
      </c>
      <c r="H144" s="34">
        <v>9254187.26</v>
      </c>
      <c r="I144" s="34">
        <v>7502901.78</v>
      </c>
      <c r="J144" s="34">
        <v>3681299.5</v>
      </c>
      <c r="K144" s="34">
        <v>251768.43</v>
      </c>
      <c r="L144" s="34">
        <v>121347.4</v>
      </c>
      <c r="M144" s="34">
        <v>0</v>
      </c>
      <c r="N144" s="34">
        <v>3448486.45</v>
      </c>
      <c r="O144" s="34">
        <v>1751285.48</v>
      </c>
      <c r="P144" s="34">
        <v>1751285.48</v>
      </c>
    </row>
    <row r="145" spans="1:16" ht="12.75">
      <c r="A145" s="35">
        <v>6</v>
      </c>
      <c r="B145" s="35">
        <v>1</v>
      </c>
      <c r="C145" s="35">
        <v>15</v>
      </c>
      <c r="D145" s="36">
        <v>2</v>
      </c>
      <c r="E145" s="37"/>
      <c r="F145" s="32" t="s">
        <v>86</v>
      </c>
      <c r="G145" s="58" t="s">
        <v>210</v>
      </c>
      <c r="H145" s="34">
        <v>7458283.29</v>
      </c>
      <c r="I145" s="34">
        <v>6415640.99</v>
      </c>
      <c r="J145" s="34">
        <v>2937495.48</v>
      </c>
      <c r="K145" s="34">
        <v>438165.38</v>
      </c>
      <c r="L145" s="34">
        <v>89215.32</v>
      </c>
      <c r="M145" s="34">
        <v>0</v>
      </c>
      <c r="N145" s="34">
        <v>2950764.81</v>
      </c>
      <c r="O145" s="34">
        <v>1042642.3</v>
      </c>
      <c r="P145" s="34">
        <v>1042642.3</v>
      </c>
    </row>
    <row r="146" spans="1:16" ht="12.75">
      <c r="A146" s="35">
        <v>6</v>
      </c>
      <c r="B146" s="35">
        <v>10</v>
      </c>
      <c r="C146" s="35">
        <v>6</v>
      </c>
      <c r="D146" s="36">
        <v>2</v>
      </c>
      <c r="E146" s="37"/>
      <c r="F146" s="32" t="s">
        <v>86</v>
      </c>
      <c r="G146" s="58" t="s">
        <v>211</v>
      </c>
      <c r="H146" s="34">
        <v>16477015.07</v>
      </c>
      <c r="I146" s="34">
        <v>14534642.58</v>
      </c>
      <c r="J146" s="34">
        <v>6670590.81</v>
      </c>
      <c r="K146" s="34">
        <v>1109568.32</v>
      </c>
      <c r="L146" s="34">
        <v>56378.87</v>
      </c>
      <c r="M146" s="34">
        <v>0</v>
      </c>
      <c r="N146" s="34">
        <v>6698104.58</v>
      </c>
      <c r="O146" s="34">
        <v>1942372.49</v>
      </c>
      <c r="P146" s="34">
        <v>1942372.49</v>
      </c>
    </row>
    <row r="147" spans="1:16" ht="12.75">
      <c r="A147" s="35">
        <v>6</v>
      </c>
      <c r="B147" s="35">
        <v>11</v>
      </c>
      <c r="C147" s="35">
        <v>7</v>
      </c>
      <c r="D147" s="36">
        <v>2</v>
      </c>
      <c r="E147" s="37"/>
      <c r="F147" s="32" t="s">
        <v>86</v>
      </c>
      <c r="G147" s="58" t="s">
        <v>212</v>
      </c>
      <c r="H147" s="34">
        <v>29751394.57</v>
      </c>
      <c r="I147" s="34">
        <v>26924252.98</v>
      </c>
      <c r="J147" s="34">
        <v>14331462.52</v>
      </c>
      <c r="K147" s="34">
        <v>625961.24</v>
      </c>
      <c r="L147" s="34">
        <v>380556.46</v>
      </c>
      <c r="M147" s="34">
        <v>0</v>
      </c>
      <c r="N147" s="34">
        <v>11586272.76</v>
      </c>
      <c r="O147" s="34">
        <v>2827141.59</v>
      </c>
      <c r="P147" s="34">
        <v>2827141.59</v>
      </c>
    </row>
    <row r="148" spans="1:16" ht="12.75">
      <c r="A148" s="35">
        <v>6</v>
      </c>
      <c r="B148" s="35">
        <v>19</v>
      </c>
      <c r="C148" s="35">
        <v>4</v>
      </c>
      <c r="D148" s="36">
        <v>2</v>
      </c>
      <c r="E148" s="37"/>
      <c r="F148" s="32" t="s">
        <v>86</v>
      </c>
      <c r="G148" s="58" t="s">
        <v>213</v>
      </c>
      <c r="H148" s="34">
        <v>6878566.53</v>
      </c>
      <c r="I148" s="34">
        <v>6608892.83</v>
      </c>
      <c r="J148" s="34">
        <v>2990159.33</v>
      </c>
      <c r="K148" s="34">
        <v>100425.69</v>
      </c>
      <c r="L148" s="34">
        <v>44442.16</v>
      </c>
      <c r="M148" s="34">
        <v>0</v>
      </c>
      <c r="N148" s="34">
        <v>3473865.65</v>
      </c>
      <c r="O148" s="34">
        <v>269673.7</v>
      </c>
      <c r="P148" s="34">
        <v>269673.7</v>
      </c>
    </row>
    <row r="149" spans="1:16" ht="12.75">
      <c r="A149" s="35">
        <v>6</v>
      </c>
      <c r="B149" s="35">
        <v>20</v>
      </c>
      <c r="C149" s="35">
        <v>11</v>
      </c>
      <c r="D149" s="36">
        <v>2</v>
      </c>
      <c r="E149" s="37"/>
      <c r="F149" s="32" t="s">
        <v>86</v>
      </c>
      <c r="G149" s="58" t="s">
        <v>214</v>
      </c>
      <c r="H149" s="34">
        <v>13814713.5</v>
      </c>
      <c r="I149" s="34">
        <v>12927758.45</v>
      </c>
      <c r="J149" s="34">
        <v>6867569.43</v>
      </c>
      <c r="K149" s="34">
        <v>360521.55</v>
      </c>
      <c r="L149" s="34">
        <v>211595.84</v>
      </c>
      <c r="M149" s="34">
        <v>0</v>
      </c>
      <c r="N149" s="34">
        <v>5488071.63</v>
      </c>
      <c r="O149" s="34">
        <v>886955.05</v>
      </c>
      <c r="P149" s="34">
        <v>886955.05</v>
      </c>
    </row>
    <row r="150" spans="1:16" ht="12.75">
      <c r="A150" s="35">
        <v>6</v>
      </c>
      <c r="B150" s="35">
        <v>16</v>
      </c>
      <c r="C150" s="35">
        <v>5</v>
      </c>
      <c r="D150" s="36">
        <v>2</v>
      </c>
      <c r="E150" s="37"/>
      <c r="F150" s="32" t="s">
        <v>86</v>
      </c>
      <c r="G150" s="58" t="s">
        <v>215</v>
      </c>
      <c r="H150" s="34">
        <v>19045093.33</v>
      </c>
      <c r="I150" s="34">
        <v>13712931.35</v>
      </c>
      <c r="J150" s="34">
        <v>7072937.87</v>
      </c>
      <c r="K150" s="34">
        <v>461602.12</v>
      </c>
      <c r="L150" s="34">
        <v>261281.34</v>
      </c>
      <c r="M150" s="34">
        <v>0</v>
      </c>
      <c r="N150" s="34">
        <v>5917110.02</v>
      </c>
      <c r="O150" s="34">
        <v>5332161.98</v>
      </c>
      <c r="P150" s="34">
        <v>5332161.98</v>
      </c>
    </row>
    <row r="151" spans="1:16" ht="12.75">
      <c r="A151" s="35">
        <v>6</v>
      </c>
      <c r="B151" s="35">
        <v>11</v>
      </c>
      <c r="C151" s="35">
        <v>8</v>
      </c>
      <c r="D151" s="36">
        <v>2</v>
      </c>
      <c r="E151" s="37"/>
      <c r="F151" s="32" t="s">
        <v>86</v>
      </c>
      <c r="G151" s="58" t="s">
        <v>98</v>
      </c>
      <c r="H151" s="34">
        <v>24030829.84</v>
      </c>
      <c r="I151" s="34">
        <v>19784005.61</v>
      </c>
      <c r="J151" s="34">
        <v>11416233.25</v>
      </c>
      <c r="K151" s="34">
        <v>553309.45</v>
      </c>
      <c r="L151" s="34">
        <v>232162.34</v>
      </c>
      <c r="M151" s="34">
        <v>0</v>
      </c>
      <c r="N151" s="34">
        <v>7582300.57</v>
      </c>
      <c r="O151" s="34">
        <v>4246824.23</v>
      </c>
      <c r="P151" s="34">
        <v>4246824.23</v>
      </c>
    </row>
    <row r="152" spans="1:16" ht="12.75">
      <c r="A152" s="35">
        <v>6</v>
      </c>
      <c r="B152" s="35">
        <v>9</v>
      </c>
      <c r="C152" s="35">
        <v>12</v>
      </c>
      <c r="D152" s="36">
        <v>2</v>
      </c>
      <c r="E152" s="37"/>
      <c r="F152" s="32" t="s">
        <v>86</v>
      </c>
      <c r="G152" s="58" t="s">
        <v>216</v>
      </c>
      <c r="H152" s="34">
        <v>18404656.1</v>
      </c>
      <c r="I152" s="34">
        <v>15484811.95</v>
      </c>
      <c r="J152" s="34">
        <v>7912389.81</v>
      </c>
      <c r="K152" s="34">
        <v>791161.63</v>
      </c>
      <c r="L152" s="34">
        <v>249365.35</v>
      </c>
      <c r="M152" s="34">
        <v>0</v>
      </c>
      <c r="N152" s="34">
        <v>6531895.16</v>
      </c>
      <c r="O152" s="34">
        <v>2919844.15</v>
      </c>
      <c r="P152" s="34">
        <v>2919844.15</v>
      </c>
    </row>
    <row r="153" spans="1:16" ht="12.75">
      <c r="A153" s="35">
        <v>6</v>
      </c>
      <c r="B153" s="35">
        <v>20</v>
      </c>
      <c r="C153" s="35">
        <v>12</v>
      </c>
      <c r="D153" s="36">
        <v>2</v>
      </c>
      <c r="E153" s="37"/>
      <c r="F153" s="32" t="s">
        <v>86</v>
      </c>
      <c r="G153" s="58" t="s">
        <v>217</v>
      </c>
      <c r="H153" s="34">
        <v>12373404.08</v>
      </c>
      <c r="I153" s="34">
        <v>11256849.05</v>
      </c>
      <c r="J153" s="34">
        <v>5719177.8</v>
      </c>
      <c r="K153" s="34">
        <v>171054.48</v>
      </c>
      <c r="L153" s="34">
        <v>29696</v>
      </c>
      <c r="M153" s="34">
        <v>0</v>
      </c>
      <c r="N153" s="34">
        <v>5336920.77</v>
      </c>
      <c r="O153" s="34">
        <v>1116555.03</v>
      </c>
      <c r="P153" s="34">
        <v>1116555.03</v>
      </c>
    </row>
    <row r="154" spans="1:16" ht="12.75">
      <c r="A154" s="35">
        <v>6</v>
      </c>
      <c r="B154" s="35">
        <v>18</v>
      </c>
      <c r="C154" s="35">
        <v>8</v>
      </c>
      <c r="D154" s="36">
        <v>2</v>
      </c>
      <c r="E154" s="37"/>
      <c r="F154" s="32" t="s">
        <v>86</v>
      </c>
      <c r="G154" s="58" t="s">
        <v>218</v>
      </c>
      <c r="H154" s="34">
        <v>20419194.88</v>
      </c>
      <c r="I154" s="34">
        <v>17117553.44</v>
      </c>
      <c r="J154" s="34">
        <v>7740041.31</v>
      </c>
      <c r="K154" s="34">
        <v>1555899.49</v>
      </c>
      <c r="L154" s="34">
        <v>19279.03</v>
      </c>
      <c r="M154" s="34">
        <v>0</v>
      </c>
      <c r="N154" s="34">
        <v>7802333.61</v>
      </c>
      <c r="O154" s="34">
        <v>3301641.44</v>
      </c>
      <c r="P154" s="34">
        <v>3301641.44</v>
      </c>
    </row>
    <row r="155" spans="1:16" ht="12.75">
      <c r="A155" s="35">
        <v>6</v>
      </c>
      <c r="B155" s="35">
        <v>7</v>
      </c>
      <c r="C155" s="35">
        <v>6</v>
      </c>
      <c r="D155" s="36">
        <v>2</v>
      </c>
      <c r="E155" s="37"/>
      <c r="F155" s="32" t="s">
        <v>86</v>
      </c>
      <c r="G155" s="58" t="s">
        <v>219</v>
      </c>
      <c r="H155" s="34">
        <v>18097316.39</v>
      </c>
      <c r="I155" s="34">
        <v>16585375.47</v>
      </c>
      <c r="J155" s="34">
        <v>7052058.1</v>
      </c>
      <c r="K155" s="34">
        <v>2724076.54</v>
      </c>
      <c r="L155" s="34">
        <v>216257.55</v>
      </c>
      <c r="M155" s="34">
        <v>0</v>
      </c>
      <c r="N155" s="34">
        <v>6592983.28</v>
      </c>
      <c r="O155" s="34">
        <v>1511940.92</v>
      </c>
      <c r="P155" s="34">
        <v>1511940.92</v>
      </c>
    </row>
    <row r="156" spans="1:16" ht="12.75">
      <c r="A156" s="35">
        <v>6</v>
      </c>
      <c r="B156" s="35">
        <v>18</v>
      </c>
      <c r="C156" s="35">
        <v>9</v>
      </c>
      <c r="D156" s="36">
        <v>2</v>
      </c>
      <c r="E156" s="37"/>
      <c r="F156" s="32" t="s">
        <v>86</v>
      </c>
      <c r="G156" s="58" t="s">
        <v>220</v>
      </c>
      <c r="H156" s="34">
        <v>13592727.12</v>
      </c>
      <c r="I156" s="34">
        <v>10713406.23</v>
      </c>
      <c r="J156" s="34">
        <v>5393844.5</v>
      </c>
      <c r="K156" s="34">
        <v>395466.34</v>
      </c>
      <c r="L156" s="34">
        <v>133022.31</v>
      </c>
      <c r="M156" s="34">
        <v>0</v>
      </c>
      <c r="N156" s="34">
        <v>4791073.08</v>
      </c>
      <c r="O156" s="34">
        <v>2879320.89</v>
      </c>
      <c r="P156" s="34">
        <v>2879320.89</v>
      </c>
    </row>
    <row r="157" spans="1:16" ht="12.75">
      <c r="A157" s="35">
        <v>6</v>
      </c>
      <c r="B157" s="35">
        <v>18</v>
      </c>
      <c r="C157" s="35">
        <v>10</v>
      </c>
      <c r="D157" s="36">
        <v>2</v>
      </c>
      <c r="E157" s="37"/>
      <c r="F157" s="32" t="s">
        <v>86</v>
      </c>
      <c r="G157" s="58" t="s">
        <v>221</v>
      </c>
      <c r="H157" s="34">
        <v>11134995.3</v>
      </c>
      <c r="I157" s="34">
        <v>9356039.83</v>
      </c>
      <c r="J157" s="34">
        <v>4295591.74</v>
      </c>
      <c r="K157" s="34">
        <v>400872.1</v>
      </c>
      <c r="L157" s="34">
        <v>0</v>
      </c>
      <c r="M157" s="34">
        <v>0</v>
      </c>
      <c r="N157" s="34">
        <v>4659575.99</v>
      </c>
      <c r="O157" s="34">
        <v>1778955.47</v>
      </c>
      <c r="P157" s="34">
        <v>1778955.47</v>
      </c>
    </row>
    <row r="158" spans="1:16" ht="12.75">
      <c r="A158" s="35">
        <v>6</v>
      </c>
      <c r="B158" s="35">
        <v>1</v>
      </c>
      <c r="C158" s="35">
        <v>16</v>
      </c>
      <c r="D158" s="36">
        <v>2</v>
      </c>
      <c r="E158" s="37"/>
      <c r="F158" s="32" t="s">
        <v>86</v>
      </c>
      <c r="G158" s="58" t="s">
        <v>100</v>
      </c>
      <c r="H158" s="34">
        <v>22707923.17</v>
      </c>
      <c r="I158" s="34">
        <v>17574909.69</v>
      </c>
      <c r="J158" s="34">
        <v>7344389.34</v>
      </c>
      <c r="K158" s="34">
        <v>1449547.4</v>
      </c>
      <c r="L158" s="34">
        <v>361514.51</v>
      </c>
      <c r="M158" s="34">
        <v>0</v>
      </c>
      <c r="N158" s="34">
        <v>8419458.44</v>
      </c>
      <c r="O158" s="34">
        <v>5133013.48</v>
      </c>
      <c r="P158" s="34">
        <v>3589373.48</v>
      </c>
    </row>
    <row r="159" spans="1:16" ht="12.75">
      <c r="A159" s="35">
        <v>6</v>
      </c>
      <c r="B159" s="35">
        <v>2</v>
      </c>
      <c r="C159" s="35">
        <v>13</v>
      </c>
      <c r="D159" s="36">
        <v>2</v>
      </c>
      <c r="E159" s="37"/>
      <c r="F159" s="32" t="s">
        <v>86</v>
      </c>
      <c r="G159" s="58" t="s">
        <v>222</v>
      </c>
      <c r="H159" s="34">
        <v>12944508.73</v>
      </c>
      <c r="I159" s="34">
        <v>9374842.27</v>
      </c>
      <c r="J159" s="34">
        <v>5046853.79</v>
      </c>
      <c r="K159" s="34">
        <v>342500</v>
      </c>
      <c r="L159" s="34">
        <v>75574.68</v>
      </c>
      <c r="M159" s="34">
        <v>0</v>
      </c>
      <c r="N159" s="34">
        <v>3909913.8</v>
      </c>
      <c r="O159" s="34">
        <v>3569666.46</v>
      </c>
      <c r="P159" s="34">
        <v>3569666.46</v>
      </c>
    </row>
    <row r="160" spans="1:16" ht="12.75">
      <c r="A160" s="35">
        <v>6</v>
      </c>
      <c r="B160" s="35">
        <v>18</v>
      </c>
      <c r="C160" s="35">
        <v>11</v>
      </c>
      <c r="D160" s="36">
        <v>2</v>
      </c>
      <c r="E160" s="37"/>
      <c r="F160" s="32" t="s">
        <v>86</v>
      </c>
      <c r="G160" s="58" t="s">
        <v>101</v>
      </c>
      <c r="H160" s="34">
        <v>26690271.52</v>
      </c>
      <c r="I160" s="34">
        <v>24965400.68</v>
      </c>
      <c r="J160" s="34">
        <v>11179013.45</v>
      </c>
      <c r="K160" s="34">
        <v>2558095.25</v>
      </c>
      <c r="L160" s="34">
        <v>460954.91</v>
      </c>
      <c r="M160" s="34">
        <v>0</v>
      </c>
      <c r="N160" s="34">
        <v>10767337.07</v>
      </c>
      <c r="O160" s="34">
        <v>1724870.84</v>
      </c>
      <c r="P160" s="34">
        <v>1724870.84</v>
      </c>
    </row>
    <row r="161" spans="1:16" ht="12.75">
      <c r="A161" s="35">
        <v>6</v>
      </c>
      <c r="B161" s="35">
        <v>17</v>
      </c>
      <c r="C161" s="35">
        <v>5</v>
      </c>
      <c r="D161" s="36">
        <v>2</v>
      </c>
      <c r="E161" s="37"/>
      <c r="F161" s="32" t="s">
        <v>86</v>
      </c>
      <c r="G161" s="58" t="s">
        <v>223</v>
      </c>
      <c r="H161" s="34">
        <v>23884033.28</v>
      </c>
      <c r="I161" s="34">
        <v>20750253.85</v>
      </c>
      <c r="J161" s="34">
        <v>10565369.66</v>
      </c>
      <c r="K161" s="34">
        <v>620021.36</v>
      </c>
      <c r="L161" s="34">
        <v>0</v>
      </c>
      <c r="M161" s="34">
        <v>0</v>
      </c>
      <c r="N161" s="34">
        <v>9564862.83</v>
      </c>
      <c r="O161" s="34">
        <v>3133779.43</v>
      </c>
      <c r="P161" s="34">
        <v>3133779.43</v>
      </c>
    </row>
    <row r="162" spans="1:16" ht="12.75">
      <c r="A162" s="35">
        <v>6</v>
      </c>
      <c r="B162" s="35">
        <v>11</v>
      </c>
      <c r="C162" s="35">
        <v>9</v>
      </c>
      <c r="D162" s="36">
        <v>2</v>
      </c>
      <c r="E162" s="37"/>
      <c r="F162" s="32" t="s">
        <v>86</v>
      </c>
      <c r="G162" s="58" t="s">
        <v>224</v>
      </c>
      <c r="H162" s="34">
        <v>22438997.56</v>
      </c>
      <c r="I162" s="34">
        <v>19544244.63</v>
      </c>
      <c r="J162" s="34">
        <v>10873204.58</v>
      </c>
      <c r="K162" s="34">
        <v>282800.69</v>
      </c>
      <c r="L162" s="34">
        <v>21754.92</v>
      </c>
      <c r="M162" s="34">
        <v>0</v>
      </c>
      <c r="N162" s="34">
        <v>8366484.44</v>
      </c>
      <c r="O162" s="34">
        <v>2894752.93</v>
      </c>
      <c r="P162" s="34">
        <v>2894752.93</v>
      </c>
    </row>
    <row r="163" spans="1:16" ht="12.75">
      <c r="A163" s="35">
        <v>6</v>
      </c>
      <c r="B163" s="35">
        <v>4</v>
      </c>
      <c r="C163" s="35">
        <v>6</v>
      </c>
      <c r="D163" s="36">
        <v>2</v>
      </c>
      <c r="E163" s="37"/>
      <c r="F163" s="32" t="s">
        <v>86</v>
      </c>
      <c r="G163" s="58" t="s">
        <v>225</v>
      </c>
      <c r="H163" s="34">
        <v>11300500.85</v>
      </c>
      <c r="I163" s="34">
        <v>10937388.04</v>
      </c>
      <c r="J163" s="34">
        <v>5206162.48</v>
      </c>
      <c r="K163" s="34">
        <v>483096.97</v>
      </c>
      <c r="L163" s="34">
        <v>134468.89</v>
      </c>
      <c r="M163" s="34">
        <v>0</v>
      </c>
      <c r="N163" s="34">
        <v>5113659.7</v>
      </c>
      <c r="O163" s="34">
        <v>363112.81</v>
      </c>
      <c r="P163" s="34">
        <v>363112.81</v>
      </c>
    </row>
    <row r="164" spans="1:16" ht="12.75">
      <c r="A164" s="35">
        <v>6</v>
      </c>
      <c r="B164" s="35">
        <v>7</v>
      </c>
      <c r="C164" s="35">
        <v>7</v>
      </c>
      <c r="D164" s="36">
        <v>2</v>
      </c>
      <c r="E164" s="37"/>
      <c r="F164" s="32" t="s">
        <v>86</v>
      </c>
      <c r="G164" s="58" t="s">
        <v>226</v>
      </c>
      <c r="H164" s="34">
        <v>17734829.15</v>
      </c>
      <c r="I164" s="34">
        <v>15631563.28</v>
      </c>
      <c r="J164" s="34">
        <v>8052341.13</v>
      </c>
      <c r="K164" s="34">
        <v>534086.8</v>
      </c>
      <c r="L164" s="34">
        <v>199798.13</v>
      </c>
      <c r="M164" s="34">
        <v>0</v>
      </c>
      <c r="N164" s="34">
        <v>6845337.22</v>
      </c>
      <c r="O164" s="34">
        <v>2103265.87</v>
      </c>
      <c r="P164" s="34">
        <v>2103265.87</v>
      </c>
    </row>
    <row r="165" spans="1:16" ht="12.75">
      <c r="A165" s="35">
        <v>6</v>
      </c>
      <c r="B165" s="35">
        <v>1</v>
      </c>
      <c r="C165" s="35">
        <v>17</v>
      </c>
      <c r="D165" s="36">
        <v>2</v>
      </c>
      <c r="E165" s="37"/>
      <c r="F165" s="32" t="s">
        <v>86</v>
      </c>
      <c r="G165" s="58" t="s">
        <v>227</v>
      </c>
      <c r="H165" s="34">
        <v>9916457.42</v>
      </c>
      <c r="I165" s="34">
        <v>9380566.07</v>
      </c>
      <c r="J165" s="34">
        <v>4577001.24</v>
      </c>
      <c r="K165" s="34">
        <v>204206.5</v>
      </c>
      <c r="L165" s="34">
        <v>221618.79</v>
      </c>
      <c r="M165" s="34">
        <v>0</v>
      </c>
      <c r="N165" s="34">
        <v>4377739.54</v>
      </c>
      <c r="O165" s="34">
        <v>535891.35</v>
      </c>
      <c r="P165" s="34">
        <v>535891.35</v>
      </c>
    </row>
    <row r="166" spans="1:16" ht="12.75">
      <c r="A166" s="35">
        <v>6</v>
      </c>
      <c r="B166" s="35">
        <v>2</v>
      </c>
      <c r="C166" s="35">
        <v>14</v>
      </c>
      <c r="D166" s="36">
        <v>2</v>
      </c>
      <c r="E166" s="37"/>
      <c r="F166" s="32" t="s">
        <v>86</v>
      </c>
      <c r="G166" s="58" t="s">
        <v>228</v>
      </c>
      <c r="H166" s="34">
        <v>17770182.55</v>
      </c>
      <c r="I166" s="34">
        <v>16951106.27</v>
      </c>
      <c r="J166" s="34">
        <v>8436617.57</v>
      </c>
      <c r="K166" s="34">
        <v>147500</v>
      </c>
      <c r="L166" s="34">
        <v>380079.61</v>
      </c>
      <c r="M166" s="34">
        <v>0</v>
      </c>
      <c r="N166" s="34">
        <v>7986909.09</v>
      </c>
      <c r="O166" s="34">
        <v>819076.28</v>
      </c>
      <c r="P166" s="34">
        <v>819076.28</v>
      </c>
    </row>
    <row r="167" spans="1:16" ht="12.75">
      <c r="A167" s="35">
        <v>6</v>
      </c>
      <c r="B167" s="35">
        <v>4</v>
      </c>
      <c r="C167" s="35">
        <v>7</v>
      </c>
      <c r="D167" s="36">
        <v>2</v>
      </c>
      <c r="E167" s="37"/>
      <c r="F167" s="32" t="s">
        <v>86</v>
      </c>
      <c r="G167" s="58" t="s">
        <v>229</v>
      </c>
      <c r="H167" s="34">
        <v>11762865.41</v>
      </c>
      <c r="I167" s="34">
        <v>11316394.63</v>
      </c>
      <c r="J167" s="34">
        <v>5374235.11</v>
      </c>
      <c r="K167" s="34">
        <v>644650</v>
      </c>
      <c r="L167" s="34">
        <v>266243.98</v>
      </c>
      <c r="M167" s="34">
        <v>0</v>
      </c>
      <c r="N167" s="34">
        <v>5031265.54</v>
      </c>
      <c r="O167" s="34">
        <v>446470.78</v>
      </c>
      <c r="P167" s="34">
        <v>446470.78</v>
      </c>
    </row>
    <row r="168" spans="1:16" ht="12.75">
      <c r="A168" s="35">
        <v>6</v>
      </c>
      <c r="B168" s="35">
        <v>15</v>
      </c>
      <c r="C168" s="35">
        <v>7</v>
      </c>
      <c r="D168" s="36">
        <v>2</v>
      </c>
      <c r="E168" s="37"/>
      <c r="F168" s="32" t="s">
        <v>86</v>
      </c>
      <c r="G168" s="58" t="s">
        <v>230</v>
      </c>
      <c r="H168" s="34">
        <v>17500725.31</v>
      </c>
      <c r="I168" s="34">
        <v>14570575.39</v>
      </c>
      <c r="J168" s="34">
        <v>7768353.66</v>
      </c>
      <c r="K168" s="34">
        <v>125663.25</v>
      </c>
      <c r="L168" s="34">
        <v>10414.84</v>
      </c>
      <c r="M168" s="34">
        <v>0</v>
      </c>
      <c r="N168" s="34">
        <v>6666143.64</v>
      </c>
      <c r="O168" s="34">
        <v>2930149.92</v>
      </c>
      <c r="P168" s="34">
        <v>2930149.92</v>
      </c>
    </row>
    <row r="169" spans="1:16" ht="12.75">
      <c r="A169" s="35">
        <v>6</v>
      </c>
      <c r="B169" s="35">
        <v>18</v>
      </c>
      <c r="C169" s="35">
        <v>13</v>
      </c>
      <c r="D169" s="36">
        <v>2</v>
      </c>
      <c r="E169" s="37"/>
      <c r="F169" s="32" t="s">
        <v>86</v>
      </c>
      <c r="G169" s="58" t="s">
        <v>231</v>
      </c>
      <c r="H169" s="34">
        <v>14510525.47</v>
      </c>
      <c r="I169" s="34">
        <v>12827934.68</v>
      </c>
      <c r="J169" s="34">
        <v>5719854.99</v>
      </c>
      <c r="K169" s="34">
        <v>109796.17</v>
      </c>
      <c r="L169" s="34">
        <v>237875.16</v>
      </c>
      <c r="M169" s="34">
        <v>0</v>
      </c>
      <c r="N169" s="34">
        <v>6760408.36</v>
      </c>
      <c r="O169" s="34">
        <v>1682590.79</v>
      </c>
      <c r="P169" s="34">
        <v>1682590.79</v>
      </c>
    </row>
    <row r="170" spans="1:16" ht="12.75">
      <c r="A170" s="35">
        <v>6</v>
      </c>
      <c r="B170" s="35">
        <v>16</v>
      </c>
      <c r="C170" s="35">
        <v>6</v>
      </c>
      <c r="D170" s="36">
        <v>2</v>
      </c>
      <c r="E170" s="37"/>
      <c r="F170" s="32" t="s">
        <v>86</v>
      </c>
      <c r="G170" s="58" t="s">
        <v>232</v>
      </c>
      <c r="H170" s="34">
        <v>10226887.87</v>
      </c>
      <c r="I170" s="34">
        <v>8562843.59</v>
      </c>
      <c r="J170" s="34">
        <v>4647020.11</v>
      </c>
      <c r="K170" s="34">
        <v>4086</v>
      </c>
      <c r="L170" s="34">
        <v>37058.59</v>
      </c>
      <c r="M170" s="34">
        <v>0</v>
      </c>
      <c r="N170" s="34">
        <v>3874678.89</v>
      </c>
      <c r="O170" s="34">
        <v>1664044.28</v>
      </c>
      <c r="P170" s="34">
        <v>1664044.28</v>
      </c>
    </row>
    <row r="171" spans="1:16" ht="12.75">
      <c r="A171" s="35">
        <v>6</v>
      </c>
      <c r="B171" s="35">
        <v>19</v>
      </c>
      <c r="C171" s="35">
        <v>5</v>
      </c>
      <c r="D171" s="36">
        <v>2</v>
      </c>
      <c r="E171" s="37"/>
      <c r="F171" s="32" t="s">
        <v>86</v>
      </c>
      <c r="G171" s="58" t="s">
        <v>233</v>
      </c>
      <c r="H171" s="34">
        <v>12431762.45</v>
      </c>
      <c r="I171" s="34">
        <v>10419980.51</v>
      </c>
      <c r="J171" s="34">
        <v>5268196.1</v>
      </c>
      <c r="K171" s="34">
        <v>300322.01</v>
      </c>
      <c r="L171" s="34">
        <v>285860.59</v>
      </c>
      <c r="M171" s="34">
        <v>0</v>
      </c>
      <c r="N171" s="34">
        <v>4565601.81</v>
      </c>
      <c r="O171" s="34">
        <v>2011781.94</v>
      </c>
      <c r="P171" s="34">
        <v>2011781.94</v>
      </c>
    </row>
    <row r="172" spans="1:16" ht="12.75">
      <c r="A172" s="35">
        <v>6</v>
      </c>
      <c r="B172" s="35">
        <v>7</v>
      </c>
      <c r="C172" s="35">
        <v>8</v>
      </c>
      <c r="D172" s="36">
        <v>2</v>
      </c>
      <c r="E172" s="37"/>
      <c r="F172" s="32" t="s">
        <v>86</v>
      </c>
      <c r="G172" s="58" t="s">
        <v>234</v>
      </c>
      <c r="H172" s="34">
        <v>23548509.44</v>
      </c>
      <c r="I172" s="34">
        <v>19736912.21</v>
      </c>
      <c r="J172" s="34">
        <v>10690557.65</v>
      </c>
      <c r="K172" s="34">
        <v>920902.47</v>
      </c>
      <c r="L172" s="34">
        <v>224570.85</v>
      </c>
      <c r="M172" s="34">
        <v>0</v>
      </c>
      <c r="N172" s="34">
        <v>7900881.24</v>
      </c>
      <c r="O172" s="34">
        <v>3811597.23</v>
      </c>
      <c r="P172" s="34">
        <v>3811597.23</v>
      </c>
    </row>
    <row r="173" spans="1:16" ht="12.75">
      <c r="A173" s="35">
        <v>6</v>
      </c>
      <c r="B173" s="35">
        <v>8</v>
      </c>
      <c r="C173" s="35">
        <v>13</v>
      </c>
      <c r="D173" s="36">
        <v>2</v>
      </c>
      <c r="E173" s="37"/>
      <c r="F173" s="32" t="s">
        <v>86</v>
      </c>
      <c r="G173" s="58" t="s">
        <v>235</v>
      </c>
      <c r="H173" s="34">
        <v>9250505.85</v>
      </c>
      <c r="I173" s="34">
        <v>8353311.13</v>
      </c>
      <c r="J173" s="34">
        <v>4384094.45</v>
      </c>
      <c r="K173" s="34">
        <v>75113.35</v>
      </c>
      <c r="L173" s="34">
        <v>191816.11</v>
      </c>
      <c r="M173" s="34">
        <v>0</v>
      </c>
      <c r="N173" s="34">
        <v>3702287.22</v>
      </c>
      <c r="O173" s="34">
        <v>897194.72</v>
      </c>
      <c r="P173" s="34">
        <v>897194.72</v>
      </c>
    </row>
    <row r="174" spans="1:16" ht="12.75">
      <c r="A174" s="35">
        <v>6</v>
      </c>
      <c r="B174" s="35">
        <v>14</v>
      </c>
      <c r="C174" s="35">
        <v>10</v>
      </c>
      <c r="D174" s="36">
        <v>2</v>
      </c>
      <c r="E174" s="37"/>
      <c r="F174" s="32" t="s">
        <v>86</v>
      </c>
      <c r="G174" s="58" t="s">
        <v>236</v>
      </c>
      <c r="H174" s="34">
        <v>13285970.35</v>
      </c>
      <c r="I174" s="34">
        <v>11752532.21</v>
      </c>
      <c r="J174" s="34">
        <v>6442254.23</v>
      </c>
      <c r="K174" s="34">
        <v>637008.63</v>
      </c>
      <c r="L174" s="34">
        <v>260591.1</v>
      </c>
      <c r="M174" s="34">
        <v>0</v>
      </c>
      <c r="N174" s="34">
        <v>4412678.25</v>
      </c>
      <c r="O174" s="34">
        <v>1533438.14</v>
      </c>
      <c r="P174" s="34">
        <v>1533438.14</v>
      </c>
    </row>
    <row r="175" spans="1:16" ht="12.75">
      <c r="A175" s="35">
        <v>6</v>
      </c>
      <c r="B175" s="35">
        <v>4</v>
      </c>
      <c r="C175" s="35">
        <v>8</v>
      </c>
      <c r="D175" s="36">
        <v>2</v>
      </c>
      <c r="E175" s="37"/>
      <c r="F175" s="32" t="s">
        <v>86</v>
      </c>
      <c r="G175" s="58" t="s">
        <v>237</v>
      </c>
      <c r="H175" s="34">
        <v>27653695.23</v>
      </c>
      <c r="I175" s="34">
        <v>22672470.99</v>
      </c>
      <c r="J175" s="34">
        <v>9284890.44</v>
      </c>
      <c r="K175" s="34">
        <v>4473222.85</v>
      </c>
      <c r="L175" s="34">
        <v>396820.28</v>
      </c>
      <c r="M175" s="34">
        <v>0</v>
      </c>
      <c r="N175" s="34">
        <v>8517537.42</v>
      </c>
      <c r="O175" s="34">
        <v>4981224.24</v>
      </c>
      <c r="P175" s="34">
        <v>4981224.24</v>
      </c>
    </row>
    <row r="176" spans="1:16" ht="12.75">
      <c r="A176" s="35">
        <v>6</v>
      </c>
      <c r="B176" s="35">
        <v>3</v>
      </c>
      <c r="C176" s="35">
        <v>12</v>
      </c>
      <c r="D176" s="36">
        <v>2</v>
      </c>
      <c r="E176" s="37"/>
      <c r="F176" s="32" t="s">
        <v>86</v>
      </c>
      <c r="G176" s="58" t="s">
        <v>238</v>
      </c>
      <c r="H176" s="34">
        <v>20165840.89</v>
      </c>
      <c r="I176" s="34">
        <v>15414379.16</v>
      </c>
      <c r="J176" s="34">
        <v>8022439.21</v>
      </c>
      <c r="K176" s="34">
        <v>239543.62</v>
      </c>
      <c r="L176" s="34">
        <v>216297.78</v>
      </c>
      <c r="M176" s="34">
        <v>0</v>
      </c>
      <c r="N176" s="34">
        <v>6936098.55</v>
      </c>
      <c r="O176" s="34">
        <v>4751461.73</v>
      </c>
      <c r="P176" s="34">
        <v>4751461.73</v>
      </c>
    </row>
    <row r="177" spans="1:16" ht="12.75">
      <c r="A177" s="35">
        <v>6</v>
      </c>
      <c r="B177" s="35">
        <v>7</v>
      </c>
      <c r="C177" s="35">
        <v>9</v>
      </c>
      <c r="D177" s="36">
        <v>2</v>
      </c>
      <c r="E177" s="37"/>
      <c r="F177" s="32" t="s">
        <v>86</v>
      </c>
      <c r="G177" s="58" t="s">
        <v>239</v>
      </c>
      <c r="H177" s="34">
        <v>15993206.32</v>
      </c>
      <c r="I177" s="34">
        <v>11715192.33</v>
      </c>
      <c r="J177" s="34">
        <v>6362897.93</v>
      </c>
      <c r="K177" s="34">
        <v>233738.22</v>
      </c>
      <c r="L177" s="34">
        <v>5723.28</v>
      </c>
      <c r="M177" s="34">
        <v>0</v>
      </c>
      <c r="N177" s="34">
        <v>5112832.9</v>
      </c>
      <c r="O177" s="34">
        <v>4278013.99</v>
      </c>
      <c r="P177" s="34">
        <v>4278013.99</v>
      </c>
    </row>
    <row r="178" spans="1:16" ht="12.75">
      <c r="A178" s="35">
        <v>6</v>
      </c>
      <c r="B178" s="35">
        <v>12</v>
      </c>
      <c r="C178" s="35">
        <v>7</v>
      </c>
      <c r="D178" s="36">
        <v>2</v>
      </c>
      <c r="E178" s="37"/>
      <c r="F178" s="32" t="s">
        <v>86</v>
      </c>
      <c r="G178" s="58" t="s">
        <v>240</v>
      </c>
      <c r="H178" s="34">
        <v>16707797.13</v>
      </c>
      <c r="I178" s="34">
        <v>13119814.48</v>
      </c>
      <c r="J178" s="34">
        <v>6847503.37</v>
      </c>
      <c r="K178" s="34">
        <v>160000</v>
      </c>
      <c r="L178" s="34">
        <v>63596.72</v>
      </c>
      <c r="M178" s="34">
        <v>0</v>
      </c>
      <c r="N178" s="34">
        <v>6048714.39</v>
      </c>
      <c r="O178" s="34">
        <v>3587982.65</v>
      </c>
      <c r="P178" s="34">
        <v>3587982.65</v>
      </c>
    </row>
    <row r="179" spans="1:16" ht="12.75">
      <c r="A179" s="35">
        <v>6</v>
      </c>
      <c r="B179" s="35">
        <v>1</v>
      </c>
      <c r="C179" s="35">
        <v>18</v>
      </c>
      <c r="D179" s="36">
        <v>2</v>
      </c>
      <c r="E179" s="37"/>
      <c r="F179" s="32" t="s">
        <v>86</v>
      </c>
      <c r="G179" s="58" t="s">
        <v>241</v>
      </c>
      <c r="H179" s="34">
        <v>15945439.9</v>
      </c>
      <c r="I179" s="34">
        <v>13129386.67</v>
      </c>
      <c r="J179" s="34">
        <v>5420701.27</v>
      </c>
      <c r="K179" s="34">
        <v>1491097.39</v>
      </c>
      <c r="L179" s="34">
        <v>361374.31</v>
      </c>
      <c r="M179" s="34">
        <v>0</v>
      </c>
      <c r="N179" s="34">
        <v>5856213.7</v>
      </c>
      <c r="O179" s="34">
        <v>2816053.23</v>
      </c>
      <c r="P179" s="34">
        <v>2816053.23</v>
      </c>
    </row>
    <row r="180" spans="1:16" ht="12.75">
      <c r="A180" s="35">
        <v>6</v>
      </c>
      <c r="B180" s="35">
        <v>19</v>
      </c>
      <c r="C180" s="35">
        <v>6</v>
      </c>
      <c r="D180" s="36">
        <v>2</v>
      </c>
      <c r="E180" s="37"/>
      <c r="F180" s="32" t="s">
        <v>86</v>
      </c>
      <c r="G180" s="58" t="s">
        <v>102</v>
      </c>
      <c r="H180" s="34">
        <v>16687566.28</v>
      </c>
      <c r="I180" s="34">
        <v>16326537.65</v>
      </c>
      <c r="J180" s="34">
        <v>7400987.87</v>
      </c>
      <c r="K180" s="34">
        <v>234298.3</v>
      </c>
      <c r="L180" s="34">
        <v>533468.09</v>
      </c>
      <c r="M180" s="34">
        <v>0</v>
      </c>
      <c r="N180" s="34">
        <v>8157783.39</v>
      </c>
      <c r="O180" s="34">
        <v>361028.63</v>
      </c>
      <c r="P180" s="34">
        <v>361028.63</v>
      </c>
    </row>
    <row r="181" spans="1:16" ht="12.75">
      <c r="A181" s="35">
        <v>6</v>
      </c>
      <c r="B181" s="35">
        <v>15</v>
      </c>
      <c r="C181" s="35">
        <v>8</v>
      </c>
      <c r="D181" s="36">
        <v>2</v>
      </c>
      <c r="E181" s="37"/>
      <c r="F181" s="32" t="s">
        <v>86</v>
      </c>
      <c r="G181" s="58" t="s">
        <v>242</v>
      </c>
      <c r="H181" s="34">
        <v>23882184.55</v>
      </c>
      <c r="I181" s="34">
        <v>17129324.02</v>
      </c>
      <c r="J181" s="34">
        <v>8874314.48</v>
      </c>
      <c r="K181" s="34">
        <v>193759.22</v>
      </c>
      <c r="L181" s="34">
        <v>7401.82</v>
      </c>
      <c r="M181" s="34">
        <v>0</v>
      </c>
      <c r="N181" s="34">
        <v>8053848.5</v>
      </c>
      <c r="O181" s="34">
        <v>6752860.53</v>
      </c>
      <c r="P181" s="34">
        <v>6752860.53</v>
      </c>
    </row>
    <row r="182" spans="1:16" ht="12.75">
      <c r="A182" s="35">
        <v>6</v>
      </c>
      <c r="B182" s="35">
        <v>9</v>
      </c>
      <c r="C182" s="35">
        <v>13</v>
      </c>
      <c r="D182" s="36">
        <v>2</v>
      </c>
      <c r="E182" s="37"/>
      <c r="F182" s="32" t="s">
        <v>86</v>
      </c>
      <c r="G182" s="58" t="s">
        <v>243</v>
      </c>
      <c r="H182" s="34">
        <v>18400335.11</v>
      </c>
      <c r="I182" s="34">
        <v>13940736.85</v>
      </c>
      <c r="J182" s="34">
        <v>6083512.32</v>
      </c>
      <c r="K182" s="34">
        <v>1296512.08</v>
      </c>
      <c r="L182" s="34">
        <v>278681.47</v>
      </c>
      <c r="M182" s="34">
        <v>0</v>
      </c>
      <c r="N182" s="34">
        <v>6282030.98</v>
      </c>
      <c r="O182" s="34">
        <v>4459598.26</v>
      </c>
      <c r="P182" s="34">
        <v>4459598.26</v>
      </c>
    </row>
    <row r="183" spans="1:16" ht="12.75">
      <c r="A183" s="35">
        <v>6</v>
      </c>
      <c r="B183" s="35">
        <v>11</v>
      </c>
      <c r="C183" s="35">
        <v>10</v>
      </c>
      <c r="D183" s="36">
        <v>2</v>
      </c>
      <c r="E183" s="37"/>
      <c r="F183" s="32" t="s">
        <v>86</v>
      </c>
      <c r="G183" s="58" t="s">
        <v>244</v>
      </c>
      <c r="H183" s="34">
        <v>21115712.7</v>
      </c>
      <c r="I183" s="34">
        <v>18869746.29</v>
      </c>
      <c r="J183" s="34">
        <v>9323527.29</v>
      </c>
      <c r="K183" s="34">
        <v>1017507.92</v>
      </c>
      <c r="L183" s="34">
        <v>282129.07</v>
      </c>
      <c r="M183" s="34">
        <v>0</v>
      </c>
      <c r="N183" s="34">
        <v>8246582.01</v>
      </c>
      <c r="O183" s="34">
        <v>2245966.41</v>
      </c>
      <c r="P183" s="34">
        <v>2245966.41</v>
      </c>
    </row>
    <row r="184" spans="1:16" ht="12.75">
      <c r="A184" s="35">
        <v>6</v>
      </c>
      <c r="B184" s="35">
        <v>3</v>
      </c>
      <c r="C184" s="35">
        <v>13</v>
      </c>
      <c r="D184" s="36">
        <v>2</v>
      </c>
      <c r="E184" s="37"/>
      <c r="F184" s="32" t="s">
        <v>86</v>
      </c>
      <c r="G184" s="58" t="s">
        <v>245</v>
      </c>
      <c r="H184" s="34">
        <v>12281912.93</v>
      </c>
      <c r="I184" s="34">
        <v>9349287.18</v>
      </c>
      <c r="J184" s="34">
        <v>3976704.93</v>
      </c>
      <c r="K184" s="34">
        <v>644013.6</v>
      </c>
      <c r="L184" s="34">
        <v>275792.24</v>
      </c>
      <c r="M184" s="34">
        <v>0</v>
      </c>
      <c r="N184" s="34">
        <v>4452776.41</v>
      </c>
      <c r="O184" s="34">
        <v>2932625.75</v>
      </c>
      <c r="P184" s="34">
        <v>2932625.75</v>
      </c>
    </row>
    <row r="185" spans="1:16" ht="12.75">
      <c r="A185" s="35">
        <v>6</v>
      </c>
      <c r="B185" s="35">
        <v>11</v>
      </c>
      <c r="C185" s="35">
        <v>11</v>
      </c>
      <c r="D185" s="36">
        <v>2</v>
      </c>
      <c r="E185" s="37"/>
      <c r="F185" s="32" t="s">
        <v>86</v>
      </c>
      <c r="G185" s="58" t="s">
        <v>246</v>
      </c>
      <c r="H185" s="34">
        <v>13182020.88</v>
      </c>
      <c r="I185" s="34">
        <v>11512957.47</v>
      </c>
      <c r="J185" s="34">
        <v>5984739.14</v>
      </c>
      <c r="K185" s="34">
        <v>307616.93</v>
      </c>
      <c r="L185" s="34">
        <v>27943.57</v>
      </c>
      <c r="M185" s="34">
        <v>0</v>
      </c>
      <c r="N185" s="34">
        <v>5192657.83</v>
      </c>
      <c r="O185" s="34">
        <v>1669063.41</v>
      </c>
      <c r="P185" s="34">
        <v>1669063.41</v>
      </c>
    </row>
    <row r="186" spans="1:16" ht="12.75">
      <c r="A186" s="35">
        <v>6</v>
      </c>
      <c r="B186" s="35">
        <v>19</v>
      </c>
      <c r="C186" s="35">
        <v>7</v>
      </c>
      <c r="D186" s="36">
        <v>2</v>
      </c>
      <c r="E186" s="37"/>
      <c r="F186" s="32" t="s">
        <v>86</v>
      </c>
      <c r="G186" s="58" t="s">
        <v>247</v>
      </c>
      <c r="H186" s="34">
        <v>19447481.67</v>
      </c>
      <c r="I186" s="34">
        <v>11164248.72</v>
      </c>
      <c r="J186" s="34">
        <v>5519201.91</v>
      </c>
      <c r="K186" s="34">
        <v>67864.84</v>
      </c>
      <c r="L186" s="34">
        <v>92033.34</v>
      </c>
      <c r="M186" s="34">
        <v>0</v>
      </c>
      <c r="N186" s="34">
        <v>5485148.63</v>
      </c>
      <c r="O186" s="34">
        <v>8283232.95</v>
      </c>
      <c r="P186" s="34">
        <v>8283232.95</v>
      </c>
    </row>
    <row r="187" spans="1:16" ht="12.75">
      <c r="A187" s="35">
        <v>6</v>
      </c>
      <c r="B187" s="35">
        <v>9</v>
      </c>
      <c r="C187" s="35">
        <v>14</v>
      </c>
      <c r="D187" s="36">
        <v>2</v>
      </c>
      <c r="E187" s="37"/>
      <c r="F187" s="32" t="s">
        <v>86</v>
      </c>
      <c r="G187" s="58" t="s">
        <v>248</v>
      </c>
      <c r="H187" s="34">
        <v>30250751.76</v>
      </c>
      <c r="I187" s="34">
        <v>26073397.93</v>
      </c>
      <c r="J187" s="34">
        <v>11485904.6</v>
      </c>
      <c r="K187" s="34">
        <v>1215056.69</v>
      </c>
      <c r="L187" s="34">
        <v>669060.11</v>
      </c>
      <c r="M187" s="34">
        <v>0</v>
      </c>
      <c r="N187" s="34">
        <v>12703376.53</v>
      </c>
      <c r="O187" s="34">
        <v>4177353.83</v>
      </c>
      <c r="P187" s="34">
        <v>4177353.83</v>
      </c>
    </row>
    <row r="188" spans="1:16" ht="12.75">
      <c r="A188" s="35">
        <v>6</v>
      </c>
      <c r="B188" s="35">
        <v>19</v>
      </c>
      <c r="C188" s="35">
        <v>8</v>
      </c>
      <c r="D188" s="36">
        <v>2</v>
      </c>
      <c r="E188" s="37"/>
      <c r="F188" s="32" t="s">
        <v>86</v>
      </c>
      <c r="G188" s="58" t="s">
        <v>249</v>
      </c>
      <c r="H188" s="34">
        <v>9672341.82</v>
      </c>
      <c r="I188" s="34">
        <v>8470929.25</v>
      </c>
      <c r="J188" s="34">
        <v>3944416.63</v>
      </c>
      <c r="K188" s="34">
        <v>94476.84</v>
      </c>
      <c r="L188" s="34">
        <v>64829.63</v>
      </c>
      <c r="M188" s="34">
        <v>0</v>
      </c>
      <c r="N188" s="34">
        <v>4367206.15</v>
      </c>
      <c r="O188" s="34">
        <v>1201412.57</v>
      </c>
      <c r="P188" s="34">
        <v>1201412.57</v>
      </c>
    </row>
    <row r="189" spans="1:16" ht="12.75">
      <c r="A189" s="35">
        <v>6</v>
      </c>
      <c r="B189" s="35">
        <v>9</v>
      </c>
      <c r="C189" s="35">
        <v>15</v>
      </c>
      <c r="D189" s="36">
        <v>2</v>
      </c>
      <c r="E189" s="37"/>
      <c r="F189" s="32" t="s">
        <v>86</v>
      </c>
      <c r="G189" s="58" t="s">
        <v>250</v>
      </c>
      <c r="H189" s="34">
        <v>12925088.18</v>
      </c>
      <c r="I189" s="34">
        <v>11816240.62</v>
      </c>
      <c r="J189" s="34">
        <v>6015953.62</v>
      </c>
      <c r="K189" s="34">
        <v>244779.6</v>
      </c>
      <c r="L189" s="34">
        <v>186901.28</v>
      </c>
      <c r="M189" s="34">
        <v>0</v>
      </c>
      <c r="N189" s="34">
        <v>5368606.12</v>
      </c>
      <c r="O189" s="34">
        <v>1108847.56</v>
      </c>
      <c r="P189" s="34">
        <v>1108847.56</v>
      </c>
    </row>
    <row r="190" spans="1:16" ht="12.75">
      <c r="A190" s="35">
        <v>6</v>
      </c>
      <c r="B190" s="35">
        <v>9</v>
      </c>
      <c r="C190" s="35">
        <v>16</v>
      </c>
      <c r="D190" s="36">
        <v>2</v>
      </c>
      <c r="E190" s="37"/>
      <c r="F190" s="32" t="s">
        <v>86</v>
      </c>
      <c r="G190" s="58" t="s">
        <v>251</v>
      </c>
      <c r="H190" s="34">
        <v>8209502.67</v>
      </c>
      <c r="I190" s="34">
        <v>6867235.12</v>
      </c>
      <c r="J190" s="34">
        <v>3416002.7</v>
      </c>
      <c r="K190" s="34">
        <v>98069.24</v>
      </c>
      <c r="L190" s="34">
        <v>112447.9</v>
      </c>
      <c r="M190" s="34">
        <v>0</v>
      </c>
      <c r="N190" s="34">
        <v>3240715.28</v>
      </c>
      <c r="O190" s="34">
        <v>1342267.55</v>
      </c>
      <c r="P190" s="34">
        <v>1342267.55</v>
      </c>
    </row>
    <row r="191" spans="1:16" ht="12.75">
      <c r="A191" s="35">
        <v>6</v>
      </c>
      <c r="B191" s="35">
        <v>7</v>
      </c>
      <c r="C191" s="35">
        <v>10</v>
      </c>
      <c r="D191" s="36">
        <v>2</v>
      </c>
      <c r="E191" s="37"/>
      <c r="F191" s="32" t="s">
        <v>86</v>
      </c>
      <c r="G191" s="58" t="s">
        <v>252</v>
      </c>
      <c r="H191" s="34">
        <v>20706066.89</v>
      </c>
      <c r="I191" s="34">
        <v>16754166.62</v>
      </c>
      <c r="J191" s="34">
        <v>8714475.51</v>
      </c>
      <c r="K191" s="34">
        <v>649245.96</v>
      </c>
      <c r="L191" s="34">
        <v>389301.48</v>
      </c>
      <c r="M191" s="34">
        <v>0</v>
      </c>
      <c r="N191" s="34">
        <v>7001143.67</v>
      </c>
      <c r="O191" s="34">
        <v>3951900.27</v>
      </c>
      <c r="P191" s="34">
        <v>3951900.27</v>
      </c>
    </row>
    <row r="192" spans="1:16" ht="12.75">
      <c r="A192" s="35">
        <v>6</v>
      </c>
      <c r="B192" s="35">
        <v>1</v>
      </c>
      <c r="C192" s="35">
        <v>19</v>
      </c>
      <c r="D192" s="36">
        <v>2</v>
      </c>
      <c r="E192" s="37"/>
      <c r="F192" s="32" t="s">
        <v>86</v>
      </c>
      <c r="G192" s="58" t="s">
        <v>253</v>
      </c>
      <c r="H192" s="34">
        <v>13157454.47</v>
      </c>
      <c r="I192" s="34">
        <v>11769531.78</v>
      </c>
      <c r="J192" s="34">
        <v>5382151.81</v>
      </c>
      <c r="K192" s="34">
        <v>1357358.51</v>
      </c>
      <c r="L192" s="34">
        <v>152405.19</v>
      </c>
      <c r="M192" s="34">
        <v>0</v>
      </c>
      <c r="N192" s="34">
        <v>4877616.27</v>
      </c>
      <c r="O192" s="34">
        <v>1387922.69</v>
      </c>
      <c r="P192" s="34">
        <v>1387922.69</v>
      </c>
    </row>
    <row r="193" spans="1:16" ht="12.75">
      <c r="A193" s="35">
        <v>6</v>
      </c>
      <c r="B193" s="35">
        <v>20</v>
      </c>
      <c r="C193" s="35">
        <v>14</v>
      </c>
      <c r="D193" s="36">
        <v>2</v>
      </c>
      <c r="E193" s="37"/>
      <c r="F193" s="32" t="s">
        <v>86</v>
      </c>
      <c r="G193" s="58" t="s">
        <v>254</v>
      </c>
      <c r="H193" s="34">
        <v>49201326.78</v>
      </c>
      <c r="I193" s="34">
        <v>44458487.16</v>
      </c>
      <c r="J193" s="34">
        <v>19312386.35</v>
      </c>
      <c r="K193" s="34">
        <v>3912105.31</v>
      </c>
      <c r="L193" s="34">
        <v>765691.98</v>
      </c>
      <c r="M193" s="34">
        <v>0</v>
      </c>
      <c r="N193" s="34">
        <v>20468303.52</v>
      </c>
      <c r="O193" s="34">
        <v>4742839.62</v>
      </c>
      <c r="P193" s="34">
        <v>4742839.62</v>
      </c>
    </row>
    <row r="194" spans="1:16" ht="12.75">
      <c r="A194" s="35">
        <v>6</v>
      </c>
      <c r="B194" s="35">
        <v>3</v>
      </c>
      <c r="C194" s="35">
        <v>14</v>
      </c>
      <c r="D194" s="36">
        <v>2</v>
      </c>
      <c r="E194" s="37"/>
      <c r="F194" s="32" t="s">
        <v>86</v>
      </c>
      <c r="G194" s="58" t="s">
        <v>255</v>
      </c>
      <c r="H194" s="34">
        <v>12442725.63</v>
      </c>
      <c r="I194" s="34">
        <v>9981555.15</v>
      </c>
      <c r="J194" s="34">
        <v>4841668.13</v>
      </c>
      <c r="K194" s="34">
        <v>204835.15</v>
      </c>
      <c r="L194" s="34">
        <v>209591.7</v>
      </c>
      <c r="M194" s="34">
        <v>0</v>
      </c>
      <c r="N194" s="34">
        <v>4725460.17</v>
      </c>
      <c r="O194" s="34">
        <v>2461170.48</v>
      </c>
      <c r="P194" s="34">
        <v>2461170.48</v>
      </c>
    </row>
    <row r="195" spans="1:16" ht="12.75">
      <c r="A195" s="35">
        <v>6</v>
      </c>
      <c r="B195" s="35">
        <v>6</v>
      </c>
      <c r="C195" s="35">
        <v>11</v>
      </c>
      <c r="D195" s="36">
        <v>2</v>
      </c>
      <c r="E195" s="37"/>
      <c r="F195" s="32" t="s">
        <v>86</v>
      </c>
      <c r="G195" s="58" t="s">
        <v>256</v>
      </c>
      <c r="H195" s="34">
        <v>14488408.49</v>
      </c>
      <c r="I195" s="34">
        <v>12649305.41</v>
      </c>
      <c r="J195" s="34">
        <v>6402479.71</v>
      </c>
      <c r="K195" s="34">
        <v>539606.02</v>
      </c>
      <c r="L195" s="34">
        <v>184618.37</v>
      </c>
      <c r="M195" s="34">
        <v>0</v>
      </c>
      <c r="N195" s="34">
        <v>5522601.31</v>
      </c>
      <c r="O195" s="34">
        <v>1839103.08</v>
      </c>
      <c r="P195" s="34">
        <v>1839103.08</v>
      </c>
    </row>
    <row r="196" spans="1:16" ht="12.75">
      <c r="A196" s="35">
        <v>6</v>
      </c>
      <c r="B196" s="35">
        <v>14</v>
      </c>
      <c r="C196" s="35">
        <v>11</v>
      </c>
      <c r="D196" s="36">
        <v>2</v>
      </c>
      <c r="E196" s="37"/>
      <c r="F196" s="32" t="s">
        <v>86</v>
      </c>
      <c r="G196" s="58" t="s">
        <v>257</v>
      </c>
      <c r="H196" s="34">
        <v>17186980.39</v>
      </c>
      <c r="I196" s="34">
        <v>15596724.65</v>
      </c>
      <c r="J196" s="34">
        <v>8619436.79</v>
      </c>
      <c r="K196" s="34">
        <v>376632.97</v>
      </c>
      <c r="L196" s="34">
        <v>558632.19</v>
      </c>
      <c r="M196" s="34">
        <v>0</v>
      </c>
      <c r="N196" s="34">
        <v>6042022.7</v>
      </c>
      <c r="O196" s="34">
        <v>1590255.74</v>
      </c>
      <c r="P196" s="34">
        <v>1390255.74</v>
      </c>
    </row>
    <row r="197" spans="1:16" ht="12.75">
      <c r="A197" s="35">
        <v>6</v>
      </c>
      <c r="B197" s="35">
        <v>7</v>
      </c>
      <c r="C197" s="35">
        <v>2</v>
      </c>
      <c r="D197" s="36">
        <v>3</v>
      </c>
      <c r="E197" s="37"/>
      <c r="F197" s="32" t="s">
        <v>86</v>
      </c>
      <c r="G197" s="58" t="s">
        <v>258</v>
      </c>
      <c r="H197" s="34">
        <v>25496067.71</v>
      </c>
      <c r="I197" s="34">
        <v>22340405.79</v>
      </c>
      <c r="J197" s="34">
        <v>11056890.65</v>
      </c>
      <c r="K197" s="34">
        <v>1873120.83</v>
      </c>
      <c r="L197" s="34">
        <v>312727.5</v>
      </c>
      <c r="M197" s="34">
        <v>0</v>
      </c>
      <c r="N197" s="34">
        <v>9097666.81</v>
      </c>
      <c r="O197" s="34">
        <v>3155661.92</v>
      </c>
      <c r="P197" s="34">
        <v>3155661.92</v>
      </c>
    </row>
    <row r="198" spans="1:16" ht="12.75">
      <c r="A198" s="35">
        <v>6</v>
      </c>
      <c r="B198" s="35">
        <v>9</v>
      </c>
      <c r="C198" s="35">
        <v>1</v>
      </c>
      <c r="D198" s="36">
        <v>3</v>
      </c>
      <c r="E198" s="37"/>
      <c r="F198" s="32" t="s">
        <v>86</v>
      </c>
      <c r="G198" s="58" t="s">
        <v>259</v>
      </c>
      <c r="H198" s="34">
        <v>33478443.55</v>
      </c>
      <c r="I198" s="34">
        <v>31002446.08</v>
      </c>
      <c r="J198" s="34">
        <v>15064221.06</v>
      </c>
      <c r="K198" s="34">
        <v>2465739.45</v>
      </c>
      <c r="L198" s="34">
        <v>719144.24</v>
      </c>
      <c r="M198" s="34">
        <v>0</v>
      </c>
      <c r="N198" s="34">
        <v>12753341.33</v>
      </c>
      <c r="O198" s="34">
        <v>2475997.47</v>
      </c>
      <c r="P198" s="34">
        <v>2475997.47</v>
      </c>
    </row>
    <row r="199" spans="1:16" ht="12.75">
      <c r="A199" s="35">
        <v>6</v>
      </c>
      <c r="B199" s="35">
        <v>9</v>
      </c>
      <c r="C199" s="35">
        <v>3</v>
      </c>
      <c r="D199" s="36">
        <v>3</v>
      </c>
      <c r="E199" s="37"/>
      <c r="F199" s="32" t="s">
        <v>86</v>
      </c>
      <c r="G199" s="58" t="s">
        <v>260</v>
      </c>
      <c r="H199" s="34">
        <v>29759194.77</v>
      </c>
      <c r="I199" s="34">
        <v>24860561.6</v>
      </c>
      <c r="J199" s="34">
        <v>12166558.69</v>
      </c>
      <c r="K199" s="34">
        <v>1757480.55</v>
      </c>
      <c r="L199" s="34">
        <v>315706.73</v>
      </c>
      <c r="M199" s="34">
        <v>0</v>
      </c>
      <c r="N199" s="34">
        <v>10620815.63</v>
      </c>
      <c r="O199" s="34">
        <v>4898633.17</v>
      </c>
      <c r="P199" s="34">
        <v>4605633.17</v>
      </c>
    </row>
    <row r="200" spans="1:16" ht="12.75">
      <c r="A200" s="35">
        <v>6</v>
      </c>
      <c r="B200" s="35">
        <v>2</v>
      </c>
      <c r="C200" s="35">
        <v>5</v>
      </c>
      <c r="D200" s="36">
        <v>3</v>
      </c>
      <c r="E200" s="37"/>
      <c r="F200" s="32" t="s">
        <v>86</v>
      </c>
      <c r="G200" s="58" t="s">
        <v>261</v>
      </c>
      <c r="H200" s="34">
        <v>19342472.92</v>
      </c>
      <c r="I200" s="34">
        <v>14446324.93</v>
      </c>
      <c r="J200" s="34">
        <v>6954430.71</v>
      </c>
      <c r="K200" s="34">
        <v>1249456.62</v>
      </c>
      <c r="L200" s="34">
        <v>177528.07</v>
      </c>
      <c r="M200" s="34">
        <v>0</v>
      </c>
      <c r="N200" s="34">
        <v>6064909.53</v>
      </c>
      <c r="O200" s="34">
        <v>4896147.99</v>
      </c>
      <c r="P200" s="34">
        <v>4896147.99</v>
      </c>
    </row>
    <row r="201" spans="1:16" ht="12.75">
      <c r="A201" s="35">
        <v>6</v>
      </c>
      <c r="B201" s="35">
        <v>5</v>
      </c>
      <c r="C201" s="35">
        <v>5</v>
      </c>
      <c r="D201" s="36">
        <v>3</v>
      </c>
      <c r="E201" s="37"/>
      <c r="F201" s="32" t="s">
        <v>86</v>
      </c>
      <c r="G201" s="58" t="s">
        <v>262</v>
      </c>
      <c r="H201" s="34">
        <v>47259424.96</v>
      </c>
      <c r="I201" s="34">
        <v>35066221.26</v>
      </c>
      <c r="J201" s="34">
        <v>16893504.72</v>
      </c>
      <c r="K201" s="34">
        <v>2705615.36</v>
      </c>
      <c r="L201" s="34">
        <v>393902.44</v>
      </c>
      <c r="M201" s="34">
        <v>0</v>
      </c>
      <c r="N201" s="34">
        <v>15073198.74</v>
      </c>
      <c r="O201" s="34">
        <v>12193203.7</v>
      </c>
      <c r="P201" s="34">
        <v>12053203.7</v>
      </c>
    </row>
    <row r="202" spans="1:16" ht="12.75">
      <c r="A202" s="35">
        <v>6</v>
      </c>
      <c r="B202" s="35">
        <v>2</v>
      </c>
      <c r="C202" s="35">
        <v>7</v>
      </c>
      <c r="D202" s="36">
        <v>3</v>
      </c>
      <c r="E202" s="37"/>
      <c r="F202" s="32" t="s">
        <v>86</v>
      </c>
      <c r="G202" s="58" t="s">
        <v>263</v>
      </c>
      <c r="H202" s="34">
        <v>22375222.52</v>
      </c>
      <c r="I202" s="34">
        <v>17898702.37</v>
      </c>
      <c r="J202" s="34">
        <v>8130604.15</v>
      </c>
      <c r="K202" s="34">
        <v>1726860.58</v>
      </c>
      <c r="L202" s="34">
        <v>398004.37</v>
      </c>
      <c r="M202" s="34">
        <v>0</v>
      </c>
      <c r="N202" s="34">
        <v>7643233.27</v>
      </c>
      <c r="O202" s="34">
        <v>4476520.15</v>
      </c>
      <c r="P202" s="34">
        <v>4476520.15</v>
      </c>
    </row>
    <row r="203" spans="1:16" ht="12.75">
      <c r="A203" s="35">
        <v>6</v>
      </c>
      <c r="B203" s="35">
        <v>14</v>
      </c>
      <c r="C203" s="35">
        <v>4</v>
      </c>
      <c r="D203" s="36">
        <v>3</v>
      </c>
      <c r="E203" s="37"/>
      <c r="F203" s="32" t="s">
        <v>86</v>
      </c>
      <c r="G203" s="58" t="s">
        <v>264</v>
      </c>
      <c r="H203" s="34">
        <v>24853613.74</v>
      </c>
      <c r="I203" s="34">
        <v>17633484.65</v>
      </c>
      <c r="J203" s="34">
        <v>7781906.1</v>
      </c>
      <c r="K203" s="34">
        <v>1012075.51</v>
      </c>
      <c r="L203" s="34">
        <v>327952.32</v>
      </c>
      <c r="M203" s="34">
        <v>0</v>
      </c>
      <c r="N203" s="34">
        <v>8511550.72</v>
      </c>
      <c r="O203" s="34">
        <v>7220129.09</v>
      </c>
      <c r="P203" s="34">
        <v>7220129.09</v>
      </c>
    </row>
    <row r="204" spans="1:16" ht="12.75">
      <c r="A204" s="35">
        <v>6</v>
      </c>
      <c r="B204" s="35">
        <v>8</v>
      </c>
      <c r="C204" s="35">
        <v>6</v>
      </c>
      <c r="D204" s="36">
        <v>3</v>
      </c>
      <c r="E204" s="37"/>
      <c r="F204" s="32" t="s">
        <v>86</v>
      </c>
      <c r="G204" s="58" t="s">
        <v>265</v>
      </c>
      <c r="H204" s="34">
        <v>28785233.18</v>
      </c>
      <c r="I204" s="34">
        <v>17134090.8</v>
      </c>
      <c r="J204" s="34">
        <v>6681630.48</v>
      </c>
      <c r="K204" s="34">
        <v>1686002.5</v>
      </c>
      <c r="L204" s="34">
        <v>243057.45</v>
      </c>
      <c r="M204" s="34">
        <v>0</v>
      </c>
      <c r="N204" s="34">
        <v>8523400.37</v>
      </c>
      <c r="O204" s="34">
        <v>11651142.38</v>
      </c>
      <c r="P204" s="34">
        <v>11651142.38</v>
      </c>
    </row>
    <row r="205" spans="1:16" ht="12.75">
      <c r="A205" s="35">
        <v>6</v>
      </c>
      <c r="B205" s="35">
        <v>20</v>
      </c>
      <c r="C205" s="35">
        <v>4</v>
      </c>
      <c r="D205" s="36">
        <v>3</v>
      </c>
      <c r="E205" s="37"/>
      <c r="F205" s="32" t="s">
        <v>86</v>
      </c>
      <c r="G205" s="58" t="s">
        <v>266</v>
      </c>
      <c r="H205" s="34">
        <v>24317005.67</v>
      </c>
      <c r="I205" s="34">
        <v>20107923.44</v>
      </c>
      <c r="J205" s="34">
        <v>10547230.36</v>
      </c>
      <c r="K205" s="34">
        <v>891278.78</v>
      </c>
      <c r="L205" s="34">
        <v>617021.4</v>
      </c>
      <c r="M205" s="34">
        <v>0</v>
      </c>
      <c r="N205" s="34">
        <v>8052392.9</v>
      </c>
      <c r="O205" s="34">
        <v>4209082.23</v>
      </c>
      <c r="P205" s="34">
        <v>4209082.23</v>
      </c>
    </row>
    <row r="206" spans="1:16" ht="12.75">
      <c r="A206" s="35">
        <v>6</v>
      </c>
      <c r="B206" s="35">
        <v>18</v>
      </c>
      <c r="C206" s="35">
        <v>6</v>
      </c>
      <c r="D206" s="36">
        <v>3</v>
      </c>
      <c r="E206" s="37"/>
      <c r="F206" s="32" t="s">
        <v>86</v>
      </c>
      <c r="G206" s="58" t="s">
        <v>267</v>
      </c>
      <c r="H206" s="34">
        <v>18682537.56</v>
      </c>
      <c r="I206" s="34">
        <v>18656802.86</v>
      </c>
      <c r="J206" s="34">
        <v>10258685.8</v>
      </c>
      <c r="K206" s="34">
        <v>416830.17</v>
      </c>
      <c r="L206" s="34">
        <v>832088.49</v>
      </c>
      <c r="M206" s="34">
        <v>0</v>
      </c>
      <c r="N206" s="34">
        <v>7149198.4</v>
      </c>
      <c r="O206" s="34">
        <v>25734.7</v>
      </c>
      <c r="P206" s="34">
        <v>25734.7</v>
      </c>
    </row>
    <row r="207" spans="1:16" ht="12.75">
      <c r="A207" s="35">
        <v>6</v>
      </c>
      <c r="B207" s="35">
        <v>10</v>
      </c>
      <c r="C207" s="35">
        <v>3</v>
      </c>
      <c r="D207" s="36">
        <v>3</v>
      </c>
      <c r="E207" s="37"/>
      <c r="F207" s="32" t="s">
        <v>86</v>
      </c>
      <c r="G207" s="58" t="s">
        <v>268</v>
      </c>
      <c r="H207" s="34">
        <v>57553829.15</v>
      </c>
      <c r="I207" s="34">
        <v>51279839.98</v>
      </c>
      <c r="J207" s="34">
        <v>30455057.44</v>
      </c>
      <c r="K207" s="34">
        <v>3821061.22</v>
      </c>
      <c r="L207" s="34">
        <v>649130.77</v>
      </c>
      <c r="M207" s="34">
        <v>0</v>
      </c>
      <c r="N207" s="34">
        <v>16354590.55</v>
      </c>
      <c r="O207" s="34">
        <v>6273989.17</v>
      </c>
      <c r="P207" s="34">
        <v>6273989.17</v>
      </c>
    </row>
    <row r="208" spans="1:16" ht="12.75">
      <c r="A208" s="35">
        <v>6</v>
      </c>
      <c r="B208" s="35">
        <v>5</v>
      </c>
      <c r="C208" s="35">
        <v>6</v>
      </c>
      <c r="D208" s="36">
        <v>3</v>
      </c>
      <c r="E208" s="37"/>
      <c r="F208" s="32" t="s">
        <v>86</v>
      </c>
      <c r="G208" s="58" t="s">
        <v>269</v>
      </c>
      <c r="H208" s="34">
        <v>20371722.43</v>
      </c>
      <c r="I208" s="34">
        <v>16450610.7</v>
      </c>
      <c r="J208" s="34">
        <v>8341162.77</v>
      </c>
      <c r="K208" s="34">
        <v>736578.51</v>
      </c>
      <c r="L208" s="34">
        <v>202016.57</v>
      </c>
      <c r="M208" s="34">
        <v>0</v>
      </c>
      <c r="N208" s="34">
        <v>7170852.85</v>
      </c>
      <c r="O208" s="34">
        <v>3921111.73</v>
      </c>
      <c r="P208" s="34">
        <v>3921111.73</v>
      </c>
    </row>
    <row r="209" spans="1:16" ht="12.75">
      <c r="A209" s="35">
        <v>6</v>
      </c>
      <c r="B209" s="35">
        <v>14</v>
      </c>
      <c r="C209" s="35">
        <v>8</v>
      </c>
      <c r="D209" s="36">
        <v>3</v>
      </c>
      <c r="E209" s="37"/>
      <c r="F209" s="32" t="s">
        <v>86</v>
      </c>
      <c r="G209" s="58" t="s">
        <v>270</v>
      </c>
      <c r="H209" s="34">
        <v>42355824.41</v>
      </c>
      <c r="I209" s="34">
        <v>25660941.81</v>
      </c>
      <c r="J209" s="34">
        <v>14355195.4</v>
      </c>
      <c r="K209" s="34">
        <v>951980.25</v>
      </c>
      <c r="L209" s="34">
        <v>151910.51</v>
      </c>
      <c r="M209" s="34">
        <v>0</v>
      </c>
      <c r="N209" s="34">
        <v>10201855.65</v>
      </c>
      <c r="O209" s="34">
        <v>16694882.6</v>
      </c>
      <c r="P209" s="34">
        <v>16694882.6</v>
      </c>
    </row>
    <row r="210" spans="1:16" ht="12.75">
      <c r="A210" s="35">
        <v>6</v>
      </c>
      <c r="B210" s="35">
        <v>12</v>
      </c>
      <c r="C210" s="35">
        <v>5</v>
      </c>
      <c r="D210" s="36">
        <v>3</v>
      </c>
      <c r="E210" s="37"/>
      <c r="F210" s="32" t="s">
        <v>86</v>
      </c>
      <c r="G210" s="58" t="s">
        <v>271</v>
      </c>
      <c r="H210" s="34">
        <v>50297258.74</v>
      </c>
      <c r="I210" s="34">
        <v>39547070.24</v>
      </c>
      <c r="J210" s="34">
        <v>19155929.52</v>
      </c>
      <c r="K210" s="34">
        <v>2255709.96</v>
      </c>
      <c r="L210" s="34">
        <v>378699.83</v>
      </c>
      <c r="M210" s="34">
        <v>0</v>
      </c>
      <c r="N210" s="34">
        <v>17756730.93</v>
      </c>
      <c r="O210" s="34">
        <v>10750188.5</v>
      </c>
      <c r="P210" s="34">
        <v>10750188.5</v>
      </c>
    </row>
    <row r="211" spans="1:16" ht="12.75">
      <c r="A211" s="35">
        <v>6</v>
      </c>
      <c r="B211" s="35">
        <v>8</v>
      </c>
      <c r="C211" s="35">
        <v>10</v>
      </c>
      <c r="D211" s="36">
        <v>3</v>
      </c>
      <c r="E211" s="37"/>
      <c r="F211" s="32" t="s">
        <v>86</v>
      </c>
      <c r="G211" s="58" t="s">
        <v>272</v>
      </c>
      <c r="H211" s="34">
        <v>14214150.54</v>
      </c>
      <c r="I211" s="34">
        <v>12925501.16</v>
      </c>
      <c r="J211" s="34">
        <v>6779167.45</v>
      </c>
      <c r="K211" s="34">
        <v>802416.67</v>
      </c>
      <c r="L211" s="34">
        <v>170911.36</v>
      </c>
      <c r="M211" s="34">
        <v>0</v>
      </c>
      <c r="N211" s="34">
        <v>5173005.68</v>
      </c>
      <c r="O211" s="34">
        <v>1288649.38</v>
      </c>
      <c r="P211" s="34">
        <v>1288649.38</v>
      </c>
    </row>
    <row r="212" spans="1:16" ht="12.75">
      <c r="A212" s="35">
        <v>6</v>
      </c>
      <c r="B212" s="35">
        <v>13</v>
      </c>
      <c r="C212" s="35">
        <v>4</v>
      </c>
      <c r="D212" s="36">
        <v>3</v>
      </c>
      <c r="E212" s="37"/>
      <c r="F212" s="32" t="s">
        <v>86</v>
      </c>
      <c r="G212" s="58" t="s">
        <v>273</v>
      </c>
      <c r="H212" s="34">
        <v>38667805.93</v>
      </c>
      <c r="I212" s="34">
        <v>34953862.84</v>
      </c>
      <c r="J212" s="34">
        <v>18079818.24</v>
      </c>
      <c r="K212" s="34">
        <v>1462497.42</v>
      </c>
      <c r="L212" s="34">
        <v>568039.8</v>
      </c>
      <c r="M212" s="34">
        <v>0</v>
      </c>
      <c r="N212" s="34">
        <v>14843507.38</v>
      </c>
      <c r="O212" s="34">
        <v>3713943.09</v>
      </c>
      <c r="P212" s="34">
        <v>3713943.09</v>
      </c>
    </row>
    <row r="213" spans="1:16" ht="12.75">
      <c r="A213" s="35">
        <v>6</v>
      </c>
      <c r="B213" s="35">
        <v>17</v>
      </c>
      <c r="C213" s="35">
        <v>3</v>
      </c>
      <c r="D213" s="36">
        <v>3</v>
      </c>
      <c r="E213" s="37"/>
      <c r="F213" s="32" t="s">
        <v>86</v>
      </c>
      <c r="G213" s="58" t="s">
        <v>274</v>
      </c>
      <c r="H213" s="34">
        <v>31493971.63</v>
      </c>
      <c r="I213" s="34">
        <v>26813729.37</v>
      </c>
      <c r="J213" s="34">
        <v>11016139.71</v>
      </c>
      <c r="K213" s="34">
        <v>1485122.09</v>
      </c>
      <c r="L213" s="34">
        <v>309679.86</v>
      </c>
      <c r="M213" s="34">
        <v>0</v>
      </c>
      <c r="N213" s="34">
        <v>14002787.71</v>
      </c>
      <c r="O213" s="34">
        <v>4680242.26</v>
      </c>
      <c r="P213" s="34">
        <v>4380392.26</v>
      </c>
    </row>
    <row r="214" spans="1:16" ht="12.75">
      <c r="A214" s="35">
        <v>6</v>
      </c>
      <c r="B214" s="35">
        <v>12</v>
      </c>
      <c r="C214" s="35">
        <v>6</v>
      </c>
      <c r="D214" s="36">
        <v>3</v>
      </c>
      <c r="E214" s="37"/>
      <c r="F214" s="32" t="s">
        <v>86</v>
      </c>
      <c r="G214" s="58" t="s">
        <v>275</v>
      </c>
      <c r="H214" s="34">
        <v>33815050.58</v>
      </c>
      <c r="I214" s="34">
        <v>30174819.09</v>
      </c>
      <c r="J214" s="34">
        <v>14470356.91</v>
      </c>
      <c r="K214" s="34">
        <v>1935243.77</v>
      </c>
      <c r="L214" s="34">
        <v>510859.78</v>
      </c>
      <c r="M214" s="34">
        <v>0</v>
      </c>
      <c r="N214" s="34">
        <v>13258358.63</v>
      </c>
      <c r="O214" s="34">
        <v>3640231.49</v>
      </c>
      <c r="P214" s="34">
        <v>3640231.49</v>
      </c>
    </row>
    <row r="215" spans="1:16" ht="12.75">
      <c r="A215" s="35">
        <v>6</v>
      </c>
      <c r="B215" s="35">
        <v>16</v>
      </c>
      <c r="C215" s="35">
        <v>4</v>
      </c>
      <c r="D215" s="36">
        <v>3</v>
      </c>
      <c r="E215" s="37"/>
      <c r="F215" s="32" t="s">
        <v>86</v>
      </c>
      <c r="G215" s="58" t="s">
        <v>276</v>
      </c>
      <c r="H215" s="34">
        <v>49458114.62</v>
      </c>
      <c r="I215" s="34">
        <v>48422141.31</v>
      </c>
      <c r="J215" s="34">
        <v>28585642.81</v>
      </c>
      <c r="K215" s="34">
        <v>1058943.11</v>
      </c>
      <c r="L215" s="34">
        <v>926866.79</v>
      </c>
      <c r="M215" s="34">
        <v>0</v>
      </c>
      <c r="N215" s="34">
        <v>17850688.6</v>
      </c>
      <c r="O215" s="34">
        <v>1035973.31</v>
      </c>
      <c r="P215" s="34">
        <v>1035973.31</v>
      </c>
    </row>
    <row r="216" spans="1:16" ht="12.75">
      <c r="A216" s="35">
        <v>6</v>
      </c>
      <c r="B216" s="35">
        <v>20</v>
      </c>
      <c r="C216" s="35">
        <v>13</v>
      </c>
      <c r="D216" s="36">
        <v>3</v>
      </c>
      <c r="E216" s="37"/>
      <c r="F216" s="32" t="s">
        <v>86</v>
      </c>
      <c r="G216" s="58" t="s">
        <v>277</v>
      </c>
      <c r="H216" s="34">
        <v>27933738.98</v>
      </c>
      <c r="I216" s="34">
        <v>24190588.86</v>
      </c>
      <c r="J216" s="34">
        <v>11429834.86</v>
      </c>
      <c r="K216" s="34">
        <v>2785353.54</v>
      </c>
      <c r="L216" s="34">
        <v>131516.16</v>
      </c>
      <c r="M216" s="34">
        <v>0</v>
      </c>
      <c r="N216" s="34">
        <v>9843884.3</v>
      </c>
      <c r="O216" s="34">
        <v>3743150.12</v>
      </c>
      <c r="P216" s="34">
        <v>3743150.12</v>
      </c>
    </row>
    <row r="217" spans="1:16" ht="12.75">
      <c r="A217" s="35">
        <v>6</v>
      </c>
      <c r="B217" s="35">
        <v>2</v>
      </c>
      <c r="C217" s="35">
        <v>12</v>
      </c>
      <c r="D217" s="36">
        <v>3</v>
      </c>
      <c r="E217" s="37"/>
      <c r="F217" s="32" t="s">
        <v>86</v>
      </c>
      <c r="G217" s="58" t="s">
        <v>278</v>
      </c>
      <c r="H217" s="34">
        <v>18738205.1</v>
      </c>
      <c r="I217" s="34">
        <v>17375642.93</v>
      </c>
      <c r="J217" s="34">
        <v>9372072.9</v>
      </c>
      <c r="K217" s="34">
        <v>652509.7</v>
      </c>
      <c r="L217" s="34">
        <v>304499.21</v>
      </c>
      <c r="M217" s="34">
        <v>0</v>
      </c>
      <c r="N217" s="34">
        <v>7046561.12</v>
      </c>
      <c r="O217" s="34">
        <v>1362562.17</v>
      </c>
      <c r="P217" s="34">
        <v>1362562.17</v>
      </c>
    </row>
    <row r="218" spans="1:16" ht="12.75">
      <c r="A218" s="35">
        <v>6</v>
      </c>
      <c r="B218" s="35">
        <v>18</v>
      </c>
      <c r="C218" s="35">
        <v>12</v>
      </c>
      <c r="D218" s="36">
        <v>3</v>
      </c>
      <c r="E218" s="37"/>
      <c r="F218" s="32" t="s">
        <v>86</v>
      </c>
      <c r="G218" s="58" t="s">
        <v>279</v>
      </c>
      <c r="H218" s="34">
        <v>17385802.39</v>
      </c>
      <c r="I218" s="34">
        <v>15164553.74</v>
      </c>
      <c r="J218" s="34">
        <v>8356013.93</v>
      </c>
      <c r="K218" s="34">
        <v>346006.73</v>
      </c>
      <c r="L218" s="34">
        <v>332805.05</v>
      </c>
      <c r="M218" s="34">
        <v>0</v>
      </c>
      <c r="N218" s="34">
        <v>6129728.03</v>
      </c>
      <c r="O218" s="34">
        <v>2221248.65</v>
      </c>
      <c r="P218" s="34">
        <v>2221248.65</v>
      </c>
    </row>
    <row r="219" spans="1:16" ht="12.75">
      <c r="A219" s="35">
        <v>6</v>
      </c>
      <c r="B219" s="35">
        <v>20</v>
      </c>
      <c r="C219" s="35">
        <v>15</v>
      </c>
      <c r="D219" s="36">
        <v>3</v>
      </c>
      <c r="E219" s="37"/>
      <c r="F219" s="32" t="s">
        <v>86</v>
      </c>
      <c r="G219" s="58" t="s">
        <v>280</v>
      </c>
      <c r="H219" s="34">
        <v>23176636.26</v>
      </c>
      <c r="I219" s="34">
        <v>16830847.55</v>
      </c>
      <c r="J219" s="34">
        <v>8318073.26</v>
      </c>
      <c r="K219" s="34">
        <v>1172578.7</v>
      </c>
      <c r="L219" s="34">
        <v>455055.73</v>
      </c>
      <c r="M219" s="34">
        <v>0</v>
      </c>
      <c r="N219" s="34">
        <v>6885139.86</v>
      </c>
      <c r="O219" s="34">
        <v>6345788.71</v>
      </c>
      <c r="P219" s="34">
        <v>6345788.71</v>
      </c>
    </row>
    <row r="220" spans="1:16" ht="12.75">
      <c r="A220" s="35">
        <v>6</v>
      </c>
      <c r="B220" s="35">
        <v>61</v>
      </c>
      <c r="C220" s="35">
        <v>0</v>
      </c>
      <c r="D220" s="36">
        <v>0</v>
      </c>
      <c r="E220" s="37"/>
      <c r="F220" s="32" t="s">
        <v>281</v>
      </c>
      <c r="G220" s="58" t="s">
        <v>282</v>
      </c>
      <c r="H220" s="34">
        <v>217631156.43</v>
      </c>
      <c r="I220" s="34">
        <v>205533111.29</v>
      </c>
      <c r="J220" s="34">
        <v>104871086.01</v>
      </c>
      <c r="K220" s="34">
        <v>26420620.76</v>
      </c>
      <c r="L220" s="34">
        <v>4161582.28</v>
      </c>
      <c r="M220" s="34">
        <v>0</v>
      </c>
      <c r="N220" s="34">
        <v>70079822.24</v>
      </c>
      <c r="O220" s="34">
        <v>12098045.14</v>
      </c>
      <c r="P220" s="34">
        <v>10598045.14</v>
      </c>
    </row>
    <row r="221" spans="1:16" ht="12.75">
      <c r="A221" s="35">
        <v>6</v>
      </c>
      <c r="B221" s="35">
        <v>62</v>
      </c>
      <c r="C221" s="35">
        <v>0</v>
      </c>
      <c r="D221" s="36">
        <v>0</v>
      </c>
      <c r="E221" s="37"/>
      <c r="F221" s="32" t="s">
        <v>281</v>
      </c>
      <c r="G221" s="58" t="s">
        <v>283</v>
      </c>
      <c r="H221" s="34">
        <v>255964322.6</v>
      </c>
      <c r="I221" s="34">
        <v>237145440.72</v>
      </c>
      <c r="J221" s="34">
        <v>131359955.33</v>
      </c>
      <c r="K221" s="34">
        <v>24714528.74</v>
      </c>
      <c r="L221" s="34">
        <v>7030174.32</v>
      </c>
      <c r="M221" s="34">
        <v>0</v>
      </c>
      <c r="N221" s="34">
        <v>74040782.33</v>
      </c>
      <c r="O221" s="34">
        <v>18818881.88</v>
      </c>
      <c r="P221" s="34">
        <v>16138881.88</v>
      </c>
    </row>
    <row r="222" spans="1:16" ht="12.75">
      <c r="A222" s="35">
        <v>6</v>
      </c>
      <c r="B222" s="35">
        <v>63</v>
      </c>
      <c r="C222" s="35">
        <v>0</v>
      </c>
      <c r="D222" s="36">
        <v>0</v>
      </c>
      <c r="E222" s="37"/>
      <c r="F222" s="32" t="s">
        <v>281</v>
      </c>
      <c r="G222" s="58" t="s">
        <v>284</v>
      </c>
      <c r="H222" s="34">
        <v>1865280395.17</v>
      </c>
      <c r="I222" s="34">
        <v>1302713964.18</v>
      </c>
      <c r="J222" s="34">
        <v>611275599.21</v>
      </c>
      <c r="K222" s="34">
        <v>113304346.57</v>
      </c>
      <c r="L222" s="34">
        <v>33067866.85</v>
      </c>
      <c r="M222" s="34">
        <v>0</v>
      </c>
      <c r="N222" s="34">
        <v>545066151.55</v>
      </c>
      <c r="O222" s="34">
        <v>562566430.99</v>
      </c>
      <c r="P222" s="34">
        <v>542025130.99</v>
      </c>
    </row>
    <row r="223" spans="1:16" ht="12.75">
      <c r="A223" s="35">
        <v>6</v>
      </c>
      <c r="B223" s="35">
        <v>64</v>
      </c>
      <c r="C223" s="35">
        <v>0</v>
      </c>
      <c r="D223" s="36">
        <v>0</v>
      </c>
      <c r="E223" s="37"/>
      <c r="F223" s="32" t="s">
        <v>281</v>
      </c>
      <c r="G223" s="58" t="s">
        <v>285</v>
      </c>
      <c r="H223" s="34">
        <v>289709008.57</v>
      </c>
      <c r="I223" s="34">
        <v>267762812.48</v>
      </c>
      <c r="J223" s="34">
        <v>132397056.58</v>
      </c>
      <c r="K223" s="34">
        <v>41276602.51</v>
      </c>
      <c r="L223" s="34">
        <v>4411908.79</v>
      </c>
      <c r="M223" s="34">
        <v>0</v>
      </c>
      <c r="N223" s="34">
        <v>89677244.6</v>
      </c>
      <c r="O223" s="34">
        <v>21946196.09</v>
      </c>
      <c r="P223" s="34">
        <v>21445955.94</v>
      </c>
    </row>
    <row r="224" spans="1:16" ht="12.75">
      <c r="A224" s="35">
        <v>6</v>
      </c>
      <c r="B224" s="35">
        <v>1</v>
      </c>
      <c r="C224" s="35">
        <v>0</v>
      </c>
      <c r="D224" s="36">
        <v>0</v>
      </c>
      <c r="E224" s="37"/>
      <c r="F224" s="32" t="s">
        <v>286</v>
      </c>
      <c r="G224" s="58" t="s">
        <v>287</v>
      </c>
      <c r="H224" s="34">
        <v>77822219.58</v>
      </c>
      <c r="I224" s="34">
        <v>73571884.81</v>
      </c>
      <c r="J224" s="34">
        <v>43957944.79</v>
      </c>
      <c r="K224" s="34">
        <v>1448146.23</v>
      </c>
      <c r="L224" s="34">
        <v>616566.29</v>
      </c>
      <c r="M224" s="34">
        <v>0</v>
      </c>
      <c r="N224" s="34">
        <v>27549227.5</v>
      </c>
      <c r="O224" s="34">
        <v>4250334.77</v>
      </c>
      <c r="P224" s="34">
        <v>4250334.77</v>
      </c>
    </row>
    <row r="225" spans="1:16" ht="12.75">
      <c r="A225" s="35">
        <v>6</v>
      </c>
      <c r="B225" s="35">
        <v>2</v>
      </c>
      <c r="C225" s="35">
        <v>0</v>
      </c>
      <c r="D225" s="36">
        <v>0</v>
      </c>
      <c r="E225" s="37"/>
      <c r="F225" s="32" t="s">
        <v>286</v>
      </c>
      <c r="G225" s="58" t="s">
        <v>288</v>
      </c>
      <c r="H225" s="34">
        <v>91543589.16</v>
      </c>
      <c r="I225" s="34">
        <v>81846732.71</v>
      </c>
      <c r="J225" s="34">
        <v>51350627.1</v>
      </c>
      <c r="K225" s="34">
        <v>5681677.4</v>
      </c>
      <c r="L225" s="34">
        <v>1183883.93</v>
      </c>
      <c r="M225" s="34">
        <v>112649.19</v>
      </c>
      <c r="N225" s="34">
        <v>23517895.09</v>
      </c>
      <c r="O225" s="34">
        <v>9696856.45</v>
      </c>
      <c r="P225" s="34">
        <v>9696856.45</v>
      </c>
    </row>
    <row r="226" spans="1:16" ht="12.75">
      <c r="A226" s="35">
        <v>6</v>
      </c>
      <c r="B226" s="35">
        <v>3</v>
      </c>
      <c r="C226" s="35">
        <v>0</v>
      </c>
      <c r="D226" s="36">
        <v>0</v>
      </c>
      <c r="E226" s="37"/>
      <c r="F226" s="32" t="s">
        <v>286</v>
      </c>
      <c r="G226" s="58" t="s">
        <v>289</v>
      </c>
      <c r="H226" s="34">
        <v>68232578.64</v>
      </c>
      <c r="I226" s="34">
        <v>49744821.8</v>
      </c>
      <c r="J226" s="34">
        <v>24289132.33</v>
      </c>
      <c r="K226" s="34">
        <v>1203492.55</v>
      </c>
      <c r="L226" s="34">
        <v>305292.25</v>
      </c>
      <c r="M226" s="34">
        <v>0</v>
      </c>
      <c r="N226" s="34">
        <v>23946904.67</v>
      </c>
      <c r="O226" s="34">
        <v>18487756.84</v>
      </c>
      <c r="P226" s="34">
        <v>18487756.84</v>
      </c>
    </row>
    <row r="227" spans="1:16" ht="12.75">
      <c r="A227" s="35">
        <v>6</v>
      </c>
      <c r="B227" s="35">
        <v>4</v>
      </c>
      <c r="C227" s="35">
        <v>0</v>
      </c>
      <c r="D227" s="36">
        <v>0</v>
      </c>
      <c r="E227" s="37"/>
      <c r="F227" s="32" t="s">
        <v>286</v>
      </c>
      <c r="G227" s="58" t="s">
        <v>290</v>
      </c>
      <c r="H227" s="34">
        <v>53159715.7</v>
      </c>
      <c r="I227" s="34">
        <v>49126707.66</v>
      </c>
      <c r="J227" s="34">
        <v>31577108.8</v>
      </c>
      <c r="K227" s="34">
        <v>1603414.24</v>
      </c>
      <c r="L227" s="34">
        <v>87147.53</v>
      </c>
      <c r="M227" s="34">
        <v>0</v>
      </c>
      <c r="N227" s="34">
        <v>15859037.09</v>
      </c>
      <c r="O227" s="34">
        <v>4033008.04</v>
      </c>
      <c r="P227" s="34">
        <v>4033008.04</v>
      </c>
    </row>
    <row r="228" spans="1:16" ht="12.75">
      <c r="A228" s="35">
        <v>6</v>
      </c>
      <c r="B228" s="35">
        <v>5</v>
      </c>
      <c r="C228" s="35">
        <v>0</v>
      </c>
      <c r="D228" s="36">
        <v>0</v>
      </c>
      <c r="E228" s="37"/>
      <c r="F228" s="32" t="s">
        <v>286</v>
      </c>
      <c r="G228" s="58" t="s">
        <v>291</v>
      </c>
      <c r="H228" s="34">
        <v>40750338.69</v>
      </c>
      <c r="I228" s="34">
        <v>35597033.32</v>
      </c>
      <c r="J228" s="34">
        <v>23119591.66</v>
      </c>
      <c r="K228" s="34">
        <v>118472.86</v>
      </c>
      <c r="L228" s="34">
        <v>491005.67</v>
      </c>
      <c r="M228" s="34">
        <v>0</v>
      </c>
      <c r="N228" s="34">
        <v>11867963.13</v>
      </c>
      <c r="O228" s="34">
        <v>5153305.37</v>
      </c>
      <c r="P228" s="34">
        <v>5153305.37</v>
      </c>
    </row>
    <row r="229" spans="1:16" ht="12.75">
      <c r="A229" s="35">
        <v>6</v>
      </c>
      <c r="B229" s="35">
        <v>6</v>
      </c>
      <c r="C229" s="35">
        <v>0</v>
      </c>
      <c r="D229" s="36">
        <v>0</v>
      </c>
      <c r="E229" s="37"/>
      <c r="F229" s="32" t="s">
        <v>286</v>
      </c>
      <c r="G229" s="58" t="s">
        <v>292</v>
      </c>
      <c r="H229" s="34">
        <v>74732021.65</v>
      </c>
      <c r="I229" s="34">
        <v>63175879.41</v>
      </c>
      <c r="J229" s="34">
        <v>39393875.63</v>
      </c>
      <c r="K229" s="34">
        <v>1755473.15</v>
      </c>
      <c r="L229" s="34">
        <v>679199.52</v>
      </c>
      <c r="M229" s="34">
        <v>0</v>
      </c>
      <c r="N229" s="34">
        <v>21347331.11</v>
      </c>
      <c r="O229" s="34">
        <v>11556142.24</v>
      </c>
      <c r="P229" s="34">
        <v>11556142.24</v>
      </c>
    </row>
    <row r="230" spans="1:16" ht="12.75">
      <c r="A230" s="35">
        <v>6</v>
      </c>
      <c r="B230" s="35">
        <v>7</v>
      </c>
      <c r="C230" s="35">
        <v>0</v>
      </c>
      <c r="D230" s="36">
        <v>0</v>
      </c>
      <c r="E230" s="37"/>
      <c r="F230" s="32" t="s">
        <v>286</v>
      </c>
      <c r="G230" s="58" t="s">
        <v>293</v>
      </c>
      <c r="H230" s="34">
        <v>83431796.75</v>
      </c>
      <c r="I230" s="34">
        <v>79113682.87</v>
      </c>
      <c r="J230" s="34">
        <v>49859579.52</v>
      </c>
      <c r="K230" s="34">
        <v>2220627.71</v>
      </c>
      <c r="L230" s="34">
        <v>871693.69</v>
      </c>
      <c r="M230" s="34">
        <v>0</v>
      </c>
      <c r="N230" s="34">
        <v>26161781.95</v>
      </c>
      <c r="O230" s="34">
        <v>4318113.88</v>
      </c>
      <c r="P230" s="34">
        <v>4318113.88</v>
      </c>
    </row>
    <row r="231" spans="1:16" ht="12.75">
      <c r="A231" s="35">
        <v>6</v>
      </c>
      <c r="B231" s="35">
        <v>8</v>
      </c>
      <c r="C231" s="35">
        <v>0</v>
      </c>
      <c r="D231" s="36">
        <v>0</v>
      </c>
      <c r="E231" s="37"/>
      <c r="F231" s="32" t="s">
        <v>286</v>
      </c>
      <c r="G231" s="58" t="s">
        <v>294</v>
      </c>
      <c r="H231" s="34">
        <v>97152007.72</v>
      </c>
      <c r="I231" s="34">
        <v>68765238.24</v>
      </c>
      <c r="J231" s="34">
        <v>38539986.29</v>
      </c>
      <c r="K231" s="34">
        <v>1211222.3</v>
      </c>
      <c r="L231" s="34">
        <v>627607.55</v>
      </c>
      <c r="M231" s="34">
        <v>0</v>
      </c>
      <c r="N231" s="34">
        <v>28386422.1</v>
      </c>
      <c r="O231" s="34">
        <v>28386769.48</v>
      </c>
      <c r="P231" s="34">
        <v>28386769.48</v>
      </c>
    </row>
    <row r="232" spans="1:16" ht="12.75">
      <c r="A232" s="35">
        <v>6</v>
      </c>
      <c r="B232" s="35">
        <v>9</v>
      </c>
      <c r="C232" s="35">
        <v>0</v>
      </c>
      <c r="D232" s="36">
        <v>0</v>
      </c>
      <c r="E232" s="37"/>
      <c r="F232" s="32" t="s">
        <v>286</v>
      </c>
      <c r="G232" s="58" t="s">
        <v>295</v>
      </c>
      <c r="H232" s="34">
        <v>117282812.66</v>
      </c>
      <c r="I232" s="34">
        <v>90571138.64</v>
      </c>
      <c r="J232" s="34">
        <v>52744346.05</v>
      </c>
      <c r="K232" s="34">
        <v>1724780.3</v>
      </c>
      <c r="L232" s="34">
        <v>1604081.12</v>
      </c>
      <c r="M232" s="34">
        <v>0</v>
      </c>
      <c r="N232" s="34">
        <v>34497931.17</v>
      </c>
      <c r="O232" s="34">
        <v>26711674.02</v>
      </c>
      <c r="P232" s="34">
        <v>26711674.02</v>
      </c>
    </row>
    <row r="233" spans="1:16" ht="12.75">
      <c r="A233" s="35">
        <v>6</v>
      </c>
      <c r="B233" s="35">
        <v>10</v>
      </c>
      <c r="C233" s="35">
        <v>0</v>
      </c>
      <c r="D233" s="36">
        <v>0</v>
      </c>
      <c r="E233" s="37"/>
      <c r="F233" s="32" t="s">
        <v>286</v>
      </c>
      <c r="G233" s="58" t="s">
        <v>296</v>
      </c>
      <c r="H233" s="34">
        <v>54385583.81</v>
      </c>
      <c r="I233" s="34">
        <v>44266504.52</v>
      </c>
      <c r="J233" s="34">
        <v>28063562.67</v>
      </c>
      <c r="K233" s="34">
        <v>1137053.74</v>
      </c>
      <c r="L233" s="34">
        <v>615300.96</v>
      </c>
      <c r="M233" s="34">
        <v>0</v>
      </c>
      <c r="N233" s="34">
        <v>14450587.15</v>
      </c>
      <c r="O233" s="34">
        <v>10119079.29</v>
      </c>
      <c r="P233" s="34">
        <v>10119079.29</v>
      </c>
    </row>
    <row r="234" spans="1:16" ht="12.75">
      <c r="A234" s="35">
        <v>6</v>
      </c>
      <c r="B234" s="35">
        <v>11</v>
      </c>
      <c r="C234" s="35">
        <v>0</v>
      </c>
      <c r="D234" s="36">
        <v>0</v>
      </c>
      <c r="E234" s="37"/>
      <c r="F234" s="32" t="s">
        <v>286</v>
      </c>
      <c r="G234" s="58" t="s">
        <v>297</v>
      </c>
      <c r="H234" s="34">
        <v>91155098.77</v>
      </c>
      <c r="I234" s="34">
        <v>83803773.31</v>
      </c>
      <c r="J234" s="34">
        <v>51183697.51</v>
      </c>
      <c r="K234" s="34">
        <v>4552789.09</v>
      </c>
      <c r="L234" s="34">
        <v>1993357.12</v>
      </c>
      <c r="M234" s="34">
        <v>0</v>
      </c>
      <c r="N234" s="34">
        <v>26073929.59</v>
      </c>
      <c r="O234" s="34">
        <v>7351325.46</v>
      </c>
      <c r="P234" s="34">
        <v>7351325.46</v>
      </c>
    </row>
    <row r="235" spans="1:16" ht="12.75">
      <c r="A235" s="35">
        <v>6</v>
      </c>
      <c r="B235" s="35">
        <v>12</v>
      </c>
      <c r="C235" s="35">
        <v>0</v>
      </c>
      <c r="D235" s="36">
        <v>0</v>
      </c>
      <c r="E235" s="37"/>
      <c r="F235" s="32" t="s">
        <v>286</v>
      </c>
      <c r="G235" s="58" t="s">
        <v>298</v>
      </c>
      <c r="H235" s="34">
        <v>46533340.55</v>
      </c>
      <c r="I235" s="34">
        <v>38974961.6</v>
      </c>
      <c r="J235" s="34">
        <v>23119221.57</v>
      </c>
      <c r="K235" s="34">
        <v>818929.62</v>
      </c>
      <c r="L235" s="34">
        <v>406222.86</v>
      </c>
      <c r="M235" s="34">
        <v>401636.25</v>
      </c>
      <c r="N235" s="34">
        <v>14228951.3</v>
      </c>
      <c r="O235" s="34">
        <v>7558378.95</v>
      </c>
      <c r="P235" s="34">
        <v>7558378.95</v>
      </c>
    </row>
    <row r="236" spans="1:16" ht="12.75">
      <c r="A236" s="35">
        <v>6</v>
      </c>
      <c r="B236" s="35">
        <v>13</v>
      </c>
      <c r="C236" s="35">
        <v>0</v>
      </c>
      <c r="D236" s="36">
        <v>0</v>
      </c>
      <c r="E236" s="37"/>
      <c r="F236" s="32" t="s">
        <v>286</v>
      </c>
      <c r="G236" s="58" t="s">
        <v>299</v>
      </c>
      <c r="H236" s="34">
        <v>36366628.78</v>
      </c>
      <c r="I236" s="34">
        <v>28081751.57</v>
      </c>
      <c r="J236" s="34">
        <v>16436145.59</v>
      </c>
      <c r="K236" s="34">
        <v>913769.06</v>
      </c>
      <c r="L236" s="34">
        <v>485182.89</v>
      </c>
      <c r="M236" s="34">
        <v>0</v>
      </c>
      <c r="N236" s="34">
        <v>10246654.03</v>
      </c>
      <c r="O236" s="34">
        <v>8284877.21</v>
      </c>
      <c r="P236" s="34">
        <v>8284877.21</v>
      </c>
    </row>
    <row r="237" spans="1:16" ht="12.75">
      <c r="A237" s="35">
        <v>6</v>
      </c>
      <c r="B237" s="35">
        <v>14</v>
      </c>
      <c r="C237" s="35">
        <v>0</v>
      </c>
      <c r="D237" s="36">
        <v>0</v>
      </c>
      <c r="E237" s="37"/>
      <c r="F237" s="32" t="s">
        <v>286</v>
      </c>
      <c r="G237" s="58" t="s">
        <v>300</v>
      </c>
      <c r="H237" s="34">
        <v>114950431.9</v>
      </c>
      <c r="I237" s="34">
        <v>103067798.41</v>
      </c>
      <c r="J237" s="34">
        <v>62461010.09</v>
      </c>
      <c r="K237" s="34">
        <v>7129948.15</v>
      </c>
      <c r="L237" s="34">
        <v>332221.34</v>
      </c>
      <c r="M237" s="34">
        <v>0</v>
      </c>
      <c r="N237" s="34">
        <v>33144618.83</v>
      </c>
      <c r="O237" s="34">
        <v>11882633.49</v>
      </c>
      <c r="P237" s="34">
        <v>11882633.49</v>
      </c>
    </row>
    <row r="238" spans="1:16" ht="12.75">
      <c r="A238" s="35">
        <v>6</v>
      </c>
      <c r="B238" s="35">
        <v>15</v>
      </c>
      <c r="C238" s="35">
        <v>0</v>
      </c>
      <c r="D238" s="36">
        <v>0</v>
      </c>
      <c r="E238" s="37"/>
      <c r="F238" s="32" t="s">
        <v>286</v>
      </c>
      <c r="G238" s="58" t="s">
        <v>301</v>
      </c>
      <c r="H238" s="34">
        <v>42581849.04</v>
      </c>
      <c r="I238" s="34">
        <v>41488380.82</v>
      </c>
      <c r="J238" s="34">
        <v>26705614.4</v>
      </c>
      <c r="K238" s="34">
        <v>1522434.34</v>
      </c>
      <c r="L238" s="34">
        <v>537382.71</v>
      </c>
      <c r="M238" s="34">
        <v>0</v>
      </c>
      <c r="N238" s="34">
        <v>12722949.37</v>
      </c>
      <c r="O238" s="34">
        <v>1093468.22</v>
      </c>
      <c r="P238" s="34">
        <v>1093468.22</v>
      </c>
    </row>
    <row r="239" spans="1:16" ht="12.75">
      <c r="A239" s="35">
        <v>6</v>
      </c>
      <c r="B239" s="35">
        <v>16</v>
      </c>
      <c r="C239" s="35">
        <v>0</v>
      </c>
      <c r="D239" s="36">
        <v>0</v>
      </c>
      <c r="E239" s="37"/>
      <c r="F239" s="32" t="s">
        <v>286</v>
      </c>
      <c r="G239" s="58" t="s">
        <v>302</v>
      </c>
      <c r="H239" s="34">
        <v>50777087.14</v>
      </c>
      <c r="I239" s="34">
        <v>46883810.22</v>
      </c>
      <c r="J239" s="34">
        <v>29730136.17</v>
      </c>
      <c r="K239" s="34">
        <v>2715420.91</v>
      </c>
      <c r="L239" s="34">
        <v>390863.19</v>
      </c>
      <c r="M239" s="34">
        <v>0</v>
      </c>
      <c r="N239" s="34">
        <v>14047389.95</v>
      </c>
      <c r="O239" s="34">
        <v>3893276.92</v>
      </c>
      <c r="P239" s="34">
        <v>3893276.92</v>
      </c>
    </row>
    <row r="240" spans="1:16" ht="12.75">
      <c r="A240" s="35">
        <v>6</v>
      </c>
      <c r="B240" s="35">
        <v>17</v>
      </c>
      <c r="C240" s="35">
        <v>0</v>
      </c>
      <c r="D240" s="36">
        <v>0</v>
      </c>
      <c r="E240" s="37"/>
      <c r="F240" s="32" t="s">
        <v>286</v>
      </c>
      <c r="G240" s="58" t="s">
        <v>303</v>
      </c>
      <c r="H240" s="34">
        <v>61621085.27</v>
      </c>
      <c r="I240" s="34">
        <v>55882598.68</v>
      </c>
      <c r="J240" s="34">
        <v>35535472.7</v>
      </c>
      <c r="K240" s="34">
        <v>2349317.08</v>
      </c>
      <c r="L240" s="34">
        <v>84841.42</v>
      </c>
      <c r="M240" s="34">
        <v>0</v>
      </c>
      <c r="N240" s="34">
        <v>17912967.48</v>
      </c>
      <c r="O240" s="34">
        <v>5738486.59</v>
      </c>
      <c r="P240" s="34">
        <v>5738486.59</v>
      </c>
    </row>
    <row r="241" spans="1:16" ht="12.75">
      <c r="A241" s="35">
        <v>6</v>
      </c>
      <c r="B241" s="35">
        <v>18</v>
      </c>
      <c r="C241" s="35">
        <v>0</v>
      </c>
      <c r="D241" s="36">
        <v>0</v>
      </c>
      <c r="E241" s="37"/>
      <c r="F241" s="32" t="s">
        <v>286</v>
      </c>
      <c r="G241" s="58" t="s">
        <v>304</v>
      </c>
      <c r="H241" s="34">
        <v>71857602.72</v>
      </c>
      <c r="I241" s="34">
        <v>66626765.22</v>
      </c>
      <c r="J241" s="34">
        <v>39517811.67</v>
      </c>
      <c r="K241" s="34">
        <v>5048408.96</v>
      </c>
      <c r="L241" s="34">
        <v>1916866.35</v>
      </c>
      <c r="M241" s="34">
        <v>0</v>
      </c>
      <c r="N241" s="34">
        <v>20143678.24</v>
      </c>
      <c r="O241" s="34">
        <v>5230837.5</v>
      </c>
      <c r="P241" s="34">
        <v>5230837.5</v>
      </c>
    </row>
    <row r="242" spans="1:16" ht="12.75">
      <c r="A242" s="35">
        <v>6</v>
      </c>
      <c r="B242" s="35">
        <v>19</v>
      </c>
      <c r="C242" s="35">
        <v>0</v>
      </c>
      <c r="D242" s="36">
        <v>0</v>
      </c>
      <c r="E242" s="37"/>
      <c r="F242" s="32" t="s">
        <v>286</v>
      </c>
      <c r="G242" s="58" t="s">
        <v>305</v>
      </c>
      <c r="H242" s="34">
        <v>51443739.93</v>
      </c>
      <c r="I242" s="34">
        <v>46055286.4</v>
      </c>
      <c r="J242" s="34">
        <v>27496076.59</v>
      </c>
      <c r="K242" s="34">
        <v>1423308.68</v>
      </c>
      <c r="L242" s="34">
        <v>592162.87</v>
      </c>
      <c r="M242" s="34">
        <v>0</v>
      </c>
      <c r="N242" s="34">
        <v>16543738.26</v>
      </c>
      <c r="O242" s="34">
        <v>5388453.53</v>
      </c>
      <c r="P242" s="34">
        <v>5388453.53</v>
      </c>
    </row>
    <row r="243" spans="1:16" ht="12.75">
      <c r="A243" s="35">
        <v>6</v>
      </c>
      <c r="B243" s="35">
        <v>20</v>
      </c>
      <c r="C243" s="35">
        <v>0</v>
      </c>
      <c r="D243" s="36">
        <v>0</v>
      </c>
      <c r="E243" s="37"/>
      <c r="F243" s="32" t="s">
        <v>286</v>
      </c>
      <c r="G243" s="58" t="s">
        <v>306</v>
      </c>
      <c r="H243" s="34">
        <v>56294859.13</v>
      </c>
      <c r="I243" s="34">
        <v>47304730.31</v>
      </c>
      <c r="J243" s="34">
        <v>26470577.73</v>
      </c>
      <c r="K243" s="34">
        <v>2241731.14</v>
      </c>
      <c r="L243" s="34">
        <v>51502.74</v>
      </c>
      <c r="M243" s="34">
        <v>0</v>
      </c>
      <c r="N243" s="34">
        <v>18540918.7</v>
      </c>
      <c r="O243" s="34">
        <v>8990128.82</v>
      </c>
      <c r="P243" s="34">
        <v>8990128.82</v>
      </c>
    </row>
    <row r="244" spans="1:16" ht="12.75">
      <c r="A244" s="35">
        <v>6</v>
      </c>
      <c r="B244" s="35">
        <v>0</v>
      </c>
      <c r="C244" s="35">
        <v>0</v>
      </c>
      <c r="D244" s="36">
        <v>0</v>
      </c>
      <c r="E244" s="37"/>
      <c r="F244" s="32" t="s">
        <v>307</v>
      </c>
      <c r="G244" s="58" t="s">
        <v>308</v>
      </c>
      <c r="H244" s="34">
        <v>1039809399.75</v>
      </c>
      <c r="I244" s="34">
        <v>536480600.62</v>
      </c>
      <c r="J244" s="34">
        <v>165388748.36</v>
      </c>
      <c r="K244" s="34">
        <v>174014056.51</v>
      </c>
      <c r="L244" s="34">
        <v>15145207.47</v>
      </c>
      <c r="M244" s="34">
        <v>0</v>
      </c>
      <c r="N244" s="34">
        <v>181932588.28</v>
      </c>
      <c r="O244" s="34">
        <v>503328799.13</v>
      </c>
      <c r="P244" s="34">
        <v>493328799.13</v>
      </c>
    </row>
    <row r="245" spans="1:16" ht="12.75">
      <c r="A245" s="35">
        <v>6</v>
      </c>
      <c r="B245" s="35">
        <v>8</v>
      </c>
      <c r="C245" s="35">
        <v>1</v>
      </c>
      <c r="D245" s="36" t="s">
        <v>309</v>
      </c>
      <c r="E245" s="37">
        <v>271</v>
      </c>
      <c r="F245" s="32" t="s">
        <v>309</v>
      </c>
      <c r="G245" s="58" t="s">
        <v>310</v>
      </c>
      <c r="H245" s="34">
        <v>32134410.99</v>
      </c>
      <c r="I245" s="34">
        <v>270931.61</v>
      </c>
      <c r="J245" s="34">
        <v>134224.68</v>
      </c>
      <c r="K245" s="34">
        <v>0</v>
      </c>
      <c r="L245" s="34">
        <v>0</v>
      </c>
      <c r="M245" s="34">
        <v>0</v>
      </c>
      <c r="N245" s="34">
        <v>136706.93</v>
      </c>
      <c r="O245" s="34">
        <v>31863479.38</v>
      </c>
      <c r="P245" s="34">
        <v>31863479.38</v>
      </c>
    </row>
    <row r="246" spans="1:16" ht="12.75">
      <c r="A246" s="35">
        <v>6</v>
      </c>
      <c r="B246" s="35">
        <v>11</v>
      </c>
      <c r="C246" s="35">
        <v>8</v>
      </c>
      <c r="D246" s="36" t="s">
        <v>309</v>
      </c>
      <c r="E246" s="37">
        <v>247</v>
      </c>
      <c r="F246" s="32" t="s">
        <v>309</v>
      </c>
      <c r="G246" s="58" t="s">
        <v>311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</row>
    <row r="247" spans="1:16" ht="25.5">
      <c r="A247" s="35">
        <v>6</v>
      </c>
      <c r="B247" s="35">
        <v>19</v>
      </c>
      <c r="C247" s="35">
        <v>1</v>
      </c>
      <c r="D247" s="36" t="s">
        <v>309</v>
      </c>
      <c r="E247" s="37">
        <v>270</v>
      </c>
      <c r="F247" s="32" t="s">
        <v>309</v>
      </c>
      <c r="G247" s="58" t="s">
        <v>312</v>
      </c>
      <c r="H247" s="34">
        <v>10027156.07</v>
      </c>
      <c r="I247" s="34">
        <v>1470467.84</v>
      </c>
      <c r="J247" s="34">
        <v>213159.38</v>
      </c>
      <c r="K247" s="34">
        <v>0</v>
      </c>
      <c r="L247" s="34">
        <v>57881.22</v>
      </c>
      <c r="M247" s="34">
        <v>0</v>
      </c>
      <c r="N247" s="34">
        <v>1199427.24</v>
      </c>
      <c r="O247" s="34">
        <v>8556688.23</v>
      </c>
      <c r="P247" s="34">
        <v>8556688.23</v>
      </c>
    </row>
    <row r="248" spans="1:16" ht="12.75">
      <c r="A248" s="35">
        <v>6</v>
      </c>
      <c r="B248" s="35">
        <v>7</v>
      </c>
      <c r="C248" s="35">
        <v>1</v>
      </c>
      <c r="D248" s="36" t="s">
        <v>309</v>
      </c>
      <c r="E248" s="37">
        <v>187</v>
      </c>
      <c r="F248" s="32" t="s">
        <v>309</v>
      </c>
      <c r="G248" s="58" t="s">
        <v>313</v>
      </c>
      <c r="H248" s="34">
        <v>1316341.74</v>
      </c>
      <c r="I248" s="34">
        <v>1316341.74</v>
      </c>
      <c r="J248" s="34">
        <v>279532.19</v>
      </c>
      <c r="K248" s="34">
        <v>0</v>
      </c>
      <c r="L248" s="34">
        <v>7574.78</v>
      </c>
      <c r="M248" s="34">
        <v>0</v>
      </c>
      <c r="N248" s="34">
        <v>1029234.77</v>
      </c>
      <c r="O248" s="34">
        <v>0</v>
      </c>
      <c r="P248" s="34">
        <v>0</v>
      </c>
    </row>
    <row r="249" spans="1:16" ht="12.75">
      <c r="A249" s="35">
        <v>6</v>
      </c>
      <c r="B249" s="35">
        <v>1</v>
      </c>
      <c r="C249" s="35">
        <v>1</v>
      </c>
      <c r="D249" s="36" t="s">
        <v>309</v>
      </c>
      <c r="E249" s="37">
        <v>188</v>
      </c>
      <c r="F249" s="32" t="s">
        <v>309</v>
      </c>
      <c r="G249" s="58" t="s">
        <v>313</v>
      </c>
      <c r="H249" s="34">
        <v>203642.21</v>
      </c>
      <c r="I249" s="34">
        <v>203642.21</v>
      </c>
      <c r="J249" s="34">
        <v>54632.2</v>
      </c>
      <c r="K249" s="34">
        <v>0</v>
      </c>
      <c r="L249" s="34">
        <v>0</v>
      </c>
      <c r="M249" s="34">
        <v>0</v>
      </c>
      <c r="N249" s="34">
        <v>149010.01</v>
      </c>
      <c r="O249" s="34">
        <v>0</v>
      </c>
      <c r="P249" s="34">
        <v>0</v>
      </c>
    </row>
    <row r="250" spans="1:16" ht="25.5">
      <c r="A250" s="35">
        <v>6</v>
      </c>
      <c r="B250" s="35">
        <v>2</v>
      </c>
      <c r="C250" s="35">
        <v>1</v>
      </c>
      <c r="D250" s="36" t="s">
        <v>309</v>
      </c>
      <c r="E250" s="37">
        <v>221</v>
      </c>
      <c r="F250" s="32" t="s">
        <v>309</v>
      </c>
      <c r="G250" s="58" t="s">
        <v>314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</row>
    <row r="251" spans="1:16" ht="25.5">
      <c r="A251" s="35">
        <v>6</v>
      </c>
      <c r="B251" s="35">
        <v>13</v>
      </c>
      <c r="C251" s="35">
        <v>4</v>
      </c>
      <c r="D251" s="36" t="s">
        <v>309</v>
      </c>
      <c r="E251" s="37">
        <v>186</v>
      </c>
      <c r="F251" s="32" t="s">
        <v>309</v>
      </c>
      <c r="G251" s="58" t="s">
        <v>315</v>
      </c>
      <c r="H251" s="34">
        <v>2226</v>
      </c>
      <c r="I251" s="34">
        <v>2226</v>
      </c>
      <c r="J251" s="34">
        <v>0</v>
      </c>
      <c r="K251" s="34">
        <v>0</v>
      </c>
      <c r="L251" s="34">
        <v>0</v>
      </c>
      <c r="M251" s="34">
        <v>0</v>
      </c>
      <c r="N251" s="34">
        <v>2226</v>
      </c>
      <c r="O251" s="34">
        <v>0</v>
      </c>
      <c r="P251" s="34">
        <v>0</v>
      </c>
    </row>
    <row r="252" spans="1:16" ht="25.5">
      <c r="A252" s="35">
        <v>6</v>
      </c>
      <c r="B252" s="35">
        <v>4</v>
      </c>
      <c r="C252" s="35">
        <v>3</v>
      </c>
      <c r="D252" s="36" t="s">
        <v>309</v>
      </c>
      <c r="E252" s="37">
        <v>218</v>
      </c>
      <c r="F252" s="32" t="s">
        <v>309</v>
      </c>
      <c r="G252" s="58" t="s">
        <v>316</v>
      </c>
      <c r="H252" s="34">
        <v>13248.55</v>
      </c>
      <c r="I252" s="34">
        <v>13248.55</v>
      </c>
      <c r="J252" s="34">
        <v>3000</v>
      </c>
      <c r="K252" s="34">
        <v>0</v>
      </c>
      <c r="L252" s="34">
        <v>0</v>
      </c>
      <c r="M252" s="34">
        <v>0</v>
      </c>
      <c r="N252" s="34">
        <v>10248.55</v>
      </c>
      <c r="O252" s="34">
        <v>0</v>
      </c>
      <c r="P252" s="34">
        <v>0</v>
      </c>
    </row>
    <row r="253" spans="1:16" ht="12.75">
      <c r="A253" s="35">
        <v>6</v>
      </c>
      <c r="B253" s="35">
        <v>3</v>
      </c>
      <c r="C253" s="35">
        <v>3</v>
      </c>
      <c r="D253" s="36" t="s">
        <v>309</v>
      </c>
      <c r="E253" s="37">
        <v>122</v>
      </c>
      <c r="F253" s="32" t="s">
        <v>309</v>
      </c>
      <c r="G253" s="58" t="s">
        <v>317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</row>
    <row r="254" spans="1:16" ht="25.5">
      <c r="A254" s="35">
        <v>6</v>
      </c>
      <c r="B254" s="35">
        <v>15</v>
      </c>
      <c r="C254" s="35">
        <v>0</v>
      </c>
      <c r="D254" s="36" t="s">
        <v>309</v>
      </c>
      <c r="E254" s="37">
        <v>220</v>
      </c>
      <c r="F254" s="32" t="s">
        <v>309</v>
      </c>
      <c r="G254" s="58" t="s">
        <v>318</v>
      </c>
      <c r="H254" s="34">
        <v>891646.7</v>
      </c>
      <c r="I254" s="34">
        <v>441852.95</v>
      </c>
      <c r="J254" s="34">
        <v>52710.8</v>
      </c>
      <c r="K254" s="34">
        <v>0</v>
      </c>
      <c r="L254" s="34">
        <v>215280.53</v>
      </c>
      <c r="M254" s="34">
        <v>0</v>
      </c>
      <c r="N254" s="34">
        <v>173861.62</v>
      </c>
      <c r="O254" s="34">
        <v>449793.75</v>
      </c>
      <c r="P254" s="34">
        <v>435967.61</v>
      </c>
    </row>
    <row r="255" spans="1:16" ht="12.75">
      <c r="A255" s="35">
        <v>6</v>
      </c>
      <c r="B255" s="35">
        <v>9</v>
      </c>
      <c r="C255" s="35">
        <v>1</v>
      </c>
      <c r="D255" s="36" t="s">
        <v>309</v>
      </c>
      <c r="E255" s="37">
        <v>140</v>
      </c>
      <c r="F255" s="32" t="s">
        <v>309</v>
      </c>
      <c r="G255" s="58" t="s">
        <v>319</v>
      </c>
      <c r="H255" s="34">
        <v>58072.37</v>
      </c>
      <c r="I255" s="34">
        <v>58072.37</v>
      </c>
      <c r="J255" s="34">
        <v>26815.44</v>
      </c>
      <c r="K255" s="34">
        <v>0</v>
      </c>
      <c r="L255" s="34">
        <v>0</v>
      </c>
      <c r="M255" s="34">
        <v>0</v>
      </c>
      <c r="N255" s="34">
        <v>31256.93</v>
      </c>
      <c r="O255" s="34">
        <v>0</v>
      </c>
      <c r="P255" s="34">
        <v>0</v>
      </c>
    </row>
    <row r="256" spans="1:16" ht="12.75">
      <c r="A256" s="35">
        <v>6</v>
      </c>
      <c r="B256" s="35">
        <v>62</v>
      </c>
      <c r="C256" s="35">
        <v>1</v>
      </c>
      <c r="D256" s="36" t="s">
        <v>309</v>
      </c>
      <c r="E256" s="37">
        <v>198</v>
      </c>
      <c r="F256" s="32" t="s">
        <v>309</v>
      </c>
      <c r="G256" s="58" t="s">
        <v>320</v>
      </c>
      <c r="H256" s="34">
        <v>114087.05</v>
      </c>
      <c r="I256" s="34">
        <v>114087.05</v>
      </c>
      <c r="J256" s="34">
        <v>14400</v>
      </c>
      <c r="K256" s="34">
        <v>0</v>
      </c>
      <c r="L256" s="34">
        <v>0</v>
      </c>
      <c r="M256" s="34">
        <v>0</v>
      </c>
      <c r="N256" s="34">
        <v>99687.05</v>
      </c>
      <c r="O256" s="34">
        <v>0</v>
      </c>
      <c r="P256" s="34">
        <v>0</v>
      </c>
    </row>
    <row r="257" spans="1:16" ht="12.75">
      <c r="A257" s="35">
        <v>6</v>
      </c>
      <c r="B257" s="35">
        <v>8</v>
      </c>
      <c r="C257" s="35">
        <v>1</v>
      </c>
      <c r="D257" s="36" t="s">
        <v>309</v>
      </c>
      <c r="E257" s="37">
        <v>265</v>
      </c>
      <c r="F257" s="32" t="s">
        <v>309</v>
      </c>
      <c r="G257" s="58" t="s">
        <v>321</v>
      </c>
      <c r="H257" s="34">
        <v>3489902.78</v>
      </c>
      <c r="I257" s="34">
        <v>2538783.2</v>
      </c>
      <c r="J257" s="34">
        <v>354633.78</v>
      </c>
      <c r="K257" s="34">
        <v>214800</v>
      </c>
      <c r="L257" s="34">
        <v>0</v>
      </c>
      <c r="M257" s="34">
        <v>0</v>
      </c>
      <c r="N257" s="34">
        <v>1969349.42</v>
      </c>
      <c r="O257" s="34">
        <v>951119.58</v>
      </c>
      <c r="P257" s="34">
        <v>951119.58</v>
      </c>
    </row>
    <row r="258" spans="1:16" ht="12.75">
      <c r="A258" s="35">
        <v>6</v>
      </c>
      <c r="B258" s="35">
        <v>8</v>
      </c>
      <c r="C258" s="35">
        <v>7</v>
      </c>
      <c r="D258" s="36" t="s">
        <v>309</v>
      </c>
      <c r="E258" s="37">
        <v>244</v>
      </c>
      <c r="F258" s="32" t="s">
        <v>309</v>
      </c>
      <c r="G258" s="58" t="s">
        <v>322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</row>
    <row r="259" spans="1:16" ht="12.75">
      <c r="A259" s="35">
        <v>6</v>
      </c>
      <c r="B259" s="35">
        <v>9</v>
      </c>
      <c r="C259" s="35">
        <v>11</v>
      </c>
      <c r="D259" s="36" t="s">
        <v>309</v>
      </c>
      <c r="E259" s="37">
        <v>252</v>
      </c>
      <c r="F259" s="32" t="s">
        <v>309</v>
      </c>
      <c r="G259" s="58" t="s">
        <v>323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8"/>
  <dimension ref="A1:Z256"/>
  <sheetViews>
    <sheetView zoomScale="80" zoomScaleNormal="80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:G5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8:26" ht="12.75">
      <c r="H1" s="19"/>
      <c r="U1" s="19"/>
      <c r="V1" s="19"/>
      <c r="W1" s="19"/>
      <c r="X1" s="19"/>
      <c r="Y1" s="19"/>
      <c r="Z1" s="19"/>
    </row>
    <row r="2" spans="1:23" s="19" customFormat="1" ht="18">
      <c r="A2" s="18" t="str">
        <f>'Spis tabel'!B9</f>
        <v>Tabela 7. Planowane wydatki budżetowe jst wg ważniejszych działów klasyfikacji budżetowej wg stanu na koniec  4 kwartału 2013 roku.</v>
      </c>
      <c r="H2" s="24"/>
      <c r="O2" s="18"/>
      <c r="W2" s="24"/>
    </row>
    <row r="3" spans="1:26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9"/>
      <c r="V3" s="19"/>
      <c r="W3" s="19"/>
      <c r="X3" s="19"/>
      <c r="Y3" s="19"/>
      <c r="Z3" s="19"/>
    </row>
    <row r="4" spans="1:24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07" t="s">
        <v>59</v>
      </c>
      <c r="G4" s="107"/>
      <c r="H4" s="108" t="s">
        <v>69</v>
      </c>
      <c r="I4" s="103" t="s">
        <v>47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s="19" customFormat="1" ht="74.25" customHeight="1">
      <c r="A5" s="107"/>
      <c r="B5" s="107"/>
      <c r="C5" s="107"/>
      <c r="D5" s="107"/>
      <c r="E5" s="107"/>
      <c r="F5" s="107"/>
      <c r="G5" s="107"/>
      <c r="H5" s="108"/>
      <c r="I5" s="53" t="s">
        <v>70</v>
      </c>
      <c r="J5" s="53" t="s">
        <v>71</v>
      </c>
      <c r="K5" s="53" t="s">
        <v>72</v>
      </c>
      <c r="L5" s="54" t="s">
        <v>73</v>
      </c>
      <c r="M5" s="54" t="s">
        <v>74</v>
      </c>
      <c r="N5" s="54" t="s">
        <v>75</v>
      </c>
      <c r="O5" s="54" t="s">
        <v>84</v>
      </c>
      <c r="P5" s="54" t="s">
        <v>76</v>
      </c>
      <c r="Q5" s="54" t="s">
        <v>77</v>
      </c>
      <c r="R5" s="54" t="s">
        <v>78</v>
      </c>
      <c r="S5" s="54" t="s">
        <v>48</v>
      </c>
      <c r="T5" s="54" t="s">
        <v>49</v>
      </c>
      <c r="U5" s="54" t="s">
        <v>79</v>
      </c>
      <c r="V5" s="54" t="s">
        <v>80</v>
      </c>
      <c r="W5" s="54" t="s">
        <v>81</v>
      </c>
      <c r="X5" s="54" t="s">
        <v>50</v>
      </c>
    </row>
    <row r="6" spans="1:24" s="19" customFormat="1" ht="15">
      <c r="A6" s="43"/>
      <c r="B6" s="43"/>
      <c r="C6" s="43"/>
      <c r="D6" s="43"/>
      <c r="E6" s="43"/>
      <c r="F6" s="107"/>
      <c r="G6" s="107"/>
      <c r="H6" s="110" t="s">
        <v>10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s="25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106">
        <v>6</v>
      </c>
      <c r="G7" s="106"/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  <c r="R7" s="42">
        <v>17</v>
      </c>
      <c r="S7" s="42">
        <v>18</v>
      </c>
      <c r="T7" s="42">
        <v>19</v>
      </c>
      <c r="U7" s="42">
        <v>20</v>
      </c>
      <c r="V7" s="42">
        <v>21</v>
      </c>
      <c r="W7" s="42">
        <v>22</v>
      </c>
      <c r="X7" s="42">
        <v>23</v>
      </c>
    </row>
    <row r="8" spans="1:24" ht="12.75">
      <c r="A8" s="48">
        <v>6</v>
      </c>
      <c r="B8" s="48">
        <v>2</v>
      </c>
      <c r="C8" s="48">
        <v>1</v>
      </c>
      <c r="D8" s="42">
        <v>1</v>
      </c>
      <c r="E8" s="49"/>
      <c r="F8" s="50" t="s">
        <v>86</v>
      </c>
      <c r="G8" s="60" t="s">
        <v>87</v>
      </c>
      <c r="H8" s="51">
        <v>95269722.59</v>
      </c>
      <c r="I8" s="51">
        <v>8320.84</v>
      </c>
      <c r="J8" s="51">
        <v>0</v>
      </c>
      <c r="K8" s="51">
        <v>33094204</v>
      </c>
      <c r="L8" s="51">
        <v>3761540</v>
      </c>
      <c r="M8" s="51">
        <v>1953000</v>
      </c>
      <c r="N8" s="51">
        <v>5832310</v>
      </c>
      <c r="O8" s="51">
        <v>547400</v>
      </c>
      <c r="P8" s="51">
        <v>27164224</v>
      </c>
      <c r="Q8" s="51">
        <v>577780</v>
      </c>
      <c r="R8" s="51">
        <v>11608388.75</v>
      </c>
      <c r="S8" s="51">
        <v>0</v>
      </c>
      <c r="T8" s="51">
        <v>839725</v>
      </c>
      <c r="U8" s="51">
        <v>3992500</v>
      </c>
      <c r="V8" s="51">
        <v>2222700</v>
      </c>
      <c r="W8" s="51">
        <v>2064400</v>
      </c>
      <c r="X8" s="51">
        <v>1603230</v>
      </c>
    </row>
    <row r="9" spans="1:24" ht="12.75">
      <c r="A9" s="48">
        <v>6</v>
      </c>
      <c r="B9" s="48">
        <v>16</v>
      </c>
      <c r="C9" s="48">
        <v>1</v>
      </c>
      <c r="D9" s="42">
        <v>1</v>
      </c>
      <c r="E9" s="49"/>
      <c r="F9" s="50" t="s">
        <v>86</v>
      </c>
      <c r="G9" s="60" t="s">
        <v>88</v>
      </c>
      <c r="H9" s="51">
        <v>55717811</v>
      </c>
      <c r="I9" s="51">
        <v>4964</v>
      </c>
      <c r="J9" s="51">
        <v>93000</v>
      </c>
      <c r="K9" s="51">
        <v>815000</v>
      </c>
      <c r="L9" s="51">
        <v>116602</v>
      </c>
      <c r="M9" s="51">
        <v>3601817</v>
      </c>
      <c r="N9" s="51">
        <v>5113294</v>
      </c>
      <c r="O9" s="51">
        <v>165000</v>
      </c>
      <c r="P9" s="51">
        <v>20491105</v>
      </c>
      <c r="Q9" s="51">
        <v>350000</v>
      </c>
      <c r="R9" s="51">
        <v>6577450</v>
      </c>
      <c r="S9" s="51">
        <v>703007</v>
      </c>
      <c r="T9" s="51">
        <v>2394229</v>
      </c>
      <c r="U9" s="51">
        <v>12513236</v>
      </c>
      <c r="V9" s="51">
        <v>1143960</v>
      </c>
      <c r="W9" s="51">
        <v>119500</v>
      </c>
      <c r="X9" s="51">
        <v>1515647</v>
      </c>
    </row>
    <row r="10" spans="1:24" ht="12.75">
      <c r="A10" s="48">
        <v>6</v>
      </c>
      <c r="B10" s="48">
        <v>4</v>
      </c>
      <c r="C10" s="48">
        <v>1</v>
      </c>
      <c r="D10" s="42">
        <v>1</v>
      </c>
      <c r="E10" s="49"/>
      <c r="F10" s="50" t="s">
        <v>86</v>
      </c>
      <c r="G10" s="60" t="s">
        <v>89</v>
      </c>
      <c r="H10" s="51">
        <v>51651615.68</v>
      </c>
      <c r="I10" s="51">
        <v>70346.99</v>
      </c>
      <c r="J10" s="51">
        <v>0</v>
      </c>
      <c r="K10" s="51">
        <v>1304388</v>
      </c>
      <c r="L10" s="51">
        <v>0</v>
      </c>
      <c r="M10" s="51">
        <v>3295277.71</v>
      </c>
      <c r="N10" s="51">
        <v>8692304</v>
      </c>
      <c r="O10" s="51">
        <v>53000</v>
      </c>
      <c r="P10" s="51">
        <v>18028630.35</v>
      </c>
      <c r="Q10" s="51">
        <v>259400</v>
      </c>
      <c r="R10" s="51">
        <v>9605037.64</v>
      </c>
      <c r="S10" s="51">
        <v>0</v>
      </c>
      <c r="T10" s="51">
        <v>996605.65</v>
      </c>
      <c r="U10" s="51">
        <v>4228489.34</v>
      </c>
      <c r="V10" s="51">
        <v>1352900</v>
      </c>
      <c r="W10" s="51">
        <v>1141890</v>
      </c>
      <c r="X10" s="51">
        <v>2623346</v>
      </c>
    </row>
    <row r="11" spans="1:24" ht="12.75">
      <c r="A11" s="48">
        <v>6</v>
      </c>
      <c r="B11" s="48">
        <v>6</v>
      </c>
      <c r="C11" s="48">
        <v>1</v>
      </c>
      <c r="D11" s="42">
        <v>1</v>
      </c>
      <c r="E11" s="49"/>
      <c r="F11" s="50" t="s">
        <v>86</v>
      </c>
      <c r="G11" s="60" t="s">
        <v>90</v>
      </c>
      <c r="H11" s="51">
        <v>58053133.09</v>
      </c>
      <c r="I11" s="51">
        <v>103026.59</v>
      </c>
      <c r="J11" s="51">
        <v>0</v>
      </c>
      <c r="K11" s="51">
        <v>3339509.59</v>
      </c>
      <c r="L11" s="51">
        <v>0</v>
      </c>
      <c r="M11" s="51">
        <v>1498722</v>
      </c>
      <c r="N11" s="51">
        <v>4212063.09</v>
      </c>
      <c r="O11" s="51">
        <v>2187214</v>
      </c>
      <c r="P11" s="51">
        <v>18027338.98</v>
      </c>
      <c r="Q11" s="51">
        <v>330100</v>
      </c>
      <c r="R11" s="51">
        <v>11393181.63</v>
      </c>
      <c r="S11" s="51">
        <v>642765</v>
      </c>
      <c r="T11" s="51">
        <v>967237</v>
      </c>
      <c r="U11" s="51">
        <v>5392283</v>
      </c>
      <c r="V11" s="51">
        <v>5703442</v>
      </c>
      <c r="W11" s="51">
        <v>2370614.21</v>
      </c>
      <c r="X11" s="51">
        <v>1885636</v>
      </c>
    </row>
    <row r="12" spans="1:24" ht="12.75">
      <c r="A12" s="48">
        <v>6</v>
      </c>
      <c r="B12" s="48">
        <v>7</v>
      </c>
      <c r="C12" s="48">
        <v>1</v>
      </c>
      <c r="D12" s="42">
        <v>1</v>
      </c>
      <c r="E12" s="49"/>
      <c r="F12" s="50" t="s">
        <v>86</v>
      </c>
      <c r="G12" s="60" t="s">
        <v>91</v>
      </c>
      <c r="H12" s="51">
        <v>98552683.94</v>
      </c>
      <c r="I12" s="51">
        <v>12998.94</v>
      </c>
      <c r="J12" s="51">
        <v>0</v>
      </c>
      <c r="K12" s="51">
        <v>6436550</v>
      </c>
      <c r="L12" s="51">
        <v>0</v>
      </c>
      <c r="M12" s="51">
        <v>2693000</v>
      </c>
      <c r="N12" s="51">
        <v>8656090</v>
      </c>
      <c r="O12" s="51">
        <v>1266684</v>
      </c>
      <c r="P12" s="51">
        <v>40229742</v>
      </c>
      <c r="Q12" s="51">
        <v>1015200</v>
      </c>
      <c r="R12" s="51">
        <v>15005389</v>
      </c>
      <c r="S12" s="51">
        <v>399301</v>
      </c>
      <c r="T12" s="51">
        <v>1431866</v>
      </c>
      <c r="U12" s="51">
        <v>13325832</v>
      </c>
      <c r="V12" s="51">
        <v>2849700</v>
      </c>
      <c r="W12" s="51">
        <v>2315750</v>
      </c>
      <c r="X12" s="51">
        <v>2914581</v>
      </c>
    </row>
    <row r="13" spans="1:24" ht="12.75">
      <c r="A13" s="48">
        <v>6</v>
      </c>
      <c r="B13" s="48">
        <v>8</v>
      </c>
      <c r="C13" s="48">
        <v>1</v>
      </c>
      <c r="D13" s="42">
        <v>1</v>
      </c>
      <c r="E13" s="49"/>
      <c r="F13" s="50" t="s">
        <v>86</v>
      </c>
      <c r="G13" s="60" t="s">
        <v>92</v>
      </c>
      <c r="H13" s="51">
        <v>68676206.03</v>
      </c>
      <c r="I13" s="51">
        <v>9480.03</v>
      </c>
      <c r="J13" s="51">
        <v>0</v>
      </c>
      <c r="K13" s="51">
        <v>5289423</v>
      </c>
      <c r="L13" s="51">
        <v>0</v>
      </c>
      <c r="M13" s="51">
        <v>4055137</v>
      </c>
      <c r="N13" s="51">
        <v>7044550</v>
      </c>
      <c r="O13" s="51">
        <v>131400</v>
      </c>
      <c r="P13" s="51">
        <v>31234971</v>
      </c>
      <c r="Q13" s="51">
        <v>521354</v>
      </c>
      <c r="R13" s="51">
        <v>10172674</v>
      </c>
      <c r="S13" s="51">
        <v>1521695</v>
      </c>
      <c r="T13" s="51">
        <v>288932</v>
      </c>
      <c r="U13" s="51">
        <v>3622469</v>
      </c>
      <c r="V13" s="51">
        <v>2061190</v>
      </c>
      <c r="W13" s="51">
        <v>1621416</v>
      </c>
      <c r="X13" s="51">
        <v>1101515</v>
      </c>
    </row>
    <row r="14" spans="1:24" ht="12.75">
      <c r="A14" s="48">
        <v>6</v>
      </c>
      <c r="B14" s="48">
        <v>11</v>
      </c>
      <c r="C14" s="48">
        <v>1</v>
      </c>
      <c r="D14" s="42">
        <v>1</v>
      </c>
      <c r="E14" s="49"/>
      <c r="F14" s="50" t="s">
        <v>86</v>
      </c>
      <c r="G14" s="60" t="s">
        <v>93</v>
      </c>
      <c r="H14" s="51">
        <v>75983231</v>
      </c>
      <c r="I14" s="51">
        <v>21246</v>
      </c>
      <c r="J14" s="51">
        <v>0</v>
      </c>
      <c r="K14" s="51">
        <v>8101677</v>
      </c>
      <c r="L14" s="51">
        <v>0</v>
      </c>
      <c r="M14" s="51">
        <v>833035</v>
      </c>
      <c r="N14" s="51">
        <v>8981507</v>
      </c>
      <c r="O14" s="51">
        <v>242480</v>
      </c>
      <c r="P14" s="51">
        <v>34057317</v>
      </c>
      <c r="Q14" s="51">
        <v>550000</v>
      </c>
      <c r="R14" s="51">
        <v>12164676</v>
      </c>
      <c r="S14" s="51">
        <v>0</v>
      </c>
      <c r="T14" s="51">
        <v>1129933</v>
      </c>
      <c r="U14" s="51">
        <v>4287227</v>
      </c>
      <c r="V14" s="51">
        <v>1778900</v>
      </c>
      <c r="W14" s="51">
        <v>1976500</v>
      </c>
      <c r="X14" s="51">
        <v>1858733</v>
      </c>
    </row>
    <row r="15" spans="1:24" ht="12.75">
      <c r="A15" s="48">
        <v>6</v>
      </c>
      <c r="B15" s="48">
        <v>1</v>
      </c>
      <c r="C15" s="48">
        <v>1</v>
      </c>
      <c r="D15" s="42">
        <v>1</v>
      </c>
      <c r="E15" s="49"/>
      <c r="F15" s="50" t="s">
        <v>86</v>
      </c>
      <c r="G15" s="60" t="s">
        <v>94</v>
      </c>
      <c r="H15" s="51">
        <v>51160585.32</v>
      </c>
      <c r="I15" s="51">
        <v>8890.17</v>
      </c>
      <c r="J15" s="51">
        <v>0</v>
      </c>
      <c r="K15" s="51">
        <v>2648850.22</v>
      </c>
      <c r="L15" s="51">
        <v>0</v>
      </c>
      <c r="M15" s="51">
        <v>3521373</v>
      </c>
      <c r="N15" s="51">
        <v>4210615.68</v>
      </c>
      <c r="O15" s="51">
        <v>344534</v>
      </c>
      <c r="P15" s="51">
        <v>17687646.5</v>
      </c>
      <c r="Q15" s="51">
        <v>366600</v>
      </c>
      <c r="R15" s="51">
        <v>10305413</v>
      </c>
      <c r="S15" s="51">
        <v>975935.19</v>
      </c>
      <c r="T15" s="51">
        <v>4030294.82</v>
      </c>
      <c r="U15" s="51">
        <v>2865705.4</v>
      </c>
      <c r="V15" s="51">
        <v>1133280</v>
      </c>
      <c r="W15" s="51">
        <v>1620920</v>
      </c>
      <c r="X15" s="51">
        <v>1440527.34</v>
      </c>
    </row>
    <row r="16" spans="1:24" ht="12.75">
      <c r="A16" s="48">
        <v>6</v>
      </c>
      <c r="B16" s="48">
        <v>14</v>
      </c>
      <c r="C16" s="48">
        <v>1</v>
      </c>
      <c r="D16" s="42">
        <v>1</v>
      </c>
      <c r="E16" s="49"/>
      <c r="F16" s="50" t="s">
        <v>86</v>
      </c>
      <c r="G16" s="60" t="s">
        <v>95</v>
      </c>
      <c r="H16" s="51">
        <v>193653281.66</v>
      </c>
      <c r="I16" s="51">
        <v>29919.66</v>
      </c>
      <c r="J16" s="51">
        <v>0</v>
      </c>
      <c r="K16" s="51">
        <v>17223039</v>
      </c>
      <c r="L16" s="51">
        <v>200000</v>
      </c>
      <c r="M16" s="51">
        <v>5958000</v>
      </c>
      <c r="N16" s="51">
        <v>16043763</v>
      </c>
      <c r="O16" s="51">
        <v>2332612</v>
      </c>
      <c r="P16" s="51">
        <v>70650073</v>
      </c>
      <c r="Q16" s="51">
        <v>1572700</v>
      </c>
      <c r="R16" s="51">
        <v>30918709</v>
      </c>
      <c r="S16" s="51">
        <v>1156223</v>
      </c>
      <c r="T16" s="51">
        <v>1881445</v>
      </c>
      <c r="U16" s="51">
        <v>22491045</v>
      </c>
      <c r="V16" s="51">
        <v>6457800</v>
      </c>
      <c r="W16" s="51">
        <v>8023393</v>
      </c>
      <c r="X16" s="51">
        <v>8714560</v>
      </c>
    </row>
    <row r="17" spans="1:24" ht="12.75">
      <c r="A17" s="48">
        <v>6</v>
      </c>
      <c r="B17" s="48">
        <v>15</v>
      </c>
      <c r="C17" s="48">
        <v>1</v>
      </c>
      <c r="D17" s="42">
        <v>1</v>
      </c>
      <c r="E17" s="49"/>
      <c r="F17" s="50" t="s">
        <v>86</v>
      </c>
      <c r="G17" s="60" t="s">
        <v>96</v>
      </c>
      <c r="H17" s="51">
        <v>43441496.37</v>
      </c>
      <c r="I17" s="51">
        <v>35382.39</v>
      </c>
      <c r="J17" s="51">
        <v>0</v>
      </c>
      <c r="K17" s="51">
        <v>2579692.01</v>
      </c>
      <c r="L17" s="51">
        <v>25000</v>
      </c>
      <c r="M17" s="51">
        <v>1170210.8</v>
      </c>
      <c r="N17" s="51">
        <v>4267525</v>
      </c>
      <c r="O17" s="51">
        <v>448200</v>
      </c>
      <c r="P17" s="51">
        <v>15605445</v>
      </c>
      <c r="Q17" s="51">
        <v>306810</v>
      </c>
      <c r="R17" s="51">
        <v>8285228.25</v>
      </c>
      <c r="S17" s="51">
        <v>1181147.28</v>
      </c>
      <c r="T17" s="51">
        <v>722134</v>
      </c>
      <c r="U17" s="51">
        <v>4733269.2</v>
      </c>
      <c r="V17" s="51">
        <v>1187900</v>
      </c>
      <c r="W17" s="51">
        <v>2006120</v>
      </c>
      <c r="X17" s="51">
        <v>887432.44</v>
      </c>
    </row>
    <row r="18" spans="1:24" ht="12.75">
      <c r="A18" s="48">
        <v>6</v>
      </c>
      <c r="B18" s="48">
        <v>3</v>
      </c>
      <c r="C18" s="48">
        <v>1</v>
      </c>
      <c r="D18" s="42">
        <v>1</v>
      </c>
      <c r="E18" s="49"/>
      <c r="F18" s="50" t="s">
        <v>86</v>
      </c>
      <c r="G18" s="60" t="s">
        <v>97</v>
      </c>
      <c r="H18" s="51">
        <v>16534503.08</v>
      </c>
      <c r="I18" s="51">
        <v>16986.66</v>
      </c>
      <c r="J18" s="51">
        <v>0</v>
      </c>
      <c r="K18" s="51">
        <v>162238</v>
      </c>
      <c r="L18" s="51">
        <v>0</v>
      </c>
      <c r="M18" s="51">
        <v>3271341.74</v>
      </c>
      <c r="N18" s="51">
        <v>1912149.6</v>
      </c>
      <c r="O18" s="51">
        <v>216782</v>
      </c>
      <c r="P18" s="51">
        <v>4717713.2</v>
      </c>
      <c r="Q18" s="51">
        <v>88060</v>
      </c>
      <c r="R18" s="51">
        <v>3747630.81</v>
      </c>
      <c r="S18" s="51">
        <v>15000</v>
      </c>
      <c r="T18" s="51">
        <v>250042</v>
      </c>
      <c r="U18" s="51">
        <v>826445.67</v>
      </c>
      <c r="V18" s="51">
        <v>325363.16</v>
      </c>
      <c r="W18" s="51">
        <v>201500</v>
      </c>
      <c r="X18" s="51">
        <v>783250.24</v>
      </c>
    </row>
    <row r="19" spans="1:24" ht="12.75">
      <c r="A19" s="48">
        <v>6</v>
      </c>
      <c r="B19" s="48">
        <v>11</v>
      </c>
      <c r="C19" s="48">
        <v>2</v>
      </c>
      <c r="D19" s="42">
        <v>1</v>
      </c>
      <c r="E19" s="49"/>
      <c r="F19" s="50" t="s">
        <v>86</v>
      </c>
      <c r="G19" s="60" t="s">
        <v>98</v>
      </c>
      <c r="H19" s="51">
        <v>8514189</v>
      </c>
      <c r="I19" s="51">
        <v>8283</v>
      </c>
      <c r="J19" s="51">
        <v>0</v>
      </c>
      <c r="K19" s="51">
        <v>957672</v>
      </c>
      <c r="L19" s="51">
        <v>0</v>
      </c>
      <c r="M19" s="51">
        <v>60000</v>
      </c>
      <c r="N19" s="51">
        <v>1373875</v>
      </c>
      <c r="O19" s="51">
        <v>92260</v>
      </c>
      <c r="P19" s="51">
        <v>3484203</v>
      </c>
      <c r="Q19" s="51">
        <v>80000</v>
      </c>
      <c r="R19" s="51">
        <v>1268840</v>
      </c>
      <c r="S19" s="51">
        <v>239500</v>
      </c>
      <c r="T19" s="51">
        <v>96720</v>
      </c>
      <c r="U19" s="51">
        <v>463163</v>
      </c>
      <c r="V19" s="51">
        <v>202930</v>
      </c>
      <c r="W19" s="51">
        <v>32000</v>
      </c>
      <c r="X19" s="51">
        <v>154743</v>
      </c>
    </row>
    <row r="20" spans="1:24" ht="12.75">
      <c r="A20" s="48">
        <v>6</v>
      </c>
      <c r="B20" s="48">
        <v>17</v>
      </c>
      <c r="C20" s="48">
        <v>1</v>
      </c>
      <c r="D20" s="42">
        <v>1</v>
      </c>
      <c r="E20" s="49"/>
      <c r="F20" s="50" t="s">
        <v>86</v>
      </c>
      <c r="G20" s="60" t="s">
        <v>99</v>
      </c>
      <c r="H20" s="51">
        <v>118860309.32</v>
      </c>
      <c r="I20" s="51">
        <v>69655.34</v>
      </c>
      <c r="J20" s="51">
        <v>0</v>
      </c>
      <c r="K20" s="51">
        <v>4914802.74</v>
      </c>
      <c r="L20" s="51">
        <v>0</v>
      </c>
      <c r="M20" s="51">
        <v>4699080</v>
      </c>
      <c r="N20" s="51">
        <v>9717566</v>
      </c>
      <c r="O20" s="51">
        <v>1530600</v>
      </c>
      <c r="P20" s="51">
        <v>40540701.89</v>
      </c>
      <c r="Q20" s="51">
        <v>769448.68</v>
      </c>
      <c r="R20" s="51">
        <v>16814870</v>
      </c>
      <c r="S20" s="51">
        <v>451000</v>
      </c>
      <c r="T20" s="51">
        <v>1470953.25</v>
      </c>
      <c r="U20" s="51">
        <v>10036839.89</v>
      </c>
      <c r="V20" s="51">
        <v>5860992.7</v>
      </c>
      <c r="W20" s="51">
        <v>20714180.56</v>
      </c>
      <c r="X20" s="51">
        <v>1269618.27</v>
      </c>
    </row>
    <row r="21" spans="1:24" ht="12.75">
      <c r="A21" s="48">
        <v>6</v>
      </c>
      <c r="B21" s="48">
        <v>1</v>
      </c>
      <c r="C21" s="48">
        <v>2</v>
      </c>
      <c r="D21" s="42">
        <v>1</v>
      </c>
      <c r="E21" s="49"/>
      <c r="F21" s="50" t="s">
        <v>86</v>
      </c>
      <c r="G21" s="60" t="s">
        <v>100</v>
      </c>
      <c r="H21" s="51">
        <v>15109948.77</v>
      </c>
      <c r="I21" s="51">
        <v>1683.95</v>
      </c>
      <c r="J21" s="51">
        <v>0</v>
      </c>
      <c r="K21" s="51">
        <v>871245</v>
      </c>
      <c r="L21" s="51">
        <v>0</v>
      </c>
      <c r="M21" s="51">
        <v>526002.76</v>
      </c>
      <c r="N21" s="51">
        <v>1966300.62</v>
      </c>
      <c r="O21" s="51">
        <v>131400</v>
      </c>
      <c r="P21" s="51">
        <v>6173808.61</v>
      </c>
      <c r="Q21" s="51">
        <v>150000</v>
      </c>
      <c r="R21" s="51">
        <v>2855357.3</v>
      </c>
      <c r="S21" s="51">
        <v>121592.7</v>
      </c>
      <c r="T21" s="51">
        <v>303283</v>
      </c>
      <c r="U21" s="51">
        <v>952765.76</v>
      </c>
      <c r="V21" s="51">
        <v>655924</v>
      </c>
      <c r="W21" s="51">
        <v>64830</v>
      </c>
      <c r="X21" s="51">
        <v>335755.07</v>
      </c>
    </row>
    <row r="22" spans="1:24" ht="12.75">
      <c r="A22" s="48">
        <v>6</v>
      </c>
      <c r="B22" s="48">
        <v>18</v>
      </c>
      <c r="C22" s="48">
        <v>1</v>
      </c>
      <c r="D22" s="42">
        <v>1</v>
      </c>
      <c r="E22" s="49"/>
      <c r="F22" s="50" t="s">
        <v>86</v>
      </c>
      <c r="G22" s="60" t="s">
        <v>101</v>
      </c>
      <c r="H22" s="51">
        <v>55737613.33</v>
      </c>
      <c r="I22" s="51">
        <v>2296.33</v>
      </c>
      <c r="J22" s="51">
        <v>0</v>
      </c>
      <c r="K22" s="51">
        <v>4979943</v>
      </c>
      <c r="L22" s="51">
        <v>0</v>
      </c>
      <c r="M22" s="51">
        <v>1900431</v>
      </c>
      <c r="N22" s="51">
        <v>5182005</v>
      </c>
      <c r="O22" s="51">
        <v>459176</v>
      </c>
      <c r="P22" s="51">
        <v>22475301</v>
      </c>
      <c r="Q22" s="51">
        <v>316656</v>
      </c>
      <c r="R22" s="51">
        <v>8844902</v>
      </c>
      <c r="S22" s="51">
        <v>1151872</v>
      </c>
      <c r="T22" s="51">
        <v>664404</v>
      </c>
      <c r="U22" s="51">
        <v>3002321</v>
      </c>
      <c r="V22" s="51">
        <v>2462183</v>
      </c>
      <c r="W22" s="51">
        <v>2904012</v>
      </c>
      <c r="X22" s="51">
        <v>1392111</v>
      </c>
    </row>
    <row r="23" spans="1:24" ht="12.75">
      <c r="A23" s="48">
        <v>6</v>
      </c>
      <c r="B23" s="48">
        <v>19</v>
      </c>
      <c r="C23" s="48">
        <v>1</v>
      </c>
      <c r="D23" s="42">
        <v>1</v>
      </c>
      <c r="E23" s="49"/>
      <c r="F23" s="50" t="s">
        <v>86</v>
      </c>
      <c r="G23" s="60" t="s">
        <v>102</v>
      </c>
      <c r="H23" s="51">
        <v>39030473.7</v>
      </c>
      <c r="I23" s="51">
        <v>33061.57</v>
      </c>
      <c r="J23" s="51">
        <v>0</v>
      </c>
      <c r="K23" s="51">
        <v>351150</v>
      </c>
      <c r="L23" s="51">
        <v>0</v>
      </c>
      <c r="M23" s="51">
        <v>2218150</v>
      </c>
      <c r="N23" s="51">
        <v>2990711</v>
      </c>
      <c r="O23" s="51">
        <v>553325</v>
      </c>
      <c r="P23" s="51">
        <v>16191508</v>
      </c>
      <c r="Q23" s="51">
        <v>330420</v>
      </c>
      <c r="R23" s="51">
        <v>7727338.13</v>
      </c>
      <c r="S23" s="51">
        <v>59200</v>
      </c>
      <c r="T23" s="51">
        <v>504469</v>
      </c>
      <c r="U23" s="51">
        <v>4065331</v>
      </c>
      <c r="V23" s="51">
        <v>805900</v>
      </c>
      <c r="W23" s="51">
        <v>1911978</v>
      </c>
      <c r="X23" s="51">
        <v>1287932</v>
      </c>
    </row>
    <row r="24" spans="1:24" ht="12.75">
      <c r="A24" s="48">
        <v>6</v>
      </c>
      <c r="B24" s="48">
        <v>8</v>
      </c>
      <c r="C24" s="48">
        <v>2</v>
      </c>
      <c r="D24" s="42">
        <v>2</v>
      </c>
      <c r="E24" s="49"/>
      <c r="F24" s="50" t="s">
        <v>86</v>
      </c>
      <c r="G24" s="60" t="s">
        <v>103</v>
      </c>
      <c r="H24" s="51">
        <v>14784686.08</v>
      </c>
      <c r="I24" s="51">
        <v>358244.3</v>
      </c>
      <c r="J24" s="51">
        <v>1693667</v>
      </c>
      <c r="K24" s="51">
        <v>1360349</v>
      </c>
      <c r="L24" s="51">
        <v>0</v>
      </c>
      <c r="M24" s="51">
        <v>153165</v>
      </c>
      <c r="N24" s="51">
        <v>1624647.82</v>
      </c>
      <c r="O24" s="51">
        <v>289648</v>
      </c>
      <c r="P24" s="51">
        <v>5602346</v>
      </c>
      <c r="Q24" s="51">
        <v>57000</v>
      </c>
      <c r="R24" s="51">
        <v>1928800.96</v>
      </c>
      <c r="S24" s="51">
        <v>0</v>
      </c>
      <c r="T24" s="51">
        <v>267680</v>
      </c>
      <c r="U24" s="51">
        <v>1062675</v>
      </c>
      <c r="V24" s="51">
        <v>254500</v>
      </c>
      <c r="W24" s="51">
        <v>30000</v>
      </c>
      <c r="X24" s="51">
        <v>101963</v>
      </c>
    </row>
    <row r="25" spans="1:24" ht="12.75">
      <c r="A25" s="48">
        <v>6</v>
      </c>
      <c r="B25" s="48">
        <v>11</v>
      </c>
      <c r="C25" s="48">
        <v>3</v>
      </c>
      <c r="D25" s="42">
        <v>2</v>
      </c>
      <c r="E25" s="49"/>
      <c r="F25" s="50" t="s">
        <v>86</v>
      </c>
      <c r="G25" s="60" t="s">
        <v>104</v>
      </c>
      <c r="H25" s="51">
        <v>17162620.6</v>
      </c>
      <c r="I25" s="51">
        <v>429655.1</v>
      </c>
      <c r="J25" s="51">
        <v>0</v>
      </c>
      <c r="K25" s="51">
        <v>1177160.75</v>
      </c>
      <c r="L25" s="51">
        <v>46517.26</v>
      </c>
      <c r="M25" s="51">
        <v>89689.48</v>
      </c>
      <c r="N25" s="51">
        <v>2260396.18</v>
      </c>
      <c r="O25" s="51">
        <v>215089.01</v>
      </c>
      <c r="P25" s="51">
        <v>7234453.22</v>
      </c>
      <c r="Q25" s="51">
        <v>55000</v>
      </c>
      <c r="R25" s="51">
        <v>3568201.61</v>
      </c>
      <c r="S25" s="51">
        <v>119809.12</v>
      </c>
      <c r="T25" s="51">
        <v>294780.98</v>
      </c>
      <c r="U25" s="51">
        <v>563862.08</v>
      </c>
      <c r="V25" s="51">
        <v>648661.53</v>
      </c>
      <c r="W25" s="51">
        <v>102500</v>
      </c>
      <c r="X25" s="51">
        <v>356844.28</v>
      </c>
    </row>
    <row r="26" spans="1:24" ht="12.75">
      <c r="A26" s="48">
        <v>6</v>
      </c>
      <c r="B26" s="48">
        <v>20</v>
      </c>
      <c r="C26" s="48">
        <v>1</v>
      </c>
      <c r="D26" s="42">
        <v>2</v>
      </c>
      <c r="E26" s="49"/>
      <c r="F26" s="50" t="s">
        <v>86</v>
      </c>
      <c r="G26" s="60" t="s">
        <v>104</v>
      </c>
      <c r="H26" s="51">
        <v>14373829.38</v>
      </c>
      <c r="I26" s="51">
        <v>632708.98</v>
      </c>
      <c r="J26" s="51">
        <v>0</v>
      </c>
      <c r="K26" s="51">
        <v>1470936.5</v>
      </c>
      <c r="L26" s="51">
        <v>3000</v>
      </c>
      <c r="M26" s="51">
        <v>60000</v>
      </c>
      <c r="N26" s="51">
        <v>2011546.51</v>
      </c>
      <c r="O26" s="51">
        <v>478972</v>
      </c>
      <c r="P26" s="51">
        <v>5125182.36</v>
      </c>
      <c r="Q26" s="51">
        <v>65000</v>
      </c>
      <c r="R26" s="51">
        <v>3130179.5</v>
      </c>
      <c r="S26" s="51">
        <v>0</v>
      </c>
      <c r="T26" s="51">
        <v>148796.5</v>
      </c>
      <c r="U26" s="51">
        <v>837460.4</v>
      </c>
      <c r="V26" s="51">
        <v>137108</v>
      </c>
      <c r="W26" s="51">
        <v>36000</v>
      </c>
      <c r="X26" s="51">
        <v>236938.63</v>
      </c>
    </row>
    <row r="27" spans="1:24" ht="12.75">
      <c r="A27" s="48">
        <v>6</v>
      </c>
      <c r="B27" s="48">
        <v>2</v>
      </c>
      <c r="C27" s="48">
        <v>2</v>
      </c>
      <c r="D27" s="42">
        <v>2</v>
      </c>
      <c r="E27" s="49"/>
      <c r="F27" s="50" t="s">
        <v>86</v>
      </c>
      <c r="G27" s="60" t="s">
        <v>105</v>
      </c>
      <c r="H27" s="51">
        <v>10874220.31</v>
      </c>
      <c r="I27" s="51">
        <v>108014.43</v>
      </c>
      <c r="J27" s="51">
        <v>102000</v>
      </c>
      <c r="K27" s="51">
        <v>738200</v>
      </c>
      <c r="L27" s="51">
        <v>0</v>
      </c>
      <c r="M27" s="51">
        <v>82861</v>
      </c>
      <c r="N27" s="51">
        <v>1499668</v>
      </c>
      <c r="O27" s="51">
        <v>47500</v>
      </c>
      <c r="P27" s="51">
        <v>4507894.88</v>
      </c>
      <c r="Q27" s="51">
        <v>47900</v>
      </c>
      <c r="R27" s="51">
        <v>2343533</v>
      </c>
      <c r="S27" s="51">
        <v>0</v>
      </c>
      <c r="T27" s="51">
        <v>166267</v>
      </c>
      <c r="U27" s="51">
        <v>859775</v>
      </c>
      <c r="V27" s="51">
        <v>249426</v>
      </c>
      <c r="W27" s="51">
        <v>102557</v>
      </c>
      <c r="X27" s="51">
        <v>18624</v>
      </c>
    </row>
    <row r="28" spans="1:24" ht="12.75">
      <c r="A28" s="48">
        <v>6</v>
      </c>
      <c r="B28" s="48">
        <v>14</v>
      </c>
      <c r="C28" s="48">
        <v>2</v>
      </c>
      <c r="D28" s="42">
        <v>2</v>
      </c>
      <c r="E28" s="49"/>
      <c r="F28" s="50" t="s">
        <v>86</v>
      </c>
      <c r="G28" s="60" t="s">
        <v>106</v>
      </c>
      <c r="H28" s="51">
        <v>15888528.53</v>
      </c>
      <c r="I28" s="51">
        <v>206792.53</v>
      </c>
      <c r="J28" s="51">
        <v>140000</v>
      </c>
      <c r="K28" s="51">
        <v>2184252</v>
      </c>
      <c r="L28" s="51">
        <v>22841</v>
      </c>
      <c r="M28" s="51">
        <v>61600</v>
      </c>
      <c r="N28" s="51">
        <v>1319460</v>
      </c>
      <c r="O28" s="51">
        <v>1800346</v>
      </c>
      <c r="P28" s="51">
        <v>4579805</v>
      </c>
      <c r="Q28" s="51">
        <v>48825</v>
      </c>
      <c r="R28" s="51">
        <v>1885306</v>
      </c>
      <c r="S28" s="51">
        <v>0</v>
      </c>
      <c r="T28" s="51">
        <v>41660</v>
      </c>
      <c r="U28" s="51">
        <v>1864883</v>
      </c>
      <c r="V28" s="51">
        <v>490261</v>
      </c>
      <c r="W28" s="51">
        <v>1121939</v>
      </c>
      <c r="X28" s="51">
        <v>120558</v>
      </c>
    </row>
    <row r="29" spans="1:24" ht="12.75">
      <c r="A29" s="48">
        <v>6</v>
      </c>
      <c r="B29" s="48">
        <v>5</v>
      </c>
      <c r="C29" s="48">
        <v>1</v>
      </c>
      <c r="D29" s="42">
        <v>2</v>
      </c>
      <c r="E29" s="49"/>
      <c r="F29" s="50" t="s">
        <v>86</v>
      </c>
      <c r="G29" s="60" t="s">
        <v>107</v>
      </c>
      <c r="H29" s="51">
        <v>12319043.19</v>
      </c>
      <c r="I29" s="51">
        <v>311220.75</v>
      </c>
      <c r="J29" s="51">
        <v>256046</v>
      </c>
      <c r="K29" s="51">
        <v>1391427.95</v>
      </c>
      <c r="L29" s="51">
        <v>0</v>
      </c>
      <c r="M29" s="51">
        <v>31060</v>
      </c>
      <c r="N29" s="51">
        <v>1673855.87</v>
      </c>
      <c r="O29" s="51">
        <v>852839</v>
      </c>
      <c r="P29" s="51">
        <v>4116445.65</v>
      </c>
      <c r="Q29" s="51">
        <v>47700</v>
      </c>
      <c r="R29" s="51">
        <v>1775339.58</v>
      </c>
      <c r="S29" s="51">
        <v>0</v>
      </c>
      <c r="T29" s="51">
        <v>106197</v>
      </c>
      <c r="U29" s="51">
        <v>440119.39</v>
      </c>
      <c r="V29" s="51">
        <v>375850</v>
      </c>
      <c r="W29" s="51">
        <v>718608</v>
      </c>
      <c r="X29" s="51">
        <v>222334</v>
      </c>
    </row>
    <row r="30" spans="1:24" ht="12.75">
      <c r="A30" s="48">
        <v>6</v>
      </c>
      <c r="B30" s="48">
        <v>18</v>
      </c>
      <c r="C30" s="48">
        <v>2</v>
      </c>
      <c r="D30" s="42">
        <v>2</v>
      </c>
      <c r="E30" s="49"/>
      <c r="F30" s="50" t="s">
        <v>86</v>
      </c>
      <c r="G30" s="60" t="s">
        <v>108</v>
      </c>
      <c r="H30" s="51">
        <v>10084502.13</v>
      </c>
      <c r="I30" s="51">
        <v>309270.04</v>
      </c>
      <c r="J30" s="51">
        <v>0</v>
      </c>
      <c r="K30" s="51">
        <v>361078.53</v>
      </c>
      <c r="L30" s="51">
        <v>256558.26</v>
      </c>
      <c r="M30" s="51">
        <v>16200</v>
      </c>
      <c r="N30" s="51">
        <v>1734810.98</v>
      </c>
      <c r="O30" s="51">
        <v>258332.95</v>
      </c>
      <c r="P30" s="51">
        <v>4143587</v>
      </c>
      <c r="Q30" s="51">
        <v>33000</v>
      </c>
      <c r="R30" s="51">
        <v>1873157.85</v>
      </c>
      <c r="S30" s="51">
        <v>91479.82</v>
      </c>
      <c r="T30" s="51">
        <v>91063</v>
      </c>
      <c r="U30" s="51">
        <v>343829.78</v>
      </c>
      <c r="V30" s="51">
        <v>269042.5</v>
      </c>
      <c r="W30" s="51">
        <v>97480</v>
      </c>
      <c r="X30" s="51">
        <v>205611.42</v>
      </c>
    </row>
    <row r="31" spans="1:24" ht="12.75">
      <c r="A31" s="48">
        <v>6</v>
      </c>
      <c r="B31" s="48">
        <v>1</v>
      </c>
      <c r="C31" s="48">
        <v>3</v>
      </c>
      <c r="D31" s="42">
        <v>2</v>
      </c>
      <c r="E31" s="49"/>
      <c r="F31" s="50" t="s">
        <v>86</v>
      </c>
      <c r="G31" s="60" t="s">
        <v>109</v>
      </c>
      <c r="H31" s="51">
        <v>36857840.78</v>
      </c>
      <c r="I31" s="51">
        <v>1336216.78</v>
      </c>
      <c r="J31" s="51">
        <v>4000</v>
      </c>
      <c r="K31" s="51">
        <v>4600200.41</v>
      </c>
      <c r="L31" s="51">
        <v>0</v>
      </c>
      <c r="M31" s="51">
        <v>180400</v>
      </c>
      <c r="N31" s="51">
        <v>3529673</v>
      </c>
      <c r="O31" s="51">
        <v>168187</v>
      </c>
      <c r="P31" s="51">
        <v>15259592</v>
      </c>
      <c r="Q31" s="51">
        <v>100000</v>
      </c>
      <c r="R31" s="51">
        <v>7099604</v>
      </c>
      <c r="S31" s="51">
        <v>138768</v>
      </c>
      <c r="T31" s="51">
        <v>599025</v>
      </c>
      <c r="U31" s="51">
        <v>1468600</v>
      </c>
      <c r="V31" s="51">
        <v>1490112</v>
      </c>
      <c r="W31" s="51">
        <v>33500</v>
      </c>
      <c r="X31" s="51">
        <v>849962.59</v>
      </c>
    </row>
    <row r="32" spans="1:24" ht="12.75">
      <c r="A32" s="48">
        <v>6</v>
      </c>
      <c r="B32" s="48">
        <v>3</v>
      </c>
      <c r="C32" s="48">
        <v>2</v>
      </c>
      <c r="D32" s="42">
        <v>2</v>
      </c>
      <c r="E32" s="49"/>
      <c r="F32" s="50" t="s">
        <v>86</v>
      </c>
      <c r="G32" s="60" t="s">
        <v>110</v>
      </c>
      <c r="H32" s="51">
        <v>9752790.3</v>
      </c>
      <c r="I32" s="51">
        <v>267574.96</v>
      </c>
      <c r="J32" s="51">
        <v>190000</v>
      </c>
      <c r="K32" s="51">
        <v>784693</v>
      </c>
      <c r="L32" s="51">
        <v>0</v>
      </c>
      <c r="M32" s="51">
        <v>113392.26</v>
      </c>
      <c r="N32" s="51">
        <v>1289190.15</v>
      </c>
      <c r="O32" s="51">
        <v>157625</v>
      </c>
      <c r="P32" s="51">
        <v>3526384.34</v>
      </c>
      <c r="Q32" s="51">
        <v>32000</v>
      </c>
      <c r="R32" s="51">
        <v>1804464</v>
      </c>
      <c r="S32" s="51">
        <v>1500</v>
      </c>
      <c r="T32" s="51">
        <v>116300</v>
      </c>
      <c r="U32" s="51">
        <v>611315</v>
      </c>
      <c r="V32" s="51">
        <v>501758</v>
      </c>
      <c r="W32" s="51">
        <v>192000</v>
      </c>
      <c r="X32" s="51">
        <v>164593.59</v>
      </c>
    </row>
    <row r="33" spans="1:24" ht="12.75">
      <c r="A33" s="48">
        <v>6</v>
      </c>
      <c r="B33" s="48">
        <v>2</v>
      </c>
      <c r="C33" s="48">
        <v>3</v>
      </c>
      <c r="D33" s="42">
        <v>2</v>
      </c>
      <c r="E33" s="49"/>
      <c r="F33" s="50" t="s">
        <v>86</v>
      </c>
      <c r="G33" s="60" t="s">
        <v>87</v>
      </c>
      <c r="H33" s="51">
        <v>47254448.49</v>
      </c>
      <c r="I33" s="51">
        <v>4146013.54</v>
      </c>
      <c r="J33" s="51">
        <v>474700</v>
      </c>
      <c r="K33" s="51">
        <v>1553208.69</v>
      </c>
      <c r="L33" s="51">
        <v>114669.34</v>
      </c>
      <c r="M33" s="51">
        <v>351606.87</v>
      </c>
      <c r="N33" s="51">
        <v>4467700.4</v>
      </c>
      <c r="O33" s="51">
        <v>664084.48</v>
      </c>
      <c r="P33" s="51">
        <v>13691843.58</v>
      </c>
      <c r="Q33" s="51">
        <v>100000</v>
      </c>
      <c r="R33" s="51">
        <v>7455981</v>
      </c>
      <c r="S33" s="51">
        <v>12762</v>
      </c>
      <c r="T33" s="51">
        <v>298423</v>
      </c>
      <c r="U33" s="51">
        <v>6846769.79</v>
      </c>
      <c r="V33" s="51">
        <v>909000</v>
      </c>
      <c r="W33" s="51">
        <v>1247591.7</v>
      </c>
      <c r="X33" s="51">
        <v>4920094.1</v>
      </c>
    </row>
    <row r="34" spans="1:24" ht="12.75">
      <c r="A34" s="48">
        <v>6</v>
      </c>
      <c r="B34" s="48">
        <v>2</v>
      </c>
      <c r="C34" s="48">
        <v>4</v>
      </c>
      <c r="D34" s="42">
        <v>2</v>
      </c>
      <c r="E34" s="49"/>
      <c r="F34" s="50" t="s">
        <v>86</v>
      </c>
      <c r="G34" s="60" t="s">
        <v>111</v>
      </c>
      <c r="H34" s="51">
        <v>24754907.82</v>
      </c>
      <c r="I34" s="51">
        <v>681029.97</v>
      </c>
      <c r="J34" s="51">
        <v>7680608</v>
      </c>
      <c r="K34" s="51">
        <v>1046864</v>
      </c>
      <c r="L34" s="51">
        <v>0</v>
      </c>
      <c r="M34" s="51">
        <v>35000</v>
      </c>
      <c r="N34" s="51">
        <v>1485215.4</v>
      </c>
      <c r="O34" s="51">
        <v>180718</v>
      </c>
      <c r="P34" s="51">
        <v>6031178</v>
      </c>
      <c r="Q34" s="51">
        <v>52150</v>
      </c>
      <c r="R34" s="51">
        <v>2194535.45</v>
      </c>
      <c r="S34" s="51">
        <v>87750</v>
      </c>
      <c r="T34" s="51">
        <v>202095</v>
      </c>
      <c r="U34" s="51">
        <v>3377673</v>
      </c>
      <c r="V34" s="51">
        <v>517500</v>
      </c>
      <c r="W34" s="51">
        <v>30000</v>
      </c>
      <c r="X34" s="51">
        <v>1152591</v>
      </c>
    </row>
    <row r="35" spans="1:24" ht="12.75">
      <c r="A35" s="48">
        <v>6</v>
      </c>
      <c r="B35" s="48">
        <v>15</v>
      </c>
      <c r="C35" s="48">
        <v>2</v>
      </c>
      <c r="D35" s="42">
        <v>2</v>
      </c>
      <c r="E35" s="49"/>
      <c r="F35" s="50" t="s">
        <v>86</v>
      </c>
      <c r="G35" s="60" t="s">
        <v>112</v>
      </c>
      <c r="H35" s="51">
        <v>18387295.94</v>
      </c>
      <c r="I35" s="51">
        <v>1375572.17</v>
      </c>
      <c r="J35" s="51">
        <v>0</v>
      </c>
      <c r="K35" s="51">
        <v>1147738.77</v>
      </c>
      <c r="L35" s="51">
        <v>0</v>
      </c>
      <c r="M35" s="51">
        <v>200570</v>
      </c>
      <c r="N35" s="51">
        <v>1994384</v>
      </c>
      <c r="O35" s="51">
        <v>277472</v>
      </c>
      <c r="P35" s="51">
        <v>7876545</v>
      </c>
      <c r="Q35" s="51">
        <v>50500</v>
      </c>
      <c r="R35" s="51">
        <v>4013119</v>
      </c>
      <c r="S35" s="51">
        <v>0</v>
      </c>
      <c r="T35" s="51">
        <v>312124</v>
      </c>
      <c r="U35" s="51">
        <v>450542</v>
      </c>
      <c r="V35" s="51">
        <v>392781</v>
      </c>
      <c r="W35" s="51">
        <v>60000</v>
      </c>
      <c r="X35" s="51">
        <v>235948</v>
      </c>
    </row>
    <row r="36" spans="1:24" ht="12.75">
      <c r="A36" s="48">
        <v>6</v>
      </c>
      <c r="B36" s="48">
        <v>9</v>
      </c>
      <c r="C36" s="48">
        <v>2</v>
      </c>
      <c r="D36" s="42">
        <v>2</v>
      </c>
      <c r="E36" s="49"/>
      <c r="F36" s="50" t="s">
        <v>86</v>
      </c>
      <c r="G36" s="60" t="s">
        <v>113</v>
      </c>
      <c r="H36" s="51">
        <v>10715448.01</v>
      </c>
      <c r="I36" s="51">
        <v>334317.57</v>
      </c>
      <c r="J36" s="51">
        <v>0</v>
      </c>
      <c r="K36" s="51">
        <v>898310</v>
      </c>
      <c r="L36" s="51">
        <v>0</v>
      </c>
      <c r="M36" s="51">
        <v>11000</v>
      </c>
      <c r="N36" s="51">
        <v>1492892</v>
      </c>
      <c r="O36" s="51">
        <v>900689.85</v>
      </c>
      <c r="P36" s="51">
        <v>4258794</v>
      </c>
      <c r="Q36" s="51">
        <v>59000</v>
      </c>
      <c r="R36" s="51">
        <v>1638286</v>
      </c>
      <c r="S36" s="51">
        <v>74780.59</v>
      </c>
      <c r="T36" s="51">
        <v>62839</v>
      </c>
      <c r="U36" s="51">
        <v>523689</v>
      </c>
      <c r="V36" s="51">
        <v>220000</v>
      </c>
      <c r="W36" s="51">
        <v>72250</v>
      </c>
      <c r="X36" s="51">
        <v>168600</v>
      </c>
    </row>
    <row r="37" spans="1:24" ht="12.75">
      <c r="A37" s="48">
        <v>6</v>
      </c>
      <c r="B37" s="48">
        <v>3</v>
      </c>
      <c r="C37" s="48">
        <v>3</v>
      </c>
      <c r="D37" s="42">
        <v>2</v>
      </c>
      <c r="E37" s="49"/>
      <c r="F37" s="50" t="s">
        <v>86</v>
      </c>
      <c r="G37" s="60" t="s">
        <v>114</v>
      </c>
      <c r="H37" s="51">
        <v>39096505.3</v>
      </c>
      <c r="I37" s="51">
        <v>3258100.43</v>
      </c>
      <c r="J37" s="51">
        <v>0</v>
      </c>
      <c r="K37" s="51">
        <v>5199114</v>
      </c>
      <c r="L37" s="51">
        <v>57788</v>
      </c>
      <c r="M37" s="51">
        <v>338000</v>
      </c>
      <c r="N37" s="51">
        <v>4459272.58</v>
      </c>
      <c r="O37" s="51">
        <v>272500</v>
      </c>
      <c r="P37" s="51">
        <v>14415970.29</v>
      </c>
      <c r="Q37" s="51">
        <v>86000</v>
      </c>
      <c r="R37" s="51">
        <v>6829555</v>
      </c>
      <c r="S37" s="51">
        <v>0</v>
      </c>
      <c r="T37" s="51">
        <v>331777</v>
      </c>
      <c r="U37" s="51">
        <v>1964200</v>
      </c>
      <c r="V37" s="51">
        <v>1081000</v>
      </c>
      <c r="W37" s="51">
        <v>200000</v>
      </c>
      <c r="X37" s="51">
        <v>603228</v>
      </c>
    </row>
    <row r="38" spans="1:24" ht="12.75">
      <c r="A38" s="48">
        <v>6</v>
      </c>
      <c r="B38" s="48">
        <v>12</v>
      </c>
      <c r="C38" s="48">
        <v>1</v>
      </c>
      <c r="D38" s="42">
        <v>2</v>
      </c>
      <c r="E38" s="49"/>
      <c r="F38" s="50" t="s">
        <v>86</v>
      </c>
      <c r="G38" s="60" t="s">
        <v>115</v>
      </c>
      <c r="H38" s="51">
        <v>22170125.61</v>
      </c>
      <c r="I38" s="51">
        <v>361422.11</v>
      </c>
      <c r="J38" s="51">
        <v>0</v>
      </c>
      <c r="K38" s="51">
        <v>1784907</v>
      </c>
      <c r="L38" s="51">
        <v>416187</v>
      </c>
      <c r="M38" s="51">
        <v>24000</v>
      </c>
      <c r="N38" s="51">
        <v>3313360</v>
      </c>
      <c r="O38" s="51">
        <v>256982</v>
      </c>
      <c r="P38" s="51">
        <v>8510677</v>
      </c>
      <c r="Q38" s="51">
        <v>107552</v>
      </c>
      <c r="R38" s="51">
        <v>3941765.5</v>
      </c>
      <c r="S38" s="51">
        <v>116739</v>
      </c>
      <c r="T38" s="51">
        <v>606194</v>
      </c>
      <c r="U38" s="51">
        <v>1070760</v>
      </c>
      <c r="V38" s="51">
        <v>999851</v>
      </c>
      <c r="W38" s="51">
        <v>434679</v>
      </c>
      <c r="X38" s="51">
        <v>225050</v>
      </c>
    </row>
    <row r="39" spans="1:24" ht="12.75">
      <c r="A39" s="48">
        <v>6</v>
      </c>
      <c r="B39" s="48">
        <v>5</v>
      </c>
      <c r="C39" s="48">
        <v>2</v>
      </c>
      <c r="D39" s="42">
        <v>2</v>
      </c>
      <c r="E39" s="49"/>
      <c r="F39" s="50" t="s">
        <v>86</v>
      </c>
      <c r="G39" s="60" t="s">
        <v>116</v>
      </c>
      <c r="H39" s="51">
        <v>9886161.38</v>
      </c>
      <c r="I39" s="51">
        <v>417084</v>
      </c>
      <c r="J39" s="51">
        <v>0</v>
      </c>
      <c r="K39" s="51">
        <v>817978</v>
      </c>
      <c r="L39" s="51">
        <v>0</v>
      </c>
      <c r="M39" s="51">
        <v>0</v>
      </c>
      <c r="N39" s="51">
        <v>1733700.02</v>
      </c>
      <c r="O39" s="51">
        <v>848007.41</v>
      </c>
      <c r="P39" s="51">
        <v>3434080</v>
      </c>
      <c r="Q39" s="51">
        <v>45000</v>
      </c>
      <c r="R39" s="51">
        <v>1416532.81</v>
      </c>
      <c r="S39" s="51">
        <v>0</v>
      </c>
      <c r="T39" s="51">
        <v>84871</v>
      </c>
      <c r="U39" s="51">
        <v>421905.14</v>
      </c>
      <c r="V39" s="51">
        <v>468912</v>
      </c>
      <c r="W39" s="51">
        <v>45700</v>
      </c>
      <c r="X39" s="51">
        <v>152391</v>
      </c>
    </row>
    <row r="40" spans="1:24" ht="12.75">
      <c r="A40" s="48">
        <v>6</v>
      </c>
      <c r="B40" s="48">
        <v>10</v>
      </c>
      <c r="C40" s="48">
        <v>1</v>
      </c>
      <c r="D40" s="42">
        <v>2</v>
      </c>
      <c r="E40" s="49"/>
      <c r="F40" s="50" t="s">
        <v>86</v>
      </c>
      <c r="G40" s="60" t="s">
        <v>117</v>
      </c>
      <c r="H40" s="51">
        <v>25006261.85</v>
      </c>
      <c r="I40" s="51">
        <v>538506.09</v>
      </c>
      <c r="J40" s="51">
        <v>292999.5</v>
      </c>
      <c r="K40" s="51">
        <v>1390666</v>
      </c>
      <c r="L40" s="51">
        <v>0</v>
      </c>
      <c r="M40" s="51">
        <v>103981</v>
      </c>
      <c r="N40" s="51">
        <v>3458628.63</v>
      </c>
      <c r="O40" s="51">
        <v>334672</v>
      </c>
      <c r="P40" s="51">
        <v>11747155.45</v>
      </c>
      <c r="Q40" s="51">
        <v>87000</v>
      </c>
      <c r="R40" s="51">
        <v>4356558.24</v>
      </c>
      <c r="S40" s="51">
        <v>0</v>
      </c>
      <c r="T40" s="51">
        <v>371390</v>
      </c>
      <c r="U40" s="51">
        <v>1035719</v>
      </c>
      <c r="V40" s="51">
        <v>793085.94</v>
      </c>
      <c r="W40" s="51">
        <v>165946</v>
      </c>
      <c r="X40" s="51">
        <v>329954</v>
      </c>
    </row>
    <row r="41" spans="1:24" ht="12.75">
      <c r="A41" s="48">
        <v>6</v>
      </c>
      <c r="B41" s="48">
        <v>15</v>
      </c>
      <c r="C41" s="48">
        <v>3</v>
      </c>
      <c r="D41" s="42">
        <v>2</v>
      </c>
      <c r="E41" s="49"/>
      <c r="F41" s="50" t="s">
        <v>86</v>
      </c>
      <c r="G41" s="60" t="s">
        <v>118</v>
      </c>
      <c r="H41" s="51">
        <v>13870800</v>
      </c>
      <c r="I41" s="51">
        <v>674495</v>
      </c>
      <c r="J41" s="51">
        <v>0</v>
      </c>
      <c r="K41" s="51">
        <v>725841</v>
      </c>
      <c r="L41" s="51">
        <v>0</v>
      </c>
      <c r="M41" s="51">
        <v>61035</v>
      </c>
      <c r="N41" s="51">
        <v>2150823</v>
      </c>
      <c r="O41" s="51">
        <v>287222</v>
      </c>
      <c r="P41" s="51">
        <v>5732817</v>
      </c>
      <c r="Q41" s="51">
        <v>47200</v>
      </c>
      <c r="R41" s="51">
        <v>2545276</v>
      </c>
      <c r="S41" s="51">
        <v>40000</v>
      </c>
      <c r="T41" s="51">
        <v>285875</v>
      </c>
      <c r="U41" s="51">
        <v>629900</v>
      </c>
      <c r="V41" s="51">
        <v>499253</v>
      </c>
      <c r="W41" s="51">
        <v>66548</v>
      </c>
      <c r="X41" s="51">
        <v>124515</v>
      </c>
    </row>
    <row r="42" spans="1:24" ht="12.75">
      <c r="A42" s="48">
        <v>6</v>
      </c>
      <c r="B42" s="48">
        <v>13</v>
      </c>
      <c r="C42" s="48">
        <v>1</v>
      </c>
      <c r="D42" s="42">
        <v>2</v>
      </c>
      <c r="E42" s="49"/>
      <c r="F42" s="50" t="s">
        <v>86</v>
      </c>
      <c r="G42" s="60" t="s">
        <v>119</v>
      </c>
      <c r="H42" s="51">
        <v>16736995.15</v>
      </c>
      <c r="I42" s="51">
        <v>2427044.01</v>
      </c>
      <c r="J42" s="51">
        <v>0</v>
      </c>
      <c r="K42" s="51">
        <v>495246.88</v>
      </c>
      <c r="L42" s="51">
        <v>45382.35</v>
      </c>
      <c r="M42" s="51">
        <v>131812</v>
      </c>
      <c r="N42" s="51">
        <v>2320064</v>
      </c>
      <c r="O42" s="51">
        <v>551681</v>
      </c>
      <c r="P42" s="51">
        <v>4347750</v>
      </c>
      <c r="Q42" s="51">
        <v>70000</v>
      </c>
      <c r="R42" s="51">
        <v>3548928</v>
      </c>
      <c r="S42" s="51">
        <v>83205.43</v>
      </c>
      <c r="T42" s="51">
        <v>384400</v>
      </c>
      <c r="U42" s="51">
        <v>1065492.34</v>
      </c>
      <c r="V42" s="51">
        <v>399625.21</v>
      </c>
      <c r="W42" s="51">
        <v>711220.14</v>
      </c>
      <c r="X42" s="51">
        <v>155143.79</v>
      </c>
    </row>
    <row r="43" spans="1:24" ht="12.75">
      <c r="A43" s="48">
        <v>6</v>
      </c>
      <c r="B43" s="48">
        <v>4</v>
      </c>
      <c r="C43" s="48">
        <v>2</v>
      </c>
      <c r="D43" s="42">
        <v>2</v>
      </c>
      <c r="E43" s="49"/>
      <c r="F43" s="50" t="s">
        <v>86</v>
      </c>
      <c r="G43" s="60" t="s">
        <v>120</v>
      </c>
      <c r="H43" s="51">
        <v>17894655.44</v>
      </c>
      <c r="I43" s="51">
        <v>1037792.64</v>
      </c>
      <c r="J43" s="51">
        <v>0</v>
      </c>
      <c r="K43" s="51">
        <v>637679</v>
      </c>
      <c r="L43" s="51">
        <v>267000</v>
      </c>
      <c r="M43" s="51">
        <v>191706</v>
      </c>
      <c r="N43" s="51">
        <v>2361966</v>
      </c>
      <c r="O43" s="51">
        <v>173498</v>
      </c>
      <c r="P43" s="51">
        <v>6415385.24</v>
      </c>
      <c r="Q43" s="51">
        <v>56000</v>
      </c>
      <c r="R43" s="51">
        <v>2721233</v>
      </c>
      <c r="S43" s="51">
        <v>190831.8</v>
      </c>
      <c r="T43" s="51">
        <v>180850</v>
      </c>
      <c r="U43" s="51">
        <v>2084703</v>
      </c>
      <c r="V43" s="51">
        <v>1333835</v>
      </c>
      <c r="W43" s="51">
        <v>43621</v>
      </c>
      <c r="X43" s="51">
        <v>198554.76</v>
      </c>
    </row>
    <row r="44" spans="1:24" ht="12.75">
      <c r="A44" s="48">
        <v>6</v>
      </c>
      <c r="B44" s="48">
        <v>3</v>
      </c>
      <c r="C44" s="48">
        <v>4</v>
      </c>
      <c r="D44" s="42">
        <v>2</v>
      </c>
      <c r="E44" s="49"/>
      <c r="F44" s="50" t="s">
        <v>86</v>
      </c>
      <c r="G44" s="60" t="s">
        <v>121</v>
      </c>
      <c r="H44" s="51">
        <v>21759233.97</v>
      </c>
      <c r="I44" s="51">
        <v>1412179</v>
      </c>
      <c r="J44" s="51">
        <v>163156.5</v>
      </c>
      <c r="K44" s="51">
        <v>1206812</v>
      </c>
      <c r="L44" s="51">
        <v>1003082</v>
      </c>
      <c r="M44" s="51">
        <v>156000</v>
      </c>
      <c r="N44" s="51">
        <v>2725100.5</v>
      </c>
      <c r="O44" s="51">
        <v>207000</v>
      </c>
      <c r="P44" s="51">
        <v>7125746.97</v>
      </c>
      <c r="Q44" s="51">
        <v>70000</v>
      </c>
      <c r="R44" s="51">
        <v>5218312</v>
      </c>
      <c r="S44" s="51">
        <v>0</v>
      </c>
      <c r="T44" s="51">
        <v>293333</v>
      </c>
      <c r="U44" s="51">
        <v>1059312</v>
      </c>
      <c r="V44" s="51">
        <v>550000</v>
      </c>
      <c r="W44" s="51">
        <v>79000</v>
      </c>
      <c r="X44" s="51">
        <v>490200</v>
      </c>
    </row>
    <row r="45" spans="1:24" ht="12.75">
      <c r="A45" s="48">
        <v>6</v>
      </c>
      <c r="B45" s="48">
        <v>1</v>
      </c>
      <c r="C45" s="48">
        <v>4</v>
      </c>
      <c r="D45" s="42">
        <v>2</v>
      </c>
      <c r="E45" s="49"/>
      <c r="F45" s="50" t="s">
        <v>86</v>
      </c>
      <c r="G45" s="60" t="s">
        <v>122</v>
      </c>
      <c r="H45" s="51">
        <v>20360300.1</v>
      </c>
      <c r="I45" s="51">
        <v>1568684.94</v>
      </c>
      <c r="J45" s="51">
        <v>232268.3</v>
      </c>
      <c r="K45" s="51">
        <v>773268.14</v>
      </c>
      <c r="L45" s="51">
        <v>0</v>
      </c>
      <c r="M45" s="51">
        <v>118000</v>
      </c>
      <c r="N45" s="51">
        <v>1941958</v>
      </c>
      <c r="O45" s="51">
        <v>2969306.61</v>
      </c>
      <c r="P45" s="51">
        <v>7177015.4</v>
      </c>
      <c r="Q45" s="51">
        <v>45167.36</v>
      </c>
      <c r="R45" s="51">
        <v>3367069.25</v>
      </c>
      <c r="S45" s="51">
        <v>160526.3</v>
      </c>
      <c r="T45" s="51">
        <v>351212</v>
      </c>
      <c r="U45" s="51">
        <v>604023.89</v>
      </c>
      <c r="V45" s="51">
        <v>716757.08</v>
      </c>
      <c r="W45" s="51">
        <v>3300</v>
      </c>
      <c r="X45" s="51">
        <v>331742.83</v>
      </c>
    </row>
    <row r="46" spans="1:24" ht="12.75">
      <c r="A46" s="48">
        <v>6</v>
      </c>
      <c r="B46" s="48">
        <v>3</v>
      </c>
      <c r="C46" s="48">
        <v>5</v>
      </c>
      <c r="D46" s="42">
        <v>2</v>
      </c>
      <c r="E46" s="49"/>
      <c r="F46" s="50" t="s">
        <v>86</v>
      </c>
      <c r="G46" s="60" t="s">
        <v>123</v>
      </c>
      <c r="H46" s="51">
        <v>9945872.65</v>
      </c>
      <c r="I46" s="51">
        <v>2500329.19</v>
      </c>
      <c r="J46" s="51">
        <v>26000</v>
      </c>
      <c r="K46" s="51">
        <v>280190.79</v>
      </c>
      <c r="L46" s="51">
        <v>14750</v>
      </c>
      <c r="M46" s="51">
        <v>366290</v>
      </c>
      <c r="N46" s="51">
        <v>1427453</v>
      </c>
      <c r="O46" s="51">
        <v>102126</v>
      </c>
      <c r="P46" s="51">
        <v>2234071</v>
      </c>
      <c r="Q46" s="51">
        <v>14000</v>
      </c>
      <c r="R46" s="51">
        <v>1839782.04</v>
      </c>
      <c r="S46" s="51">
        <v>0</v>
      </c>
      <c r="T46" s="51">
        <v>234583</v>
      </c>
      <c r="U46" s="51">
        <v>241589.91</v>
      </c>
      <c r="V46" s="51">
        <v>415813.72</v>
      </c>
      <c r="W46" s="51">
        <v>2300</v>
      </c>
      <c r="X46" s="51">
        <v>246594</v>
      </c>
    </row>
    <row r="47" spans="1:24" ht="12.75">
      <c r="A47" s="48">
        <v>6</v>
      </c>
      <c r="B47" s="48">
        <v>7</v>
      </c>
      <c r="C47" s="48">
        <v>3</v>
      </c>
      <c r="D47" s="42">
        <v>2</v>
      </c>
      <c r="E47" s="49"/>
      <c r="F47" s="50" t="s">
        <v>86</v>
      </c>
      <c r="G47" s="60" t="s">
        <v>124</v>
      </c>
      <c r="H47" s="51">
        <v>12928232.62</v>
      </c>
      <c r="I47" s="51">
        <v>455032.62</v>
      </c>
      <c r="J47" s="51">
        <v>0</v>
      </c>
      <c r="K47" s="51">
        <v>1658700</v>
      </c>
      <c r="L47" s="51">
        <v>0</v>
      </c>
      <c r="M47" s="51">
        <v>56237</v>
      </c>
      <c r="N47" s="51">
        <v>1606301</v>
      </c>
      <c r="O47" s="51">
        <v>101146</v>
      </c>
      <c r="P47" s="51">
        <v>5402419</v>
      </c>
      <c r="Q47" s="51">
        <v>60500</v>
      </c>
      <c r="R47" s="51">
        <v>2261986</v>
      </c>
      <c r="S47" s="51">
        <v>0</v>
      </c>
      <c r="T47" s="51">
        <v>266608</v>
      </c>
      <c r="U47" s="51">
        <v>415400</v>
      </c>
      <c r="V47" s="51">
        <v>477853</v>
      </c>
      <c r="W47" s="51">
        <v>75000</v>
      </c>
      <c r="X47" s="51">
        <v>91050</v>
      </c>
    </row>
    <row r="48" spans="1:24" ht="12.75">
      <c r="A48" s="48">
        <v>6</v>
      </c>
      <c r="B48" s="48">
        <v>5</v>
      </c>
      <c r="C48" s="48">
        <v>3</v>
      </c>
      <c r="D48" s="42">
        <v>2</v>
      </c>
      <c r="E48" s="49"/>
      <c r="F48" s="50" t="s">
        <v>86</v>
      </c>
      <c r="G48" s="60" t="s">
        <v>125</v>
      </c>
      <c r="H48" s="51">
        <v>17583746.61</v>
      </c>
      <c r="I48" s="51">
        <v>500264.99</v>
      </c>
      <c r="J48" s="51">
        <v>173245</v>
      </c>
      <c r="K48" s="51">
        <v>1488497.25</v>
      </c>
      <c r="L48" s="51">
        <v>88999</v>
      </c>
      <c r="M48" s="51">
        <v>7600</v>
      </c>
      <c r="N48" s="51">
        <v>1909328</v>
      </c>
      <c r="O48" s="51">
        <v>600760</v>
      </c>
      <c r="P48" s="51">
        <v>7846578.46</v>
      </c>
      <c r="Q48" s="51">
        <v>97459</v>
      </c>
      <c r="R48" s="51">
        <v>3417023.9</v>
      </c>
      <c r="S48" s="51">
        <v>0</v>
      </c>
      <c r="T48" s="51">
        <v>276574</v>
      </c>
      <c r="U48" s="51">
        <v>407066.74</v>
      </c>
      <c r="V48" s="51">
        <v>492782.08</v>
      </c>
      <c r="W48" s="51">
        <v>171072</v>
      </c>
      <c r="X48" s="51">
        <v>106496.19</v>
      </c>
    </row>
    <row r="49" spans="1:24" ht="12.75">
      <c r="A49" s="48">
        <v>6</v>
      </c>
      <c r="B49" s="48">
        <v>6</v>
      </c>
      <c r="C49" s="48">
        <v>2</v>
      </c>
      <c r="D49" s="42">
        <v>2</v>
      </c>
      <c r="E49" s="49"/>
      <c r="F49" s="50" t="s">
        <v>86</v>
      </c>
      <c r="G49" s="60" t="s">
        <v>126</v>
      </c>
      <c r="H49" s="51">
        <v>17620259.34</v>
      </c>
      <c r="I49" s="51">
        <v>1193963.42</v>
      </c>
      <c r="J49" s="51">
        <v>317847</v>
      </c>
      <c r="K49" s="51">
        <v>1778155.12</v>
      </c>
      <c r="L49" s="51">
        <v>0</v>
      </c>
      <c r="M49" s="51">
        <v>0</v>
      </c>
      <c r="N49" s="51">
        <v>2816456.42</v>
      </c>
      <c r="O49" s="51">
        <v>413950</v>
      </c>
      <c r="P49" s="51">
        <v>7247067.83</v>
      </c>
      <c r="Q49" s="51">
        <v>55000</v>
      </c>
      <c r="R49" s="51">
        <v>1889033</v>
      </c>
      <c r="S49" s="51">
        <v>187410</v>
      </c>
      <c r="T49" s="51">
        <v>102630</v>
      </c>
      <c r="U49" s="51">
        <v>708355</v>
      </c>
      <c r="V49" s="51">
        <v>260569.06</v>
      </c>
      <c r="W49" s="51">
        <v>361870.49</v>
      </c>
      <c r="X49" s="51">
        <v>287952</v>
      </c>
    </row>
    <row r="50" spans="1:24" ht="12.75">
      <c r="A50" s="48">
        <v>6</v>
      </c>
      <c r="B50" s="48">
        <v>8</v>
      </c>
      <c r="C50" s="48">
        <v>3</v>
      </c>
      <c r="D50" s="42">
        <v>2</v>
      </c>
      <c r="E50" s="49"/>
      <c r="F50" s="50" t="s">
        <v>86</v>
      </c>
      <c r="G50" s="60" t="s">
        <v>127</v>
      </c>
      <c r="H50" s="51">
        <v>17053907.04</v>
      </c>
      <c r="I50" s="51">
        <v>223549.04</v>
      </c>
      <c r="J50" s="51">
        <v>255500</v>
      </c>
      <c r="K50" s="51">
        <v>279108</v>
      </c>
      <c r="L50" s="51">
        <v>0</v>
      </c>
      <c r="M50" s="51">
        <v>104400</v>
      </c>
      <c r="N50" s="51">
        <v>2171127</v>
      </c>
      <c r="O50" s="51">
        <v>432100</v>
      </c>
      <c r="P50" s="51">
        <v>5981102</v>
      </c>
      <c r="Q50" s="51">
        <v>100000</v>
      </c>
      <c r="R50" s="51">
        <v>4189390</v>
      </c>
      <c r="S50" s="51">
        <v>0</v>
      </c>
      <c r="T50" s="51">
        <v>514223</v>
      </c>
      <c r="U50" s="51">
        <v>1290300</v>
      </c>
      <c r="V50" s="51">
        <v>451588</v>
      </c>
      <c r="W50" s="51">
        <v>657950</v>
      </c>
      <c r="X50" s="51">
        <v>403570</v>
      </c>
    </row>
    <row r="51" spans="1:24" ht="12.75">
      <c r="A51" s="48">
        <v>6</v>
      </c>
      <c r="B51" s="48">
        <v>9</v>
      </c>
      <c r="C51" s="48">
        <v>4</v>
      </c>
      <c r="D51" s="42">
        <v>2</v>
      </c>
      <c r="E51" s="49"/>
      <c r="F51" s="50" t="s">
        <v>86</v>
      </c>
      <c r="G51" s="60" t="s">
        <v>128</v>
      </c>
      <c r="H51" s="51">
        <v>24215954.1</v>
      </c>
      <c r="I51" s="51">
        <v>2326701.89</v>
      </c>
      <c r="J51" s="51">
        <v>197500</v>
      </c>
      <c r="K51" s="51">
        <v>2466355</v>
      </c>
      <c r="L51" s="51">
        <v>176530</v>
      </c>
      <c r="M51" s="51">
        <v>623139</v>
      </c>
      <c r="N51" s="51">
        <v>1832990</v>
      </c>
      <c r="O51" s="51">
        <v>310816</v>
      </c>
      <c r="P51" s="51">
        <v>10052905.21</v>
      </c>
      <c r="Q51" s="51">
        <v>105000</v>
      </c>
      <c r="R51" s="51">
        <v>3836873</v>
      </c>
      <c r="S51" s="51">
        <v>134176</v>
      </c>
      <c r="T51" s="51">
        <v>455051</v>
      </c>
      <c r="U51" s="51">
        <v>1131131</v>
      </c>
      <c r="V51" s="51">
        <v>280000</v>
      </c>
      <c r="W51" s="51">
        <v>136000</v>
      </c>
      <c r="X51" s="51">
        <v>150786</v>
      </c>
    </row>
    <row r="52" spans="1:24" ht="12.75">
      <c r="A52" s="48">
        <v>6</v>
      </c>
      <c r="B52" s="48">
        <v>9</v>
      </c>
      <c r="C52" s="48">
        <v>5</v>
      </c>
      <c r="D52" s="42">
        <v>2</v>
      </c>
      <c r="E52" s="49"/>
      <c r="F52" s="50" t="s">
        <v>86</v>
      </c>
      <c r="G52" s="60" t="s">
        <v>129</v>
      </c>
      <c r="H52" s="51">
        <v>27408310.37</v>
      </c>
      <c r="I52" s="51">
        <v>2926334.37</v>
      </c>
      <c r="J52" s="51">
        <v>0</v>
      </c>
      <c r="K52" s="51">
        <v>2451856</v>
      </c>
      <c r="L52" s="51">
        <v>0</v>
      </c>
      <c r="M52" s="51">
        <v>279203</v>
      </c>
      <c r="N52" s="51">
        <v>3903869</v>
      </c>
      <c r="O52" s="51">
        <v>219650</v>
      </c>
      <c r="P52" s="51">
        <v>9876076</v>
      </c>
      <c r="Q52" s="51">
        <v>93000</v>
      </c>
      <c r="R52" s="51">
        <v>3759655</v>
      </c>
      <c r="S52" s="51">
        <v>0</v>
      </c>
      <c r="T52" s="51">
        <v>234591</v>
      </c>
      <c r="U52" s="51">
        <v>1451601</v>
      </c>
      <c r="V52" s="51">
        <v>1248417</v>
      </c>
      <c r="W52" s="51">
        <v>287023</v>
      </c>
      <c r="X52" s="51">
        <v>677035</v>
      </c>
    </row>
    <row r="53" spans="1:24" ht="12.75">
      <c r="A53" s="48">
        <v>6</v>
      </c>
      <c r="B53" s="48">
        <v>5</v>
      </c>
      <c r="C53" s="48">
        <v>4</v>
      </c>
      <c r="D53" s="42">
        <v>2</v>
      </c>
      <c r="E53" s="49"/>
      <c r="F53" s="50" t="s">
        <v>86</v>
      </c>
      <c r="G53" s="60" t="s">
        <v>130</v>
      </c>
      <c r="H53" s="51">
        <v>23438967</v>
      </c>
      <c r="I53" s="51">
        <v>460253.84</v>
      </c>
      <c r="J53" s="51">
        <v>215781</v>
      </c>
      <c r="K53" s="51">
        <v>3703963</v>
      </c>
      <c r="L53" s="51">
        <v>0</v>
      </c>
      <c r="M53" s="51">
        <v>668284</v>
      </c>
      <c r="N53" s="51">
        <v>2214336</v>
      </c>
      <c r="O53" s="51">
        <v>2083706</v>
      </c>
      <c r="P53" s="51">
        <v>7051312</v>
      </c>
      <c r="Q53" s="51">
        <v>71688</v>
      </c>
      <c r="R53" s="51">
        <v>3664844.8</v>
      </c>
      <c r="S53" s="51">
        <v>355922.36</v>
      </c>
      <c r="T53" s="51">
        <v>131869</v>
      </c>
      <c r="U53" s="51">
        <v>1852364</v>
      </c>
      <c r="V53" s="51">
        <v>603383</v>
      </c>
      <c r="W53" s="51">
        <v>25000</v>
      </c>
      <c r="X53" s="51">
        <v>336260</v>
      </c>
    </row>
    <row r="54" spans="1:24" ht="12.75">
      <c r="A54" s="48">
        <v>6</v>
      </c>
      <c r="B54" s="48">
        <v>2</v>
      </c>
      <c r="C54" s="48">
        <v>6</v>
      </c>
      <c r="D54" s="42">
        <v>2</v>
      </c>
      <c r="E54" s="49"/>
      <c r="F54" s="50" t="s">
        <v>86</v>
      </c>
      <c r="G54" s="60" t="s">
        <v>131</v>
      </c>
      <c r="H54" s="51">
        <v>13109492.66</v>
      </c>
      <c r="I54" s="51">
        <v>1012684.99</v>
      </c>
      <c r="J54" s="51">
        <v>195500</v>
      </c>
      <c r="K54" s="51">
        <v>1894825</v>
      </c>
      <c r="L54" s="51">
        <v>0</v>
      </c>
      <c r="M54" s="51">
        <v>84549</v>
      </c>
      <c r="N54" s="51">
        <v>2074181.4</v>
      </c>
      <c r="O54" s="51">
        <v>159150</v>
      </c>
      <c r="P54" s="51">
        <v>3845286.68</v>
      </c>
      <c r="Q54" s="51">
        <v>51000</v>
      </c>
      <c r="R54" s="51">
        <v>2304407.27</v>
      </c>
      <c r="S54" s="51">
        <v>0</v>
      </c>
      <c r="T54" s="51">
        <v>207868.32</v>
      </c>
      <c r="U54" s="51">
        <v>521971</v>
      </c>
      <c r="V54" s="51">
        <v>562451</v>
      </c>
      <c r="W54" s="51">
        <v>83490</v>
      </c>
      <c r="X54" s="51">
        <v>112128</v>
      </c>
    </row>
    <row r="55" spans="1:24" ht="12.75">
      <c r="A55" s="48">
        <v>6</v>
      </c>
      <c r="B55" s="48">
        <v>6</v>
      </c>
      <c r="C55" s="48">
        <v>3</v>
      </c>
      <c r="D55" s="42">
        <v>2</v>
      </c>
      <c r="E55" s="49"/>
      <c r="F55" s="50" t="s">
        <v>86</v>
      </c>
      <c r="G55" s="60" t="s">
        <v>132</v>
      </c>
      <c r="H55" s="51">
        <v>9514800</v>
      </c>
      <c r="I55" s="51">
        <v>764475.47</v>
      </c>
      <c r="J55" s="51">
        <v>387406</v>
      </c>
      <c r="K55" s="51">
        <v>1063895</v>
      </c>
      <c r="L55" s="51">
        <v>0</v>
      </c>
      <c r="M55" s="51">
        <v>48800</v>
      </c>
      <c r="N55" s="51">
        <v>1595308.5</v>
      </c>
      <c r="O55" s="51">
        <v>133840</v>
      </c>
      <c r="P55" s="51">
        <v>2961388</v>
      </c>
      <c r="Q55" s="51">
        <v>35175</v>
      </c>
      <c r="R55" s="51">
        <v>1399174.6</v>
      </c>
      <c r="S55" s="51">
        <v>88795</v>
      </c>
      <c r="T55" s="51">
        <v>69954</v>
      </c>
      <c r="U55" s="51">
        <v>516195.86</v>
      </c>
      <c r="V55" s="51">
        <v>316215.8</v>
      </c>
      <c r="W55" s="51">
        <v>57775</v>
      </c>
      <c r="X55" s="51">
        <v>76401.77</v>
      </c>
    </row>
    <row r="56" spans="1:24" ht="12.75">
      <c r="A56" s="48">
        <v>6</v>
      </c>
      <c r="B56" s="48">
        <v>7</v>
      </c>
      <c r="C56" s="48">
        <v>4</v>
      </c>
      <c r="D56" s="42">
        <v>2</v>
      </c>
      <c r="E56" s="49"/>
      <c r="F56" s="50" t="s">
        <v>86</v>
      </c>
      <c r="G56" s="60" t="s">
        <v>133</v>
      </c>
      <c r="H56" s="51">
        <v>19402785.84</v>
      </c>
      <c r="I56" s="51">
        <v>384125.83</v>
      </c>
      <c r="J56" s="51">
        <v>166848.94</v>
      </c>
      <c r="K56" s="51">
        <v>227869.58</v>
      </c>
      <c r="L56" s="51">
        <v>0</v>
      </c>
      <c r="M56" s="51">
        <v>10000</v>
      </c>
      <c r="N56" s="51">
        <v>2528066.76</v>
      </c>
      <c r="O56" s="51">
        <v>297412.63</v>
      </c>
      <c r="P56" s="51">
        <v>7880739.37</v>
      </c>
      <c r="Q56" s="51">
        <v>100000</v>
      </c>
      <c r="R56" s="51">
        <v>5285368.82</v>
      </c>
      <c r="S56" s="51">
        <v>0</v>
      </c>
      <c r="T56" s="51">
        <v>773459.95</v>
      </c>
      <c r="U56" s="51">
        <v>733917.76</v>
      </c>
      <c r="V56" s="51">
        <v>564446.2</v>
      </c>
      <c r="W56" s="51">
        <v>73000</v>
      </c>
      <c r="X56" s="51">
        <v>377530</v>
      </c>
    </row>
    <row r="57" spans="1:24" ht="12.75">
      <c r="A57" s="48">
        <v>6</v>
      </c>
      <c r="B57" s="48">
        <v>20</v>
      </c>
      <c r="C57" s="48">
        <v>2</v>
      </c>
      <c r="D57" s="42">
        <v>2</v>
      </c>
      <c r="E57" s="49"/>
      <c r="F57" s="50" t="s">
        <v>86</v>
      </c>
      <c r="G57" s="60" t="s">
        <v>134</v>
      </c>
      <c r="H57" s="51">
        <v>13607298.11</v>
      </c>
      <c r="I57" s="51">
        <v>535932.64</v>
      </c>
      <c r="J57" s="51">
        <v>361440</v>
      </c>
      <c r="K57" s="51">
        <v>1774039</v>
      </c>
      <c r="L57" s="51">
        <v>0</v>
      </c>
      <c r="M57" s="51">
        <v>168000</v>
      </c>
      <c r="N57" s="51">
        <v>1557785.58</v>
      </c>
      <c r="O57" s="51">
        <v>301279</v>
      </c>
      <c r="P57" s="51">
        <v>5020161.8</v>
      </c>
      <c r="Q57" s="51">
        <v>24400</v>
      </c>
      <c r="R57" s="51">
        <v>2355402.09</v>
      </c>
      <c r="S57" s="51">
        <v>0</v>
      </c>
      <c r="T57" s="51">
        <v>484332</v>
      </c>
      <c r="U57" s="51">
        <v>386329</v>
      </c>
      <c r="V57" s="51">
        <v>440546</v>
      </c>
      <c r="W57" s="51">
        <v>0</v>
      </c>
      <c r="X57" s="51">
        <v>197651</v>
      </c>
    </row>
    <row r="58" spans="1:24" ht="12.75">
      <c r="A58" s="48">
        <v>6</v>
      </c>
      <c r="B58" s="48">
        <v>19</v>
      </c>
      <c r="C58" s="48">
        <v>2</v>
      </c>
      <c r="D58" s="42">
        <v>2</v>
      </c>
      <c r="E58" s="49"/>
      <c r="F58" s="50" t="s">
        <v>86</v>
      </c>
      <c r="G58" s="60" t="s">
        <v>135</v>
      </c>
      <c r="H58" s="51">
        <v>10625590.11</v>
      </c>
      <c r="I58" s="51">
        <v>2564735.52</v>
      </c>
      <c r="J58" s="51">
        <v>232011.89</v>
      </c>
      <c r="K58" s="51">
        <v>248748.53</v>
      </c>
      <c r="L58" s="51">
        <v>3567</v>
      </c>
      <c r="M58" s="51">
        <v>122400</v>
      </c>
      <c r="N58" s="51">
        <v>1372091.86</v>
      </c>
      <c r="O58" s="51">
        <v>219027</v>
      </c>
      <c r="P58" s="51">
        <v>2592000.49</v>
      </c>
      <c r="Q58" s="51">
        <v>35000</v>
      </c>
      <c r="R58" s="51">
        <v>2002524.81</v>
      </c>
      <c r="S58" s="51">
        <v>0</v>
      </c>
      <c r="T58" s="51">
        <v>131458</v>
      </c>
      <c r="U58" s="51">
        <v>420361.11</v>
      </c>
      <c r="V58" s="51">
        <v>369031</v>
      </c>
      <c r="W58" s="51">
        <v>35850</v>
      </c>
      <c r="X58" s="51">
        <v>276782.9</v>
      </c>
    </row>
    <row r="59" spans="1:24" ht="12.75">
      <c r="A59" s="48">
        <v>6</v>
      </c>
      <c r="B59" s="48">
        <v>19</v>
      </c>
      <c r="C59" s="48">
        <v>3</v>
      </c>
      <c r="D59" s="42">
        <v>2</v>
      </c>
      <c r="E59" s="49"/>
      <c r="F59" s="50" t="s">
        <v>86</v>
      </c>
      <c r="G59" s="60" t="s">
        <v>136</v>
      </c>
      <c r="H59" s="51">
        <v>11465008.19</v>
      </c>
      <c r="I59" s="51">
        <v>357422.17</v>
      </c>
      <c r="J59" s="51">
        <v>0</v>
      </c>
      <c r="K59" s="51">
        <v>460416.19</v>
      </c>
      <c r="L59" s="51">
        <v>79171.28</v>
      </c>
      <c r="M59" s="51">
        <v>72171.8</v>
      </c>
      <c r="N59" s="51">
        <v>1432705.18</v>
      </c>
      <c r="O59" s="51">
        <v>128328</v>
      </c>
      <c r="P59" s="51">
        <v>4727348.34</v>
      </c>
      <c r="Q59" s="51">
        <v>39985.56</v>
      </c>
      <c r="R59" s="51">
        <v>2707428.98</v>
      </c>
      <c r="S59" s="51">
        <v>0</v>
      </c>
      <c r="T59" s="51">
        <v>168696.47</v>
      </c>
      <c r="U59" s="51">
        <v>236623.55</v>
      </c>
      <c r="V59" s="51">
        <v>622188</v>
      </c>
      <c r="W59" s="51">
        <v>91460.94</v>
      </c>
      <c r="X59" s="51">
        <v>341061.73</v>
      </c>
    </row>
    <row r="60" spans="1:24" ht="12.75">
      <c r="A60" s="48">
        <v>6</v>
      </c>
      <c r="B60" s="48">
        <v>4</v>
      </c>
      <c r="C60" s="48">
        <v>3</v>
      </c>
      <c r="D60" s="42">
        <v>2</v>
      </c>
      <c r="E60" s="49"/>
      <c r="F60" s="50" t="s">
        <v>86</v>
      </c>
      <c r="G60" s="60" t="s">
        <v>137</v>
      </c>
      <c r="H60" s="51">
        <v>19432748.17</v>
      </c>
      <c r="I60" s="51">
        <v>2984353.48</v>
      </c>
      <c r="J60" s="51">
        <v>0</v>
      </c>
      <c r="K60" s="51">
        <v>1118960</v>
      </c>
      <c r="L60" s="51">
        <v>0</v>
      </c>
      <c r="M60" s="51">
        <v>22000</v>
      </c>
      <c r="N60" s="51">
        <v>2154978</v>
      </c>
      <c r="O60" s="51">
        <v>74695</v>
      </c>
      <c r="P60" s="51">
        <v>6124100.6</v>
      </c>
      <c r="Q60" s="51">
        <v>35000</v>
      </c>
      <c r="R60" s="51">
        <v>3770999.24</v>
      </c>
      <c r="S60" s="51">
        <v>0</v>
      </c>
      <c r="T60" s="51">
        <v>410661</v>
      </c>
      <c r="U60" s="51">
        <v>1910369</v>
      </c>
      <c r="V60" s="51">
        <v>666450</v>
      </c>
      <c r="W60" s="51">
        <v>0</v>
      </c>
      <c r="X60" s="51">
        <v>160181.85</v>
      </c>
    </row>
    <row r="61" spans="1:24" ht="12.75">
      <c r="A61" s="48">
        <v>6</v>
      </c>
      <c r="B61" s="48">
        <v>4</v>
      </c>
      <c r="C61" s="48">
        <v>4</v>
      </c>
      <c r="D61" s="42">
        <v>2</v>
      </c>
      <c r="E61" s="49"/>
      <c r="F61" s="50" t="s">
        <v>86</v>
      </c>
      <c r="G61" s="60" t="s">
        <v>89</v>
      </c>
      <c r="H61" s="51">
        <v>33604462.33</v>
      </c>
      <c r="I61" s="51">
        <v>2861428.33</v>
      </c>
      <c r="J61" s="51">
        <v>453600</v>
      </c>
      <c r="K61" s="51">
        <v>2882505</v>
      </c>
      <c r="L61" s="51">
        <v>0</v>
      </c>
      <c r="M61" s="51">
        <v>1117170</v>
      </c>
      <c r="N61" s="51">
        <v>3329796</v>
      </c>
      <c r="O61" s="51">
        <v>407000</v>
      </c>
      <c r="P61" s="51">
        <v>11908863</v>
      </c>
      <c r="Q61" s="51">
        <v>67800</v>
      </c>
      <c r="R61" s="51">
        <v>5471027</v>
      </c>
      <c r="S61" s="51">
        <v>0</v>
      </c>
      <c r="T61" s="51">
        <v>487066</v>
      </c>
      <c r="U61" s="51">
        <v>2148502</v>
      </c>
      <c r="V61" s="51">
        <v>1727212</v>
      </c>
      <c r="W61" s="51">
        <v>659470</v>
      </c>
      <c r="X61" s="51">
        <v>83023</v>
      </c>
    </row>
    <row r="62" spans="1:24" ht="12.75">
      <c r="A62" s="48">
        <v>6</v>
      </c>
      <c r="B62" s="48">
        <v>6</v>
      </c>
      <c r="C62" s="48">
        <v>4</v>
      </c>
      <c r="D62" s="42">
        <v>2</v>
      </c>
      <c r="E62" s="49"/>
      <c r="F62" s="50" t="s">
        <v>86</v>
      </c>
      <c r="G62" s="60" t="s">
        <v>138</v>
      </c>
      <c r="H62" s="51">
        <v>25314652.29</v>
      </c>
      <c r="I62" s="51">
        <v>884709.56</v>
      </c>
      <c r="J62" s="51">
        <v>0</v>
      </c>
      <c r="K62" s="51">
        <v>1292008</v>
      </c>
      <c r="L62" s="51">
        <v>533133.49</v>
      </c>
      <c r="M62" s="51">
        <v>7000</v>
      </c>
      <c r="N62" s="51">
        <v>3385249.03</v>
      </c>
      <c r="O62" s="51">
        <v>226963</v>
      </c>
      <c r="P62" s="51">
        <v>9534361.71</v>
      </c>
      <c r="Q62" s="51">
        <v>90000</v>
      </c>
      <c r="R62" s="51">
        <v>4604228</v>
      </c>
      <c r="S62" s="51">
        <v>160384</v>
      </c>
      <c r="T62" s="51">
        <v>543967</v>
      </c>
      <c r="U62" s="51">
        <v>1210990.5</v>
      </c>
      <c r="V62" s="51">
        <v>1808522</v>
      </c>
      <c r="W62" s="51">
        <v>465200</v>
      </c>
      <c r="X62" s="51">
        <v>567936</v>
      </c>
    </row>
    <row r="63" spans="1:24" ht="12.75">
      <c r="A63" s="48">
        <v>6</v>
      </c>
      <c r="B63" s="48">
        <v>9</v>
      </c>
      <c r="C63" s="48">
        <v>6</v>
      </c>
      <c r="D63" s="42">
        <v>2</v>
      </c>
      <c r="E63" s="49"/>
      <c r="F63" s="50" t="s">
        <v>86</v>
      </c>
      <c r="G63" s="60" t="s">
        <v>139</v>
      </c>
      <c r="H63" s="51">
        <v>25077033.99</v>
      </c>
      <c r="I63" s="51">
        <v>446486.9</v>
      </c>
      <c r="J63" s="51">
        <v>0</v>
      </c>
      <c r="K63" s="51">
        <v>2131562.01</v>
      </c>
      <c r="L63" s="51">
        <v>0</v>
      </c>
      <c r="M63" s="51">
        <v>25000</v>
      </c>
      <c r="N63" s="51">
        <v>1847518</v>
      </c>
      <c r="O63" s="51">
        <v>406427.83</v>
      </c>
      <c r="P63" s="51">
        <v>9757848.95</v>
      </c>
      <c r="Q63" s="51">
        <v>110000</v>
      </c>
      <c r="R63" s="51">
        <v>3463746.34</v>
      </c>
      <c r="S63" s="51">
        <v>0</v>
      </c>
      <c r="T63" s="51">
        <v>543894.59</v>
      </c>
      <c r="U63" s="51">
        <v>5425477.37</v>
      </c>
      <c r="V63" s="51">
        <v>455100</v>
      </c>
      <c r="W63" s="51">
        <v>70000</v>
      </c>
      <c r="X63" s="51">
        <v>393972</v>
      </c>
    </row>
    <row r="64" spans="1:24" ht="12.75">
      <c r="A64" s="48">
        <v>6</v>
      </c>
      <c r="B64" s="48">
        <v>13</v>
      </c>
      <c r="C64" s="48">
        <v>2</v>
      </c>
      <c r="D64" s="42">
        <v>2</v>
      </c>
      <c r="E64" s="49"/>
      <c r="F64" s="50" t="s">
        <v>86</v>
      </c>
      <c r="G64" s="60" t="s">
        <v>140</v>
      </c>
      <c r="H64" s="51">
        <v>15515249.61</v>
      </c>
      <c r="I64" s="51">
        <v>2692594.84</v>
      </c>
      <c r="J64" s="51">
        <v>138000</v>
      </c>
      <c r="K64" s="51">
        <v>866931</v>
      </c>
      <c r="L64" s="51">
        <v>0</v>
      </c>
      <c r="M64" s="51">
        <v>544310</v>
      </c>
      <c r="N64" s="51">
        <v>1801632.77</v>
      </c>
      <c r="O64" s="51">
        <v>273149</v>
      </c>
      <c r="P64" s="51">
        <v>5269346</v>
      </c>
      <c r="Q64" s="51">
        <v>52000</v>
      </c>
      <c r="R64" s="51">
        <v>1935185</v>
      </c>
      <c r="S64" s="51">
        <v>95601</v>
      </c>
      <c r="T64" s="51">
        <v>158269</v>
      </c>
      <c r="U64" s="51">
        <v>351343</v>
      </c>
      <c r="V64" s="51">
        <v>899900</v>
      </c>
      <c r="W64" s="51">
        <v>3000</v>
      </c>
      <c r="X64" s="51">
        <v>433988</v>
      </c>
    </row>
    <row r="65" spans="1:24" ht="12.75">
      <c r="A65" s="48">
        <v>6</v>
      </c>
      <c r="B65" s="48">
        <v>14</v>
      </c>
      <c r="C65" s="48">
        <v>3</v>
      </c>
      <c r="D65" s="42">
        <v>2</v>
      </c>
      <c r="E65" s="49"/>
      <c r="F65" s="50" t="s">
        <v>86</v>
      </c>
      <c r="G65" s="60" t="s">
        <v>141</v>
      </c>
      <c r="H65" s="51">
        <v>12170279.52</v>
      </c>
      <c r="I65" s="51">
        <v>795622.9</v>
      </c>
      <c r="J65" s="51">
        <v>0</v>
      </c>
      <c r="K65" s="51">
        <v>535527</v>
      </c>
      <c r="L65" s="51">
        <v>400000</v>
      </c>
      <c r="M65" s="51">
        <v>432000</v>
      </c>
      <c r="N65" s="51">
        <v>1761080</v>
      </c>
      <c r="O65" s="51">
        <v>147750</v>
      </c>
      <c r="P65" s="51">
        <v>4642627</v>
      </c>
      <c r="Q65" s="51">
        <v>45000</v>
      </c>
      <c r="R65" s="51">
        <v>1872350.92</v>
      </c>
      <c r="S65" s="51">
        <v>75591.7</v>
      </c>
      <c r="T65" s="51">
        <v>197740</v>
      </c>
      <c r="U65" s="51">
        <v>344500</v>
      </c>
      <c r="V65" s="51">
        <v>302000</v>
      </c>
      <c r="W65" s="51">
        <v>282000</v>
      </c>
      <c r="X65" s="51">
        <v>336490</v>
      </c>
    </row>
    <row r="66" spans="1:24" ht="12.75">
      <c r="A66" s="48">
        <v>6</v>
      </c>
      <c r="B66" s="48">
        <v>1</v>
      </c>
      <c r="C66" s="48">
        <v>5</v>
      </c>
      <c r="D66" s="42">
        <v>2</v>
      </c>
      <c r="E66" s="49"/>
      <c r="F66" s="50" t="s">
        <v>86</v>
      </c>
      <c r="G66" s="60" t="s">
        <v>142</v>
      </c>
      <c r="H66" s="51">
        <v>26735891.13</v>
      </c>
      <c r="I66" s="51">
        <v>3901299.96</v>
      </c>
      <c r="J66" s="51">
        <v>266000</v>
      </c>
      <c r="K66" s="51">
        <v>5309000</v>
      </c>
      <c r="L66" s="51">
        <v>2631.57</v>
      </c>
      <c r="M66" s="51">
        <v>1210000</v>
      </c>
      <c r="N66" s="51">
        <v>2250282.27</v>
      </c>
      <c r="O66" s="51">
        <v>134500</v>
      </c>
      <c r="P66" s="51">
        <v>5341531.97</v>
      </c>
      <c r="Q66" s="51">
        <v>68200</v>
      </c>
      <c r="R66" s="51">
        <v>2895721.25</v>
      </c>
      <c r="S66" s="51">
        <v>288553.65</v>
      </c>
      <c r="T66" s="51">
        <v>227839.57</v>
      </c>
      <c r="U66" s="51">
        <v>458500</v>
      </c>
      <c r="V66" s="51">
        <v>2937112</v>
      </c>
      <c r="W66" s="51">
        <v>56600</v>
      </c>
      <c r="X66" s="51">
        <v>1388118.89</v>
      </c>
    </row>
    <row r="67" spans="1:24" ht="12.75">
      <c r="A67" s="48">
        <v>6</v>
      </c>
      <c r="B67" s="48">
        <v>18</v>
      </c>
      <c r="C67" s="48">
        <v>3</v>
      </c>
      <c r="D67" s="42">
        <v>2</v>
      </c>
      <c r="E67" s="49"/>
      <c r="F67" s="50" t="s">
        <v>86</v>
      </c>
      <c r="G67" s="60" t="s">
        <v>143</v>
      </c>
      <c r="H67" s="51">
        <v>10338949.55</v>
      </c>
      <c r="I67" s="51">
        <v>424247.72</v>
      </c>
      <c r="J67" s="51">
        <v>202970.84</v>
      </c>
      <c r="K67" s="51">
        <v>327200</v>
      </c>
      <c r="L67" s="51">
        <v>0</v>
      </c>
      <c r="M67" s="51">
        <v>34077</v>
      </c>
      <c r="N67" s="51">
        <v>1569980</v>
      </c>
      <c r="O67" s="51">
        <v>241294</v>
      </c>
      <c r="P67" s="51">
        <v>4581623.99</v>
      </c>
      <c r="Q67" s="51">
        <v>30500</v>
      </c>
      <c r="R67" s="51">
        <v>1678054</v>
      </c>
      <c r="S67" s="51">
        <v>0</v>
      </c>
      <c r="T67" s="51">
        <v>68382</v>
      </c>
      <c r="U67" s="51">
        <v>709629</v>
      </c>
      <c r="V67" s="51">
        <v>276954</v>
      </c>
      <c r="W67" s="51">
        <v>50500</v>
      </c>
      <c r="X67" s="51">
        <v>143537</v>
      </c>
    </row>
    <row r="68" spans="1:24" ht="12.75">
      <c r="A68" s="48">
        <v>6</v>
      </c>
      <c r="B68" s="48">
        <v>9</v>
      </c>
      <c r="C68" s="48">
        <v>7</v>
      </c>
      <c r="D68" s="42">
        <v>2</v>
      </c>
      <c r="E68" s="49"/>
      <c r="F68" s="50" t="s">
        <v>86</v>
      </c>
      <c r="G68" s="60" t="s">
        <v>144</v>
      </c>
      <c r="H68" s="51">
        <v>42679484.56</v>
      </c>
      <c r="I68" s="51">
        <v>8299200.53</v>
      </c>
      <c r="J68" s="51">
        <v>0</v>
      </c>
      <c r="K68" s="51">
        <v>5157174.92</v>
      </c>
      <c r="L68" s="51">
        <v>0</v>
      </c>
      <c r="M68" s="51">
        <v>892575.56</v>
      </c>
      <c r="N68" s="51">
        <v>4066117.79</v>
      </c>
      <c r="O68" s="51">
        <v>351275</v>
      </c>
      <c r="P68" s="51">
        <v>13688943.88</v>
      </c>
      <c r="Q68" s="51">
        <v>160200</v>
      </c>
      <c r="R68" s="51">
        <v>5220382.69</v>
      </c>
      <c r="S68" s="51">
        <v>0</v>
      </c>
      <c r="T68" s="51">
        <v>339997.17</v>
      </c>
      <c r="U68" s="51">
        <v>2328158.93</v>
      </c>
      <c r="V68" s="51">
        <v>1152755.35</v>
      </c>
      <c r="W68" s="51">
        <v>207961.6</v>
      </c>
      <c r="X68" s="51">
        <v>814741.14</v>
      </c>
    </row>
    <row r="69" spans="1:24" ht="12.75">
      <c r="A69" s="48">
        <v>6</v>
      </c>
      <c r="B69" s="48">
        <v>8</v>
      </c>
      <c r="C69" s="48">
        <v>4</v>
      </c>
      <c r="D69" s="42">
        <v>2</v>
      </c>
      <c r="E69" s="49"/>
      <c r="F69" s="50" t="s">
        <v>86</v>
      </c>
      <c r="G69" s="60" t="s">
        <v>145</v>
      </c>
      <c r="H69" s="51">
        <v>8670310.32</v>
      </c>
      <c r="I69" s="51">
        <v>519802.53</v>
      </c>
      <c r="J69" s="51">
        <v>203000</v>
      </c>
      <c r="K69" s="51">
        <v>698553.79</v>
      </c>
      <c r="L69" s="51">
        <v>0</v>
      </c>
      <c r="M69" s="51">
        <v>39000</v>
      </c>
      <c r="N69" s="51">
        <v>1432915</v>
      </c>
      <c r="O69" s="51">
        <v>317555</v>
      </c>
      <c r="P69" s="51">
        <v>2324742</v>
      </c>
      <c r="Q69" s="51">
        <v>41000</v>
      </c>
      <c r="R69" s="51">
        <v>2010778</v>
      </c>
      <c r="S69" s="51">
        <v>90383</v>
      </c>
      <c r="T69" s="51">
        <v>160364</v>
      </c>
      <c r="U69" s="51">
        <v>407248</v>
      </c>
      <c r="V69" s="51">
        <v>239591</v>
      </c>
      <c r="W69" s="51">
        <v>82271</v>
      </c>
      <c r="X69" s="51">
        <v>103107</v>
      </c>
    </row>
    <row r="70" spans="1:24" ht="12.75">
      <c r="A70" s="48">
        <v>6</v>
      </c>
      <c r="B70" s="48">
        <v>12</v>
      </c>
      <c r="C70" s="48">
        <v>2</v>
      </c>
      <c r="D70" s="42">
        <v>2</v>
      </c>
      <c r="E70" s="49"/>
      <c r="F70" s="50" t="s">
        <v>86</v>
      </c>
      <c r="G70" s="60" t="s">
        <v>146</v>
      </c>
      <c r="H70" s="51">
        <v>23805087</v>
      </c>
      <c r="I70" s="51">
        <v>800840</v>
      </c>
      <c r="J70" s="51">
        <v>0</v>
      </c>
      <c r="K70" s="51">
        <v>2749804</v>
      </c>
      <c r="L70" s="51">
        <v>0</v>
      </c>
      <c r="M70" s="51">
        <v>25000</v>
      </c>
      <c r="N70" s="51">
        <v>2050675</v>
      </c>
      <c r="O70" s="51">
        <v>818244</v>
      </c>
      <c r="P70" s="51">
        <v>8544079</v>
      </c>
      <c r="Q70" s="51">
        <v>94612</v>
      </c>
      <c r="R70" s="51">
        <v>4880774</v>
      </c>
      <c r="S70" s="51">
        <v>0</v>
      </c>
      <c r="T70" s="51">
        <v>582253</v>
      </c>
      <c r="U70" s="51">
        <v>2069207</v>
      </c>
      <c r="V70" s="51">
        <v>602958</v>
      </c>
      <c r="W70" s="51">
        <v>273396</v>
      </c>
      <c r="X70" s="51">
        <v>313245</v>
      </c>
    </row>
    <row r="71" spans="1:24" ht="12.75">
      <c r="A71" s="48">
        <v>6</v>
      </c>
      <c r="B71" s="48">
        <v>3</v>
      </c>
      <c r="C71" s="48">
        <v>6</v>
      </c>
      <c r="D71" s="42">
        <v>2</v>
      </c>
      <c r="E71" s="49"/>
      <c r="F71" s="50" t="s">
        <v>86</v>
      </c>
      <c r="G71" s="60" t="s">
        <v>147</v>
      </c>
      <c r="H71" s="51">
        <v>13431233.39</v>
      </c>
      <c r="I71" s="51">
        <v>934909.95</v>
      </c>
      <c r="J71" s="51">
        <v>27000</v>
      </c>
      <c r="K71" s="51">
        <v>1417193.84</v>
      </c>
      <c r="L71" s="51">
        <v>0</v>
      </c>
      <c r="M71" s="51">
        <v>70240</v>
      </c>
      <c r="N71" s="51">
        <v>1816723.08</v>
      </c>
      <c r="O71" s="51">
        <v>117949.78</v>
      </c>
      <c r="P71" s="51">
        <v>4944194.51</v>
      </c>
      <c r="Q71" s="51">
        <v>45000</v>
      </c>
      <c r="R71" s="51">
        <v>2657212</v>
      </c>
      <c r="S71" s="51">
        <v>28541.75</v>
      </c>
      <c r="T71" s="51">
        <v>142191</v>
      </c>
      <c r="U71" s="51">
        <v>750422.65</v>
      </c>
      <c r="V71" s="51">
        <v>238384</v>
      </c>
      <c r="W71" s="51">
        <v>41000</v>
      </c>
      <c r="X71" s="51">
        <v>200270.83</v>
      </c>
    </row>
    <row r="72" spans="1:24" ht="12.75">
      <c r="A72" s="48">
        <v>6</v>
      </c>
      <c r="B72" s="48">
        <v>8</v>
      </c>
      <c r="C72" s="48">
        <v>5</v>
      </c>
      <c r="D72" s="42">
        <v>2</v>
      </c>
      <c r="E72" s="49"/>
      <c r="F72" s="50" t="s">
        <v>86</v>
      </c>
      <c r="G72" s="60" t="s">
        <v>148</v>
      </c>
      <c r="H72" s="51">
        <v>20121860.3</v>
      </c>
      <c r="I72" s="51">
        <v>482609.3</v>
      </c>
      <c r="J72" s="51">
        <v>274650</v>
      </c>
      <c r="K72" s="51">
        <v>1535642</v>
      </c>
      <c r="L72" s="51">
        <v>29000</v>
      </c>
      <c r="M72" s="51">
        <v>59200</v>
      </c>
      <c r="N72" s="51">
        <v>2710605</v>
      </c>
      <c r="O72" s="51">
        <v>410500</v>
      </c>
      <c r="P72" s="51">
        <v>7608933</v>
      </c>
      <c r="Q72" s="51">
        <v>83500</v>
      </c>
      <c r="R72" s="51">
        <v>2776514</v>
      </c>
      <c r="S72" s="51">
        <v>159048</v>
      </c>
      <c r="T72" s="51">
        <v>895657</v>
      </c>
      <c r="U72" s="51">
        <v>1418350</v>
      </c>
      <c r="V72" s="51">
        <v>1267429</v>
      </c>
      <c r="W72" s="51">
        <v>88400</v>
      </c>
      <c r="X72" s="51">
        <v>321823</v>
      </c>
    </row>
    <row r="73" spans="1:24" ht="12.75">
      <c r="A73" s="48">
        <v>6</v>
      </c>
      <c r="B73" s="48">
        <v>12</v>
      </c>
      <c r="C73" s="48">
        <v>3</v>
      </c>
      <c r="D73" s="42">
        <v>2</v>
      </c>
      <c r="E73" s="49"/>
      <c r="F73" s="50" t="s">
        <v>86</v>
      </c>
      <c r="G73" s="60" t="s">
        <v>149</v>
      </c>
      <c r="H73" s="51">
        <v>19688593.46</v>
      </c>
      <c r="I73" s="51">
        <v>1560382.25</v>
      </c>
      <c r="J73" s="51">
        <v>0</v>
      </c>
      <c r="K73" s="51">
        <v>1760549.45</v>
      </c>
      <c r="L73" s="51">
        <v>482294</v>
      </c>
      <c r="M73" s="51">
        <v>65514</v>
      </c>
      <c r="N73" s="51">
        <v>1998466.6</v>
      </c>
      <c r="O73" s="51">
        <v>858366</v>
      </c>
      <c r="P73" s="51">
        <v>7358489.97</v>
      </c>
      <c r="Q73" s="51">
        <v>70000</v>
      </c>
      <c r="R73" s="51">
        <v>3069910</v>
      </c>
      <c r="S73" s="51">
        <v>0</v>
      </c>
      <c r="T73" s="51">
        <v>605069</v>
      </c>
      <c r="U73" s="51">
        <v>1083201.19</v>
      </c>
      <c r="V73" s="51">
        <v>438000</v>
      </c>
      <c r="W73" s="51">
        <v>73000</v>
      </c>
      <c r="X73" s="51">
        <v>265351</v>
      </c>
    </row>
    <row r="74" spans="1:24" ht="12.75">
      <c r="A74" s="48">
        <v>6</v>
      </c>
      <c r="B74" s="48">
        <v>15</v>
      </c>
      <c r="C74" s="48">
        <v>4</v>
      </c>
      <c r="D74" s="42">
        <v>2</v>
      </c>
      <c r="E74" s="49"/>
      <c r="F74" s="50" t="s">
        <v>86</v>
      </c>
      <c r="G74" s="60" t="s">
        <v>150</v>
      </c>
      <c r="H74" s="51">
        <v>24570386</v>
      </c>
      <c r="I74" s="51">
        <v>254872.06</v>
      </c>
      <c r="J74" s="51">
        <v>0</v>
      </c>
      <c r="K74" s="51">
        <v>1126407</v>
      </c>
      <c r="L74" s="51">
        <v>0</v>
      </c>
      <c r="M74" s="51">
        <v>152807</v>
      </c>
      <c r="N74" s="51">
        <v>2679935</v>
      </c>
      <c r="O74" s="51">
        <v>837100</v>
      </c>
      <c r="P74" s="51">
        <v>11122646</v>
      </c>
      <c r="Q74" s="51">
        <v>40000</v>
      </c>
      <c r="R74" s="51">
        <v>5200754</v>
      </c>
      <c r="S74" s="51">
        <v>0</v>
      </c>
      <c r="T74" s="51">
        <v>282477</v>
      </c>
      <c r="U74" s="51">
        <v>706795</v>
      </c>
      <c r="V74" s="51">
        <v>1835703</v>
      </c>
      <c r="W74" s="51">
        <v>81756</v>
      </c>
      <c r="X74" s="51">
        <v>249133.94</v>
      </c>
    </row>
    <row r="75" spans="1:24" ht="12.75">
      <c r="A75" s="48">
        <v>6</v>
      </c>
      <c r="B75" s="48">
        <v>16</v>
      </c>
      <c r="C75" s="48">
        <v>2</v>
      </c>
      <c r="D75" s="42">
        <v>2</v>
      </c>
      <c r="E75" s="49"/>
      <c r="F75" s="50" t="s">
        <v>86</v>
      </c>
      <c r="G75" s="60" t="s">
        <v>151</v>
      </c>
      <c r="H75" s="51">
        <v>24178346</v>
      </c>
      <c r="I75" s="51">
        <v>887206</v>
      </c>
      <c r="J75" s="51">
        <v>0</v>
      </c>
      <c r="K75" s="51">
        <v>2165011</v>
      </c>
      <c r="L75" s="51">
        <v>6508</v>
      </c>
      <c r="M75" s="51">
        <v>1500</v>
      </c>
      <c r="N75" s="51">
        <v>1987825</v>
      </c>
      <c r="O75" s="51">
        <v>535862</v>
      </c>
      <c r="P75" s="51">
        <v>11680420</v>
      </c>
      <c r="Q75" s="51">
        <v>62000</v>
      </c>
      <c r="R75" s="51">
        <v>3942852</v>
      </c>
      <c r="S75" s="51">
        <v>125390</v>
      </c>
      <c r="T75" s="51">
        <v>441423</v>
      </c>
      <c r="U75" s="51">
        <v>1341277</v>
      </c>
      <c r="V75" s="51">
        <v>531055</v>
      </c>
      <c r="W75" s="51">
        <v>260000</v>
      </c>
      <c r="X75" s="51">
        <v>210017</v>
      </c>
    </row>
    <row r="76" spans="1:24" ht="12.75">
      <c r="A76" s="48">
        <v>6</v>
      </c>
      <c r="B76" s="48">
        <v>1</v>
      </c>
      <c r="C76" s="48">
        <v>6</v>
      </c>
      <c r="D76" s="42">
        <v>2</v>
      </c>
      <c r="E76" s="49"/>
      <c r="F76" s="50" t="s">
        <v>86</v>
      </c>
      <c r="G76" s="60" t="s">
        <v>152</v>
      </c>
      <c r="H76" s="51">
        <v>13271642.12</v>
      </c>
      <c r="I76" s="51">
        <v>648409.24</v>
      </c>
      <c r="J76" s="51">
        <v>162130</v>
      </c>
      <c r="K76" s="51">
        <v>662793.69</v>
      </c>
      <c r="L76" s="51">
        <v>2883.65</v>
      </c>
      <c r="M76" s="51">
        <v>188500</v>
      </c>
      <c r="N76" s="51">
        <v>2134895.92</v>
      </c>
      <c r="O76" s="51">
        <v>1127474.58</v>
      </c>
      <c r="P76" s="51">
        <v>3772843.82</v>
      </c>
      <c r="Q76" s="51">
        <v>32000</v>
      </c>
      <c r="R76" s="51">
        <v>2513480.92</v>
      </c>
      <c r="S76" s="51">
        <v>49320</v>
      </c>
      <c r="T76" s="51">
        <v>241914.18</v>
      </c>
      <c r="U76" s="51">
        <v>559968</v>
      </c>
      <c r="V76" s="51">
        <v>1089865</v>
      </c>
      <c r="W76" s="51">
        <v>1300</v>
      </c>
      <c r="X76" s="51">
        <v>83863.12</v>
      </c>
    </row>
    <row r="77" spans="1:24" ht="12.75">
      <c r="A77" s="48">
        <v>6</v>
      </c>
      <c r="B77" s="48">
        <v>15</v>
      </c>
      <c r="C77" s="48">
        <v>5</v>
      </c>
      <c r="D77" s="42">
        <v>2</v>
      </c>
      <c r="E77" s="49"/>
      <c r="F77" s="50" t="s">
        <v>86</v>
      </c>
      <c r="G77" s="60" t="s">
        <v>153</v>
      </c>
      <c r="H77" s="51">
        <v>13503222.91</v>
      </c>
      <c r="I77" s="51">
        <v>484777.84</v>
      </c>
      <c r="J77" s="51">
        <v>0</v>
      </c>
      <c r="K77" s="51">
        <v>509285</v>
      </c>
      <c r="L77" s="51">
        <v>0</v>
      </c>
      <c r="M77" s="51">
        <v>90214</v>
      </c>
      <c r="N77" s="51">
        <v>1490016</v>
      </c>
      <c r="O77" s="51">
        <v>223192</v>
      </c>
      <c r="P77" s="51">
        <v>5978468.24</v>
      </c>
      <c r="Q77" s="51">
        <v>34000</v>
      </c>
      <c r="R77" s="51">
        <v>3293283.53</v>
      </c>
      <c r="S77" s="51">
        <v>117032</v>
      </c>
      <c r="T77" s="51">
        <v>274500</v>
      </c>
      <c r="U77" s="51">
        <v>499994.3</v>
      </c>
      <c r="V77" s="51">
        <v>244600</v>
      </c>
      <c r="W77" s="51">
        <v>24900</v>
      </c>
      <c r="X77" s="51">
        <v>238960</v>
      </c>
    </row>
    <row r="78" spans="1:24" ht="12.75">
      <c r="A78" s="48">
        <v>6</v>
      </c>
      <c r="B78" s="48">
        <v>20</v>
      </c>
      <c r="C78" s="48">
        <v>3</v>
      </c>
      <c r="D78" s="42">
        <v>2</v>
      </c>
      <c r="E78" s="49"/>
      <c r="F78" s="50" t="s">
        <v>86</v>
      </c>
      <c r="G78" s="60" t="s">
        <v>154</v>
      </c>
      <c r="H78" s="51">
        <v>20475127.75</v>
      </c>
      <c r="I78" s="51">
        <v>507856.35</v>
      </c>
      <c r="J78" s="51">
        <v>110300</v>
      </c>
      <c r="K78" s="51">
        <v>4085810.42</v>
      </c>
      <c r="L78" s="51">
        <v>0</v>
      </c>
      <c r="M78" s="51">
        <v>8000</v>
      </c>
      <c r="N78" s="51">
        <v>2481462.77</v>
      </c>
      <c r="O78" s="51">
        <v>1741867.28</v>
      </c>
      <c r="P78" s="51">
        <v>4818358.88</v>
      </c>
      <c r="Q78" s="51">
        <v>35400</v>
      </c>
      <c r="R78" s="51">
        <v>3725966.95</v>
      </c>
      <c r="S78" s="51">
        <v>171522</v>
      </c>
      <c r="T78" s="51">
        <v>154366.5</v>
      </c>
      <c r="U78" s="51">
        <v>1323846.97</v>
      </c>
      <c r="V78" s="51">
        <v>430000</v>
      </c>
      <c r="W78" s="51">
        <v>68704.9</v>
      </c>
      <c r="X78" s="51">
        <v>811664.73</v>
      </c>
    </row>
    <row r="79" spans="1:24" ht="12.75">
      <c r="A79" s="48">
        <v>6</v>
      </c>
      <c r="B79" s="48">
        <v>9</v>
      </c>
      <c r="C79" s="48">
        <v>8</v>
      </c>
      <c r="D79" s="42">
        <v>2</v>
      </c>
      <c r="E79" s="49"/>
      <c r="F79" s="50" t="s">
        <v>86</v>
      </c>
      <c r="G79" s="60" t="s">
        <v>155</v>
      </c>
      <c r="H79" s="51">
        <v>32300312.29</v>
      </c>
      <c r="I79" s="51">
        <v>1212513.29</v>
      </c>
      <c r="J79" s="51">
        <v>393238</v>
      </c>
      <c r="K79" s="51">
        <v>4351924</v>
      </c>
      <c r="L79" s="51">
        <v>16070</v>
      </c>
      <c r="M79" s="51">
        <v>661363</v>
      </c>
      <c r="N79" s="51">
        <v>3819776</v>
      </c>
      <c r="O79" s="51">
        <v>900100</v>
      </c>
      <c r="P79" s="51">
        <v>10934346</v>
      </c>
      <c r="Q79" s="51">
        <v>156373</v>
      </c>
      <c r="R79" s="51">
        <v>4713661</v>
      </c>
      <c r="S79" s="51">
        <v>0</v>
      </c>
      <c r="T79" s="51">
        <v>596036</v>
      </c>
      <c r="U79" s="51">
        <v>3303396</v>
      </c>
      <c r="V79" s="51">
        <v>502326</v>
      </c>
      <c r="W79" s="51">
        <v>91532</v>
      </c>
      <c r="X79" s="51">
        <v>647658</v>
      </c>
    </row>
    <row r="80" spans="1:24" ht="12.75">
      <c r="A80" s="48">
        <v>6</v>
      </c>
      <c r="B80" s="48">
        <v>1</v>
      </c>
      <c r="C80" s="48">
        <v>7</v>
      </c>
      <c r="D80" s="42">
        <v>2</v>
      </c>
      <c r="E80" s="49"/>
      <c r="F80" s="50" t="s">
        <v>86</v>
      </c>
      <c r="G80" s="60" t="s">
        <v>156</v>
      </c>
      <c r="H80" s="51">
        <v>14529231.9</v>
      </c>
      <c r="I80" s="51">
        <v>1188800.27</v>
      </c>
      <c r="J80" s="51">
        <v>0</v>
      </c>
      <c r="K80" s="51">
        <v>986484</v>
      </c>
      <c r="L80" s="51">
        <v>401246</v>
      </c>
      <c r="M80" s="51">
        <v>254820</v>
      </c>
      <c r="N80" s="51">
        <v>1989948.7</v>
      </c>
      <c r="O80" s="51">
        <v>134899</v>
      </c>
      <c r="P80" s="51">
        <v>5516866.04</v>
      </c>
      <c r="Q80" s="51">
        <v>46600</v>
      </c>
      <c r="R80" s="51">
        <v>2309009</v>
      </c>
      <c r="S80" s="51">
        <v>338221.89</v>
      </c>
      <c r="T80" s="51">
        <v>240009</v>
      </c>
      <c r="U80" s="51">
        <v>393802</v>
      </c>
      <c r="V80" s="51">
        <v>532869</v>
      </c>
      <c r="W80" s="51">
        <v>20896</v>
      </c>
      <c r="X80" s="51">
        <v>174761</v>
      </c>
    </row>
    <row r="81" spans="1:24" ht="12.75">
      <c r="A81" s="48">
        <v>6</v>
      </c>
      <c r="B81" s="48">
        <v>14</v>
      </c>
      <c r="C81" s="48">
        <v>5</v>
      </c>
      <c r="D81" s="42">
        <v>2</v>
      </c>
      <c r="E81" s="49"/>
      <c r="F81" s="50" t="s">
        <v>86</v>
      </c>
      <c r="G81" s="60" t="s">
        <v>157</v>
      </c>
      <c r="H81" s="51">
        <v>27712270.02</v>
      </c>
      <c r="I81" s="51">
        <v>1981005.62</v>
      </c>
      <c r="J81" s="51">
        <v>716973</v>
      </c>
      <c r="K81" s="51">
        <v>2135900</v>
      </c>
      <c r="L81" s="51">
        <v>30000</v>
      </c>
      <c r="M81" s="51">
        <v>36861</v>
      </c>
      <c r="N81" s="51">
        <v>2666271</v>
      </c>
      <c r="O81" s="51">
        <v>190900</v>
      </c>
      <c r="P81" s="51">
        <v>9882356</v>
      </c>
      <c r="Q81" s="51">
        <v>100200</v>
      </c>
      <c r="R81" s="51">
        <v>4161787.4</v>
      </c>
      <c r="S81" s="51">
        <v>708622</v>
      </c>
      <c r="T81" s="51">
        <v>424764</v>
      </c>
      <c r="U81" s="51">
        <v>3243808</v>
      </c>
      <c r="V81" s="51">
        <v>706250</v>
      </c>
      <c r="W81" s="51">
        <v>261432</v>
      </c>
      <c r="X81" s="51">
        <v>465140</v>
      </c>
    </row>
    <row r="82" spans="1:24" ht="12.75">
      <c r="A82" s="48">
        <v>6</v>
      </c>
      <c r="B82" s="48">
        <v>6</v>
      </c>
      <c r="C82" s="48">
        <v>5</v>
      </c>
      <c r="D82" s="42">
        <v>2</v>
      </c>
      <c r="E82" s="49"/>
      <c r="F82" s="50" t="s">
        <v>86</v>
      </c>
      <c r="G82" s="60" t="s">
        <v>90</v>
      </c>
      <c r="H82" s="51">
        <v>28943850</v>
      </c>
      <c r="I82" s="51">
        <v>675113</v>
      </c>
      <c r="J82" s="51">
        <v>152480</v>
      </c>
      <c r="K82" s="51">
        <v>2493791</v>
      </c>
      <c r="L82" s="51">
        <v>0</v>
      </c>
      <c r="M82" s="51">
        <v>510782</v>
      </c>
      <c r="N82" s="51">
        <v>3014531</v>
      </c>
      <c r="O82" s="51">
        <v>2133105</v>
      </c>
      <c r="P82" s="51">
        <v>12656540</v>
      </c>
      <c r="Q82" s="51">
        <v>154700</v>
      </c>
      <c r="R82" s="51">
        <v>4279307</v>
      </c>
      <c r="S82" s="51">
        <v>0</v>
      </c>
      <c r="T82" s="51">
        <v>236614</v>
      </c>
      <c r="U82" s="51">
        <v>755475</v>
      </c>
      <c r="V82" s="51">
        <v>877648</v>
      </c>
      <c r="W82" s="51">
        <v>399445</v>
      </c>
      <c r="X82" s="51">
        <v>604319</v>
      </c>
    </row>
    <row r="83" spans="1:24" ht="12.75">
      <c r="A83" s="48">
        <v>6</v>
      </c>
      <c r="B83" s="48">
        <v>6</v>
      </c>
      <c r="C83" s="48">
        <v>6</v>
      </c>
      <c r="D83" s="42">
        <v>2</v>
      </c>
      <c r="E83" s="49"/>
      <c r="F83" s="50" t="s">
        <v>86</v>
      </c>
      <c r="G83" s="60" t="s">
        <v>158</v>
      </c>
      <c r="H83" s="51">
        <v>14601533.92</v>
      </c>
      <c r="I83" s="51">
        <v>1595487.49</v>
      </c>
      <c r="J83" s="51">
        <v>420200</v>
      </c>
      <c r="K83" s="51">
        <v>1479902</v>
      </c>
      <c r="L83" s="51">
        <v>0</v>
      </c>
      <c r="M83" s="51">
        <v>108430</v>
      </c>
      <c r="N83" s="51">
        <v>1819551.55</v>
      </c>
      <c r="O83" s="51">
        <v>157200</v>
      </c>
      <c r="P83" s="51">
        <v>3990337</v>
      </c>
      <c r="Q83" s="51">
        <v>32000</v>
      </c>
      <c r="R83" s="51">
        <v>2327168.88</v>
      </c>
      <c r="S83" s="51">
        <v>9600</v>
      </c>
      <c r="T83" s="51">
        <v>207461</v>
      </c>
      <c r="U83" s="51">
        <v>650203</v>
      </c>
      <c r="V83" s="51">
        <v>687991</v>
      </c>
      <c r="W83" s="51">
        <v>902258</v>
      </c>
      <c r="X83" s="51">
        <v>213744</v>
      </c>
    </row>
    <row r="84" spans="1:24" ht="12.75">
      <c r="A84" s="48">
        <v>6</v>
      </c>
      <c r="B84" s="48">
        <v>7</v>
      </c>
      <c r="C84" s="48">
        <v>5</v>
      </c>
      <c r="D84" s="42">
        <v>2</v>
      </c>
      <c r="E84" s="49"/>
      <c r="F84" s="50" t="s">
        <v>86</v>
      </c>
      <c r="G84" s="60" t="s">
        <v>91</v>
      </c>
      <c r="H84" s="51">
        <v>17392629.33</v>
      </c>
      <c r="I84" s="51">
        <v>605092.84</v>
      </c>
      <c r="J84" s="51">
        <v>254940</v>
      </c>
      <c r="K84" s="51">
        <v>569205.49</v>
      </c>
      <c r="L84" s="51">
        <v>0</v>
      </c>
      <c r="M84" s="51">
        <v>15500</v>
      </c>
      <c r="N84" s="51">
        <v>1874844</v>
      </c>
      <c r="O84" s="51">
        <v>93140</v>
      </c>
      <c r="P84" s="51">
        <v>8841202</v>
      </c>
      <c r="Q84" s="51">
        <v>86100</v>
      </c>
      <c r="R84" s="51">
        <v>3330829</v>
      </c>
      <c r="S84" s="51">
        <v>0</v>
      </c>
      <c r="T84" s="51">
        <v>373114</v>
      </c>
      <c r="U84" s="51">
        <v>855145</v>
      </c>
      <c r="V84" s="51">
        <v>211252</v>
      </c>
      <c r="W84" s="51">
        <v>137000</v>
      </c>
      <c r="X84" s="51">
        <v>145265</v>
      </c>
    </row>
    <row r="85" spans="1:24" ht="12.75">
      <c r="A85" s="48">
        <v>6</v>
      </c>
      <c r="B85" s="48">
        <v>18</v>
      </c>
      <c r="C85" s="48">
        <v>4</v>
      </c>
      <c r="D85" s="42">
        <v>2</v>
      </c>
      <c r="E85" s="49"/>
      <c r="F85" s="50" t="s">
        <v>86</v>
      </c>
      <c r="G85" s="60" t="s">
        <v>159</v>
      </c>
      <c r="H85" s="51">
        <v>8430580.92</v>
      </c>
      <c r="I85" s="51">
        <v>257198.13</v>
      </c>
      <c r="J85" s="51">
        <v>319772</v>
      </c>
      <c r="K85" s="51">
        <v>287667.45</v>
      </c>
      <c r="L85" s="51">
        <v>14500</v>
      </c>
      <c r="M85" s="51">
        <v>95500</v>
      </c>
      <c r="N85" s="51">
        <v>1468368.09</v>
      </c>
      <c r="O85" s="51">
        <v>141426.72</v>
      </c>
      <c r="P85" s="51">
        <v>3121284.53</v>
      </c>
      <c r="Q85" s="51">
        <v>22050</v>
      </c>
      <c r="R85" s="51">
        <v>1750430.8</v>
      </c>
      <c r="S85" s="51">
        <v>0</v>
      </c>
      <c r="T85" s="51">
        <v>96864</v>
      </c>
      <c r="U85" s="51">
        <v>282907.5</v>
      </c>
      <c r="V85" s="51">
        <v>384864.71</v>
      </c>
      <c r="W85" s="51">
        <v>35000</v>
      </c>
      <c r="X85" s="51">
        <v>152746.99</v>
      </c>
    </row>
    <row r="86" spans="1:24" ht="12.75">
      <c r="A86" s="48">
        <v>6</v>
      </c>
      <c r="B86" s="48">
        <v>9</v>
      </c>
      <c r="C86" s="48">
        <v>9</v>
      </c>
      <c r="D86" s="42">
        <v>2</v>
      </c>
      <c r="E86" s="49"/>
      <c r="F86" s="50" t="s">
        <v>86</v>
      </c>
      <c r="G86" s="60" t="s">
        <v>160</v>
      </c>
      <c r="H86" s="51">
        <v>13877145.93</v>
      </c>
      <c r="I86" s="51">
        <v>559661.33</v>
      </c>
      <c r="J86" s="51">
        <v>272200</v>
      </c>
      <c r="K86" s="51">
        <v>2471141.82</v>
      </c>
      <c r="L86" s="51">
        <v>0</v>
      </c>
      <c r="M86" s="51">
        <v>39500</v>
      </c>
      <c r="N86" s="51">
        <v>1558751.43</v>
      </c>
      <c r="O86" s="51">
        <v>192100</v>
      </c>
      <c r="P86" s="51">
        <v>4441413.59</v>
      </c>
      <c r="Q86" s="51">
        <v>48000</v>
      </c>
      <c r="R86" s="51">
        <v>2033179</v>
      </c>
      <c r="S86" s="51">
        <v>0</v>
      </c>
      <c r="T86" s="51">
        <v>433952.5</v>
      </c>
      <c r="U86" s="51">
        <v>1152272.23</v>
      </c>
      <c r="V86" s="51">
        <v>423250</v>
      </c>
      <c r="W86" s="51">
        <v>121937.4</v>
      </c>
      <c r="X86" s="51">
        <v>129786.63</v>
      </c>
    </row>
    <row r="87" spans="1:24" ht="12.75">
      <c r="A87" s="48">
        <v>6</v>
      </c>
      <c r="B87" s="48">
        <v>11</v>
      </c>
      <c r="C87" s="48">
        <v>4</v>
      </c>
      <c r="D87" s="42">
        <v>2</v>
      </c>
      <c r="E87" s="49"/>
      <c r="F87" s="50" t="s">
        <v>86</v>
      </c>
      <c r="G87" s="60" t="s">
        <v>161</v>
      </c>
      <c r="H87" s="51">
        <v>31946699.46</v>
      </c>
      <c r="I87" s="51">
        <v>2787055.95</v>
      </c>
      <c r="J87" s="51">
        <v>0</v>
      </c>
      <c r="K87" s="51">
        <v>765600</v>
      </c>
      <c r="L87" s="51">
        <v>0</v>
      </c>
      <c r="M87" s="51">
        <v>141585</v>
      </c>
      <c r="N87" s="51">
        <v>2648455.58</v>
      </c>
      <c r="O87" s="51">
        <v>132994</v>
      </c>
      <c r="P87" s="51">
        <v>15134037.03</v>
      </c>
      <c r="Q87" s="51">
        <v>131268</v>
      </c>
      <c r="R87" s="51">
        <v>7211242.95</v>
      </c>
      <c r="S87" s="51">
        <v>1894</v>
      </c>
      <c r="T87" s="51">
        <v>1034632.02</v>
      </c>
      <c r="U87" s="51">
        <v>686132</v>
      </c>
      <c r="V87" s="51">
        <v>610624</v>
      </c>
      <c r="W87" s="51">
        <v>159500</v>
      </c>
      <c r="X87" s="51">
        <v>501678.93</v>
      </c>
    </row>
    <row r="88" spans="1:24" ht="12.75">
      <c r="A88" s="48">
        <v>6</v>
      </c>
      <c r="B88" s="48">
        <v>2</v>
      </c>
      <c r="C88" s="48">
        <v>8</v>
      </c>
      <c r="D88" s="42">
        <v>2</v>
      </c>
      <c r="E88" s="49"/>
      <c r="F88" s="50" t="s">
        <v>86</v>
      </c>
      <c r="G88" s="60" t="s">
        <v>162</v>
      </c>
      <c r="H88" s="51">
        <v>27032750.09</v>
      </c>
      <c r="I88" s="51">
        <v>1653509.43</v>
      </c>
      <c r="J88" s="51">
        <v>50000</v>
      </c>
      <c r="K88" s="51">
        <v>1945000</v>
      </c>
      <c r="L88" s="51">
        <v>0</v>
      </c>
      <c r="M88" s="51">
        <v>0</v>
      </c>
      <c r="N88" s="51">
        <v>1496897.6</v>
      </c>
      <c r="O88" s="51">
        <v>449533</v>
      </c>
      <c r="P88" s="51">
        <v>8935193</v>
      </c>
      <c r="Q88" s="51">
        <v>78100</v>
      </c>
      <c r="R88" s="51">
        <v>3554852.53</v>
      </c>
      <c r="S88" s="51">
        <v>3000</v>
      </c>
      <c r="T88" s="51">
        <v>358571</v>
      </c>
      <c r="U88" s="51">
        <v>7705705</v>
      </c>
      <c r="V88" s="51">
        <v>392350</v>
      </c>
      <c r="W88" s="51">
        <v>173500</v>
      </c>
      <c r="X88" s="51">
        <v>236538.53</v>
      </c>
    </row>
    <row r="89" spans="1:24" ht="12.75">
      <c r="A89" s="48">
        <v>6</v>
      </c>
      <c r="B89" s="48">
        <v>14</v>
      </c>
      <c r="C89" s="48">
        <v>6</v>
      </c>
      <c r="D89" s="42">
        <v>2</v>
      </c>
      <c r="E89" s="49"/>
      <c r="F89" s="50" t="s">
        <v>86</v>
      </c>
      <c r="G89" s="60" t="s">
        <v>163</v>
      </c>
      <c r="H89" s="51">
        <v>30094598.9</v>
      </c>
      <c r="I89" s="51">
        <v>6343823.49</v>
      </c>
      <c r="J89" s="51">
        <v>0</v>
      </c>
      <c r="K89" s="51">
        <v>1516652.14</v>
      </c>
      <c r="L89" s="51">
        <v>2000</v>
      </c>
      <c r="M89" s="51">
        <v>180800</v>
      </c>
      <c r="N89" s="51">
        <v>2369497</v>
      </c>
      <c r="O89" s="51">
        <v>2577000.75</v>
      </c>
      <c r="P89" s="51">
        <v>9146194</v>
      </c>
      <c r="Q89" s="51">
        <v>119000</v>
      </c>
      <c r="R89" s="51">
        <v>3994244</v>
      </c>
      <c r="S89" s="51">
        <v>139761</v>
      </c>
      <c r="T89" s="51">
        <v>602915</v>
      </c>
      <c r="U89" s="51">
        <v>888560</v>
      </c>
      <c r="V89" s="51">
        <v>1579001.52</v>
      </c>
      <c r="W89" s="51">
        <v>87000</v>
      </c>
      <c r="X89" s="51">
        <v>548150</v>
      </c>
    </row>
    <row r="90" spans="1:24" ht="12.75">
      <c r="A90" s="48">
        <v>6</v>
      </c>
      <c r="B90" s="48">
        <v>1</v>
      </c>
      <c r="C90" s="48">
        <v>8</v>
      </c>
      <c r="D90" s="42">
        <v>2</v>
      </c>
      <c r="E90" s="49"/>
      <c r="F90" s="50" t="s">
        <v>86</v>
      </c>
      <c r="G90" s="60" t="s">
        <v>164</v>
      </c>
      <c r="H90" s="51">
        <v>15359997.29</v>
      </c>
      <c r="I90" s="51">
        <v>1176830.78</v>
      </c>
      <c r="J90" s="51">
        <v>384264.3</v>
      </c>
      <c r="K90" s="51">
        <v>212761</v>
      </c>
      <c r="L90" s="51">
        <v>0</v>
      </c>
      <c r="M90" s="51">
        <v>164250</v>
      </c>
      <c r="N90" s="51">
        <v>1802661</v>
      </c>
      <c r="O90" s="51">
        <v>179370</v>
      </c>
      <c r="P90" s="51">
        <v>5048424</v>
      </c>
      <c r="Q90" s="51">
        <v>39000</v>
      </c>
      <c r="R90" s="51">
        <v>2315262.8</v>
      </c>
      <c r="S90" s="51">
        <v>0</v>
      </c>
      <c r="T90" s="51">
        <v>248752</v>
      </c>
      <c r="U90" s="51">
        <v>456200</v>
      </c>
      <c r="V90" s="51">
        <v>600176.41</v>
      </c>
      <c r="W90" s="51">
        <v>2482840</v>
      </c>
      <c r="X90" s="51">
        <v>249205</v>
      </c>
    </row>
    <row r="91" spans="1:24" ht="12.75">
      <c r="A91" s="48">
        <v>6</v>
      </c>
      <c r="B91" s="48">
        <v>3</v>
      </c>
      <c r="C91" s="48">
        <v>7</v>
      </c>
      <c r="D91" s="42">
        <v>2</v>
      </c>
      <c r="E91" s="49"/>
      <c r="F91" s="50" t="s">
        <v>86</v>
      </c>
      <c r="G91" s="60" t="s">
        <v>165</v>
      </c>
      <c r="H91" s="51">
        <v>15804000.55</v>
      </c>
      <c r="I91" s="51">
        <v>465565.55</v>
      </c>
      <c r="J91" s="51">
        <v>0</v>
      </c>
      <c r="K91" s="51">
        <v>1147303</v>
      </c>
      <c r="L91" s="51">
        <v>3475889</v>
      </c>
      <c r="M91" s="51">
        <v>374176</v>
      </c>
      <c r="N91" s="51">
        <v>1493697</v>
      </c>
      <c r="O91" s="51">
        <v>127278</v>
      </c>
      <c r="P91" s="51">
        <v>4819787</v>
      </c>
      <c r="Q91" s="51">
        <v>23000</v>
      </c>
      <c r="R91" s="51">
        <v>2876010</v>
      </c>
      <c r="S91" s="51">
        <v>10577</v>
      </c>
      <c r="T91" s="51">
        <v>170256</v>
      </c>
      <c r="U91" s="51">
        <v>341000</v>
      </c>
      <c r="V91" s="51">
        <v>187618</v>
      </c>
      <c r="W91" s="51">
        <v>61500</v>
      </c>
      <c r="X91" s="51">
        <v>230344</v>
      </c>
    </row>
    <row r="92" spans="1:24" ht="12.75">
      <c r="A92" s="48">
        <v>6</v>
      </c>
      <c r="B92" s="48">
        <v>8</v>
      </c>
      <c r="C92" s="48">
        <v>7</v>
      </c>
      <c r="D92" s="42">
        <v>2</v>
      </c>
      <c r="E92" s="49"/>
      <c r="F92" s="50" t="s">
        <v>86</v>
      </c>
      <c r="G92" s="60" t="s">
        <v>92</v>
      </c>
      <c r="H92" s="51">
        <v>34980447.61</v>
      </c>
      <c r="I92" s="51">
        <v>218376.97</v>
      </c>
      <c r="J92" s="51">
        <v>0</v>
      </c>
      <c r="K92" s="51">
        <v>4303196</v>
      </c>
      <c r="L92" s="51">
        <v>0</v>
      </c>
      <c r="M92" s="51">
        <v>212000</v>
      </c>
      <c r="N92" s="51">
        <v>3331050.65</v>
      </c>
      <c r="O92" s="51">
        <v>202500</v>
      </c>
      <c r="P92" s="51">
        <v>11323385.63</v>
      </c>
      <c r="Q92" s="51">
        <v>101000</v>
      </c>
      <c r="R92" s="51">
        <v>5925158</v>
      </c>
      <c r="S92" s="51">
        <v>0</v>
      </c>
      <c r="T92" s="51">
        <v>288997.5</v>
      </c>
      <c r="U92" s="51">
        <v>6706396.61</v>
      </c>
      <c r="V92" s="51">
        <v>801426.18</v>
      </c>
      <c r="W92" s="51">
        <v>210700</v>
      </c>
      <c r="X92" s="51">
        <v>1356260.07</v>
      </c>
    </row>
    <row r="93" spans="1:24" ht="12.75">
      <c r="A93" s="48">
        <v>6</v>
      </c>
      <c r="B93" s="48">
        <v>18</v>
      </c>
      <c r="C93" s="48">
        <v>5</v>
      </c>
      <c r="D93" s="42">
        <v>2</v>
      </c>
      <c r="E93" s="49"/>
      <c r="F93" s="50" t="s">
        <v>86</v>
      </c>
      <c r="G93" s="60" t="s">
        <v>166</v>
      </c>
      <c r="H93" s="51">
        <v>23096306</v>
      </c>
      <c r="I93" s="51">
        <v>1526520</v>
      </c>
      <c r="J93" s="51">
        <v>0</v>
      </c>
      <c r="K93" s="51">
        <v>708179</v>
      </c>
      <c r="L93" s="51">
        <v>0</v>
      </c>
      <c r="M93" s="51">
        <v>37445</v>
      </c>
      <c r="N93" s="51">
        <v>3013558</v>
      </c>
      <c r="O93" s="51">
        <v>151331</v>
      </c>
      <c r="P93" s="51">
        <v>8012668</v>
      </c>
      <c r="Q93" s="51">
        <v>95000</v>
      </c>
      <c r="R93" s="51">
        <v>4680576</v>
      </c>
      <c r="S93" s="51">
        <v>211366</v>
      </c>
      <c r="T93" s="51">
        <v>581742</v>
      </c>
      <c r="U93" s="51">
        <v>443795</v>
      </c>
      <c r="V93" s="51">
        <v>1276187</v>
      </c>
      <c r="W93" s="51">
        <v>1686345</v>
      </c>
      <c r="X93" s="51">
        <v>671594</v>
      </c>
    </row>
    <row r="94" spans="1:24" ht="12.75">
      <c r="A94" s="48">
        <v>6</v>
      </c>
      <c r="B94" s="48">
        <v>10</v>
      </c>
      <c r="C94" s="48">
        <v>2</v>
      </c>
      <c r="D94" s="42">
        <v>2</v>
      </c>
      <c r="E94" s="49"/>
      <c r="F94" s="50" t="s">
        <v>86</v>
      </c>
      <c r="G94" s="60" t="s">
        <v>167</v>
      </c>
      <c r="H94" s="51">
        <v>19798700.16</v>
      </c>
      <c r="I94" s="51">
        <v>381701.71</v>
      </c>
      <c r="J94" s="51">
        <v>278816</v>
      </c>
      <c r="K94" s="51">
        <v>1091731.89</v>
      </c>
      <c r="L94" s="51">
        <v>74403</v>
      </c>
      <c r="M94" s="51">
        <v>92751.66</v>
      </c>
      <c r="N94" s="51">
        <v>2937374.19</v>
      </c>
      <c r="O94" s="51">
        <v>271514.28</v>
      </c>
      <c r="P94" s="51">
        <v>6743899</v>
      </c>
      <c r="Q94" s="51">
        <v>130175</v>
      </c>
      <c r="R94" s="51">
        <v>3045043.19</v>
      </c>
      <c r="S94" s="51">
        <v>782406.58</v>
      </c>
      <c r="T94" s="51">
        <v>230575</v>
      </c>
      <c r="U94" s="51">
        <v>2528663.63</v>
      </c>
      <c r="V94" s="51">
        <v>438944.23</v>
      </c>
      <c r="W94" s="51">
        <v>308357.1</v>
      </c>
      <c r="X94" s="51">
        <v>462343.7</v>
      </c>
    </row>
    <row r="95" spans="1:24" ht="12.75">
      <c r="A95" s="48">
        <v>6</v>
      </c>
      <c r="B95" s="48">
        <v>20</v>
      </c>
      <c r="C95" s="48">
        <v>5</v>
      </c>
      <c r="D95" s="42">
        <v>2</v>
      </c>
      <c r="E95" s="49"/>
      <c r="F95" s="50" t="s">
        <v>86</v>
      </c>
      <c r="G95" s="60" t="s">
        <v>168</v>
      </c>
      <c r="H95" s="51">
        <v>25470784.55</v>
      </c>
      <c r="I95" s="51">
        <v>315623.99</v>
      </c>
      <c r="J95" s="51">
        <v>75000</v>
      </c>
      <c r="K95" s="51">
        <v>1270000</v>
      </c>
      <c r="L95" s="51">
        <v>0</v>
      </c>
      <c r="M95" s="51">
        <v>0</v>
      </c>
      <c r="N95" s="51">
        <v>2271847</v>
      </c>
      <c r="O95" s="51">
        <v>259930</v>
      </c>
      <c r="P95" s="51">
        <v>8562998.56</v>
      </c>
      <c r="Q95" s="51">
        <v>51000</v>
      </c>
      <c r="R95" s="51">
        <v>3367811</v>
      </c>
      <c r="S95" s="51">
        <v>26795</v>
      </c>
      <c r="T95" s="51">
        <v>363940</v>
      </c>
      <c r="U95" s="51">
        <v>8315631.9</v>
      </c>
      <c r="V95" s="51">
        <v>358900</v>
      </c>
      <c r="W95" s="51">
        <v>117145.1</v>
      </c>
      <c r="X95" s="51">
        <v>114162</v>
      </c>
    </row>
    <row r="96" spans="1:24" ht="12.75">
      <c r="A96" s="48">
        <v>6</v>
      </c>
      <c r="B96" s="48">
        <v>12</v>
      </c>
      <c r="C96" s="48">
        <v>4</v>
      </c>
      <c r="D96" s="42">
        <v>2</v>
      </c>
      <c r="E96" s="49"/>
      <c r="F96" s="50" t="s">
        <v>86</v>
      </c>
      <c r="G96" s="60" t="s">
        <v>169</v>
      </c>
      <c r="H96" s="51">
        <v>15591019.58</v>
      </c>
      <c r="I96" s="51">
        <v>316978.6</v>
      </c>
      <c r="J96" s="51">
        <v>356184</v>
      </c>
      <c r="K96" s="51">
        <v>1283037</v>
      </c>
      <c r="L96" s="51">
        <v>0</v>
      </c>
      <c r="M96" s="51">
        <v>6200</v>
      </c>
      <c r="N96" s="51">
        <v>1616196.98</v>
      </c>
      <c r="O96" s="51">
        <v>874364</v>
      </c>
      <c r="P96" s="51">
        <v>5502304</v>
      </c>
      <c r="Q96" s="51">
        <v>74000</v>
      </c>
      <c r="R96" s="51">
        <v>2957432</v>
      </c>
      <c r="S96" s="51">
        <v>0</v>
      </c>
      <c r="T96" s="51">
        <v>219608</v>
      </c>
      <c r="U96" s="51">
        <v>862899</v>
      </c>
      <c r="V96" s="51">
        <v>533840</v>
      </c>
      <c r="W96" s="51">
        <v>776747</v>
      </c>
      <c r="X96" s="51">
        <v>211229</v>
      </c>
    </row>
    <row r="97" spans="1:24" ht="12.75">
      <c r="A97" s="48">
        <v>6</v>
      </c>
      <c r="B97" s="48">
        <v>1</v>
      </c>
      <c r="C97" s="48">
        <v>9</v>
      </c>
      <c r="D97" s="42">
        <v>2</v>
      </c>
      <c r="E97" s="49"/>
      <c r="F97" s="50" t="s">
        <v>86</v>
      </c>
      <c r="G97" s="60" t="s">
        <v>170</v>
      </c>
      <c r="H97" s="51">
        <v>19528140.29</v>
      </c>
      <c r="I97" s="51">
        <v>2676312.87</v>
      </c>
      <c r="J97" s="51">
        <v>0</v>
      </c>
      <c r="K97" s="51">
        <v>935189.42</v>
      </c>
      <c r="L97" s="51">
        <v>0</v>
      </c>
      <c r="M97" s="51">
        <v>178200</v>
      </c>
      <c r="N97" s="51">
        <v>1919383</v>
      </c>
      <c r="O97" s="51">
        <v>240415</v>
      </c>
      <c r="P97" s="51">
        <v>8200653</v>
      </c>
      <c r="Q97" s="51">
        <v>45000</v>
      </c>
      <c r="R97" s="51">
        <v>2650738</v>
      </c>
      <c r="S97" s="51">
        <v>0</v>
      </c>
      <c r="T97" s="51">
        <v>126098</v>
      </c>
      <c r="U97" s="51">
        <v>1745444</v>
      </c>
      <c r="V97" s="51">
        <v>572447</v>
      </c>
      <c r="W97" s="51">
        <v>110235</v>
      </c>
      <c r="X97" s="51">
        <v>128025</v>
      </c>
    </row>
    <row r="98" spans="1:24" ht="12.75">
      <c r="A98" s="48">
        <v>6</v>
      </c>
      <c r="B98" s="48">
        <v>6</v>
      </c>
      <c r="C98" s="48">
        <v>7</v>
      </c>
      <c r="D98" s="42">
        <v>2</v>
      </c>
      <c r="E98" s="49"/>
      <c r="F98" s="50" t="s">
        <v>86</v>
      </c>
      <c r="G98" s="60" t="s">
        <v>171</v>
      </c>
      <c r="H98" s="51">
        <v>13119004.65</v>
      </c>
      <c r="I98" s="51">
        <v>1341568.23</v>
      </c>
      <c r="J98" s="51">
        <v>279100</v>
      </c>
      <c r="K98" s="51">
        <v>1994143</v>
      </c>
      <c r="L98" s="51">
        <v>0</v>
      </c>
      <c r="M98" s="51">
        <v>93670</v>
      </c>
      <c r="N98" s="51">
        <v>1741302.79</v>
      </c>
      <c r="O98" s="51">
        <v>150404</v>
      </c>
      <c r="P98" s="51">
        <v>4119284.88</v>
      </c>
      <c r="Q98" s="51">
        <v>39104</v>
      </c>
      <c r="R98" s="51">
        <v>2193449.75</v>
      </c>
      <c r="S98" s="51">
        <v>0</v>
      </c>
      <c r="T98" s="51">
        <v>153471</v>
      </c>
      <c r="U98" s="51">
        <v>248118</v>
      </c>
      <c r="V98" s="51">
        <v>428330</v>
      </c>
      <c r="W98" s="51">
        <v>67200</v>
      </c>
      <c r="X98" s="51">
        <v>269859</v>
      </c>
    </row>
    <row r="99" spans="1:24" ht="12.75">
      <c r="A99" s="48">
        <v>6</v>
      </c>
      <c r="B99" s="48">
        <v>2</v>
      </c>
      <c r="C99" s="48">
        <v>9</v>
      </c>
      <c r="D99" s="42">
        <v>2</v>
      </c>
      <c r="E99" s="49"/>
      <c r="F99" s="50" t="s">
        <v>86</v>
      </c>
      <c r="G99" s="60" t="s">
        <v>172</v>
      </c>
      <c r="H99" s="51">
        <v>12199593.54</v>
      </c>
      <c r="I99" s="51">
        <v>465418.01</v>
      </c>
      <c r="J99" s="51">
        <v>0</v>
      </c>
      <c r="K99" s="51">
        <v>1312759.54</v>
      </c>
      <c r="L99" s="51">
        <v>0</v>
      </c>
      <c r="M99" s="51">
        <v>7000</v>
      </c>
      <c r="N99" s="51">
        <v>1415209.17</v>
      </c>
      <c r="O99" s="51">
        <v>124000</v>
      </c>
      <c r="P99" s="51">
        <v>4906176.57</v>
      </c>
      <c r="Q99" s="51">
        <v>134500</v>
      </c>
      <c r="R99" s="51">
        <v>2111437</v>
      </c>
      <c r="S99" s="51">
        <v>0</v>
      </c>
      <c r="T99" s="51">
        <v>59454</v>
      </c>
      <c r="U99" s="51">
        <v>661286.2</v>
      </c>
      <c r="V99" s="51">
        <v>585803.05</v>
      </c>
      <c r="W99" s="51">
        <v>325000</v>
      </c>
      <c r="X99" s="51">
        <v>91550</v>
      </c>
    </row>
    <row r="100" spans="1:24" ht="12.75">
      <c r="A100" s="48">
        <v>6</v>
      </c>
      <c r="B100" s="48">
        <v>11</v>
      </c>
      <c r="C100" s="48">
        <v>5</v>
      </c>
      <c r="D100" s="42">
        <v>2</v>
      </c>
      <c r="E100" s="49"/>
      <c r="F100" s="50" t="s">
        <v>86</v>
      </c>
      <c r="G100" s="60" t="s">
        <v>93</v>
      </c>
      <c r="H100" s="51">
        <v>48783450.11</v>
      </c>
      <c r="I100" s="51">
        <v>806036.82</v>
      </c>
      <c r="J100" s="51">
        <v>0</v>
      </c>
      <c r="K100" s="51">
        <v>3275093.44</v>
      </c>
      <c r="L100" s="51">
        <v>0</v>
      </c>
      <c r="M100" s="51">
        <v>768407.18</v>
      </c>
      <c r="N100" s="51">
        <v>4516979.01</v>
      </c>
      <c r="O100" s="51">
        <v>519197.7</v>
      </c>
      <c r="P100" s="51">
        <v>23474447.88</v>
      </c>
      <c r="Q100" s="51">
        <v>117000</v>
      </c>
      <c r="R100" s="51">
        <v>9099176.47</v>
      </c>
      <c r="S100" s="51">
        <v>42271.74</v>
      </c>
      <c r="T100" s="51">
        <v>1255246.8</v>
      </c>
      <c r="U100" s="51">
        <v>1463103</v>
      </c>
      <c r="V100" s="51">
        <v>1781463.03</v>
      </c>
      <c r="W100" s="51">
        <v>465791.9</v>
      </c>
      <c r="X100" s="51">
        <v>1199235.14</v>
      </c>
    </row>
    <row r="101" spans="1:24" ht="12.75">
      <c r="A101" s="48">
        <v>6</v>
      </c>
      <c r="B101" s="48">
        <v>14</v>
      </c>
      <c r="C101" s="48">
        <v>7</v>
      </c>
      <c r="D101" s="42">
        <v>2</v>
      </c>
      <c r="E101" s="49"/>
      <c r="F101" s="50" t="s">
        <v>86</v>
      </c>
      <c r="G101" s="60" t="s">
        <v>173</v>
      </c>
      <c r="H101" s="51">
        <v>9346579.77</v>
      </c>
      <c r="I101" s="51">
        <v>1166815.77</v>
      </c>
      <c r="J101" s="51">
        <v>246205</v>
      </c>
      <c r="K101" s="51">
        <v>220924</v>
      </c>
      <c r="L101" s="51">
        <v>18340</v>
      </c>
      <c r="M101" s="51">
        <v>28843</v>
      </c>
      <c r="N101" s="51">
        <v>1081534</v>
      </c>
      <c r="O101" s="51">
        <v>46200</v>
      </c>
      <c r="P101" s="51">
        <v>3188308</v>
      </c>
      <c r="Q101" s="51">
        <v>67600</v>
      </c>
      <c r="R101" s="51">
        <v>1730242</v>
      </c>
      <c r="S101" s="51">
        <v>104089</v>
      </c>
      <c r="T101" s="51">
        <v>194836</v>
      </c>
      <c r="U101" s="51">
        <v>746880</v>
      </c>
      <c r="V101" s="51">
        <v>182370</v>
      </c>
      <c r="W101" s="51">
        <v>25541</v>
      </c>
      <c r="X101" s="51">
        <v>297852</v>
      </c>
    </row>
    <row r="102" spans="1:24" ht="12.75">
      <c r="A102" s="48">
        <v>6</v>
      </c>
      <c r="B102" s="48">
        <v>17</v>
      </c>
      <c r="C102" s="48">
        <v>2</v>
      </c>
      <c r="D102" s="42">
        <v>2</v>
      </c>
      <c r="E102" s="49"/>
      <c r="F102" s="50" t="s">
        <v>86</v>
      </c>
      <c r="G102" s="60" t="s">
        <v>174</v>
      </c>
      <c r="H102" s="51">
        <v>42398172.47</v>
      </c>
      <c r="I102" s="51">
        <v>940983.85</v>
      </c>
      <c r="J102" s="51">
        <v>902916.42</v>
      </c>
      <c r="K102" s="51">
        <v>4005603.64</v>
      </c>
      <c r="L102" s="51">
        <v>0</v>
      </c>
      <c r="M102" s="51">
        <v>0</v>
      </c>
      <c r="N102" s="51">
        <v>2989603.78</v>
      </c>
      <c r="O102" s="51">
        <v>363125.9</v>
      </c>
      <c r="P102" s="51">
        <v>9630533.74</v>
      </c>
      <c r="Q102" s="51">
        <v>60000</v>
      </c>
      <c r="R102" s="51">
        <v>4540458.35</v>
      </c>
      <c r="S102" s="51">
        <v>0</v>
      </c>
      <c r="T102" s="51">
        <v>211637</v>
      </c>
      <c r="U102" s="51">
        <v>6738207.96</v>
      </c>
      <c r="V102" s="51">
        <v>11462222.48</v>
      </c>
      <c r="W102" s="51">
        <v>55000</v>
      </c>
      <c r="X102" s="51">
        <v>497879.35</v>
      </c>
    </row>
    <row r="103" spans="1:24" ht="12.75">
      <c r="A103" s="48">
        <v>6</v>
      </c>
      <c r="B103" s="48">
        <v>20</v>
      </c>
      <c r="C103" s="48">
        <v>6</v>
      </c>
      <c r="D103" s="42">
        <v>2</v>
      </c>
      <c r="E103" s="49"/>
      <c r="F103" s="50" t="s">
        <v>86</v>
      </c>
      <c r="G103" s="60" t="s">
        <v>175</v>
      </c>
      <c r="H103" s="51">
        <v>16654688.8</v>
      </c>
      <c r="I103" s="51">
        <v>662257.51</v>
      </c>
      <c r="J103" s="51">
        <v>0</v>
      </c>
      <c r="K103" s="51">
        <v>719438.41</v>
      </c>
      <c r="L103" s="51">
        <v>0</v>
      </c>
      <c r="M103" s="51">
        <v>2000</v>
      </c>
      <c r="N103" s="51">
        <v>1613000.56</v>
      </c>
      <c r="O103" s="51">
        <v>464378.78</v>
      </c>
      <c r="P103" s="51">
        <v>7859543.34</v>
      </c>
      <c r="Q103" s="51">
        <v>48000</v>
      </c>
      <c r="R103" s="51">
        <v>3732241.29</v>
      </c>
      <c r="S103" s="51">
        <v>226466.84</v>
      </c>
      <c r="T103" s="51">
        <v>266367</v>
      </c>
      <c r="U103" s="51">
        <v>730925.31</v>
      </c>
      <c r="V103" s="51">
        <v>105000</v>
      </c>
      <c r="W103" s="51">
        <v>74500</v>
      </c>
      <c r="X103" s="51">
        <v>150569.76</v>
      </c>
    </row>
    <row r="104" spans="1:24" ht="12.75">
      <c r="A104" s="48">
        <v>6</v>
      </c>
      <c r="B104" s="48">
        <v>8</v>
      </c>
      <c r="C104" s="48">
        <v>8</v>
      </c>
      <c r="D104" s="42">
        <v>2</v>
      </c>
      <c r="E104" s="49"/>
      <c r="F104" s="50" t="s">
        <v>86</v>
      </c>
      <c r="G104" s="60" t="s">
        <v>176</v>
      </c>
      <c r="H104" s="51">
        <v>20249009.6</v>
      </c>
      <c r="I104" s="51">
        <v>1363313.65</v>
      </c>
      <c r="J104" s="51">
        <v>464755</v>
      </c>
      <c r="K104" s="51">
        <v>1551161</v>
      </c>
      <c r="L104" s="51">
        <v>0</v>
      </c>
      <c r="M104" s="51">
        <v>69100</v>
      </c>
      <c r="N104" s="51">
        <v>2079359</v>
      </c>
      <c r="O104" s="51">
        <v>252956</v>
      </c>
      <c r="P104" s="51">
        <v>7994049</v>
      </c>
      <c r="Q104" s="51">
        <v>83513</v>
      </c>
      <c r="R104" s="51">
        <v>3926271.95</v>
      </c>
      <c r="S104" s="51">
        <v>0</v>
      </c>
      <c r="T104" s="51">
        <v>705921</v>
      </c>
      <c r="U104" s="51">
        <v>637536</v>
      </c>
      <c r="V104" s="51">
        <v>207891</v>
      </c>
      <c r="W104" s="51">
        <v>559173</v>
      </c>
      <c r="X104" s="51">
        <v>354010</v>
      </c>
    </row>
    <row r="105" spans="1:24" ht="12.75">
      <c r="A105" s="48">
        <v>6</v>
      </c>
      <c r="B105" s="48">
        <v>1</v>
      </c>
      <c r="C105" s="48">
        <v>10</v>
      </c>
      <c r="D105" s="42">
        <v>2</v>
      </c>
      <c r="E105" s="49"/>
      <c r="F105" s="50" t="s">
        <v>86</v>
      </c>
      <c r="G105" s="60" t="s">
        <v>94</v>
      </c>
      <c r="H105" s="51">
        <v>34315217.1</v>
      </c>
      <c r="I105" s="51">
        <v>661107.32</v>
      </c>
      <c r="J105" s="51">
        <v>893663</v>
      </c>
      <c r="K105" s="51">
        <v>2487108.01</v>
      </c>
      <c r="L105" s="51">
        <v>0</v>
      </c>
      <c r="M105" s="51">
        <v>368011.53</v>
      </c>
      <c r="N105" s="51">
        <v>2779950.84</v>
      </c>
      <c r="O105" s="51">
        <v>1780932.53</v>
      </c>
      <c r="P105" s="51">
        <v>14948821.12</v>
      </c>
      <c r="Q105" s="51">
        <v>68500</v>
      </c>
      <c r="R105" s="51">
        <v>5985367</v>
      </c>
      <c r="S105" s="51">
        <v>242511</v>
      </c>
      <c r="T105" s="51">
        <v>527599</v>
      </c>
      <c r="U105" s="51">
        <v>1108951.31</v>
      </c>
      <c r="V105" s="51">
        <v>1653268.93</v>
      </c>
      <c r="W105" s="51">
        <v>40000</v>
      </c>
      <c r="X105" s="51">
        <v>769425.51</v>
      </c>
    </row>
    <row r="106" spans="1:24" ht="12.75">
      <c r="A106" s="48">
        <v>6</v>
      </c>
      <c r="B106" s="48">
        <v>13</v>
      </c>
      <c r="C106" s="48">
        <v>3</v>
      </c>
      <c r="D106" s="42">
        <v>2</v>
      </c>
      <c r="E106" s="49"/>
      <c r="F106" s="50" t="s">
        <v>86</v>
      </c>
      <c r="G106" s="60" t="s">
        <v>177</v>
      </c>
      <c r="H106" s="51">
        <v>19641352.57</v>
      </c>
      <c r="I106" s="51">
        <v>6001389.38</v>
      </c>
      <c r="J106" s="51">
        <v>0</v>
      </c>
      <c r="K106" s="51">
        <v>698921.15</v>
      </c>
      <c r="L106" s="51">
        <v>0</v>
      </c>
      <c r="M106" s="51">
        <v>157598</v>
      </c>
      <c r="N106" s="51">
        <v>1676132</v>
      </c>
      <c r="O106" s="51">
        <v>226101</v>
      </c>
      <c r="P106" s="51">
        <v>4851019</v>
      </c>
      <c r="Q106" s="51">
        <v>41600</v>
      </c>
      <c r="R106" s="51">
        <v>2455696.4</v>
      </c>
      <c r="S106" s="51">
        <v>66233.4</v>
      </c>
      <c r="T106" s="51">
        <v>338379</v>
      </c>
      <c r="U106" s="51">
        <v>597085.24</v>
      </c>
      <c r="V106" s="51">
        <v>635334</v>
      </c>
      <c r="W106" s="51">
        <v>1325608</v>
      </c>
      <c r="X106" s="51">
        <v>570256</v>
      </c>
    </row>
    <row r="107" spans="1:24" ht="12.75">
      <c r="A107" s="48">
        <v>6</v>
      </c>
      <c r="B107" s="48">
        <v>10</v>
      </c>
      <c r="C107" s="48">
        <v>4</v>
      </c>
      <c r="D107" s="42">
        <v>2</v>
      </c>
      <c r="E107" s="49"/>
      <c r="F107" s="50" t="s">
        <v>86</v>
      </c>
      <c r="G107" s="60" t="s">
        <v>178</v>
      </c>
      <c r="H107" s="51">
        <v>29701954</v>
      </c>
      <c r="I107" s="51">
        <v>1112087</v>
      </c>
      <c r="J107" s="51">
        <v>567012</v>
      </c>
      <c r="K107" s="51">
        <v>1012278</v>
      </c>
      <c r="L107" s="51">
        <v>20946</v>
      </c>
      <c r="M107" s="51">
        <v>395247</v>
      </c>
      <c r="N107" s="51">
        <v>2992524</v>
      </c>
      <c r="O107" s="51">
        <v>336453</v>
      </c>
      <c r="P107" s="51">
        <v>12720594</v>
      </c>
      <c r="Q107" s="51">
        <v>102000</v>
      </c>
      <c r="R107" s="51">
        <v>5990105</v>
      </c>
      <c r="S107" s="51">
        <v>0</v>
      </c>
      <c r="T107" s="51">
        <v>159791</v>
      </c>
      <c r="U107" s="51">
        <v>2273732</v>
      </c>
      <c r="V107" s="51">
        <v>938219</v>
      </c>
      <c r="W107" s="51">
        <v>276020</v>
      </c>
      <c r="X107" s="51">
        <v>804946</v>
      </c>
    </row>
    <row r="108" spans="1:24" ht="12.75">
      <c r="A108" s="48">
        <v>6</v>
      </c>
      <c r="B108" s="48">
        <v>4</v>
      </c>
      <c r="C108" s="48">
        <v>5</v>
      </c>
      <c r="D108" s="42">
        <v>2</v>
      </c>
      <c r="E108" s="49"/>
      <c r="F108" s="50" t="s">
        <v>86</v>
      </c>
      <c r="G108" s="60" t="s">
        <v>179</v>
      </c>
      <c r="H108" s="51">
        <v>22603908.67</v>
      </c>
      <c r="I108" s="51">
        <v>1240775.65</v>
      </c>
      <c r="J108" s="51">
        <v>0</v>
      </c>
      <c r="K108" s="51">
        <v>1782849.1</v>
      </c>
      <c r="L108" s="51">
        <v>50000</v>
      </c>
      <c r="M108" s="51">
        <v>457750</v>
      </c>
      <c r="N108" s="51">
        <v>2846109</v>
      </c>
      <c r="O108" s="51">
        <v>336300</v>
      </c>
      <c r="P108" s="51">
        <v>8543298.05</v>
      </c>
      <c r="Q108" s="51">
        <v>61000</v>
      </c>
      <c r="R108" s="51">
        <v>3683589</v>
      </c>
      <c r="S108" s="51">
        <v>82442.92</v>
      </c>
      <c r="T108" s="51">
        <v>301482.95</v>
      </c>
      <c r="U108" s="51">
        <v>1208305</v>
      </c>
      <c r="V108" s="51">
        <v>1492898</v>
      </c>
      <c r="W108" s="51">
        <v>149650</v>
      </c>
      <c r="X108" s="51">
        <v>367459</v>
      </c>
    </row>
    <row r="109" spans="1:24" ht="12.75">
      <c r="A109" s="48">
        <v>6</v>
      </c>
      <c r="B109" s="48">
        <v>9</v>
      </c>
      <c r="C109" s="48">
        <v>10</v>
      </c>
      <c r="D109" s="42">
        <v>2</v>
      </c>
      <c r="E109" s="49"/>
      <c r="F109" s="50" t="s">
        <v>86</v>
      </c>
      <c r="G109" s="60" t="s">
        <v>180</v>
      </c>
      <c r="H109" s="51">
        <v>31071555.19</v>
      </c>
      <c r="I109" s="51">
        <v>617327.23</v>
      </c>
      <c r="J109" s="51">
        <v>5050</v>
      </c>
      <c r="K109" s="51">
        <v>2568676.86</v>
      </c>
      <c r="L109" s="51">
        <v>0</v>
      </c>
      <c r="M109" s="51">
        <v>338810</v>
      </c>
      <c r="N109" s="51">
        <v>2772807.8</v>
      </c>
      <c r="O109" s="51">
        <v>991008</v>
      </c>
      <c r="P109" s="51">
        <v>15224976.8</v>
      </c>
      <c r="Q109" s="51">
        <v>121566</v>
      </c>
      <c r="R109" s="51">
        <v>5732988.22</v>
      </c>
      <c r="S109" s="51">
        <v>0</v>
      </c>
      <c r="T109" s="51">
        <v>270167.28</v>
      </c>
      <c r="U109" s="51">
        <v>956294</v>
      </c>
      <c r="V109" s="51">
        <v>756527</v>
      </c>
      <c r="W109" s="51">
        <v>263848</v>
      </c>
      <c r="X109" s="51">
        <v>451508</v>
      </c>
    </row>
    <row r="110" spans="1:24" ht="12.75">
      <c r="A110" s="48">
        <v>6</v>
      </c>
      <c r="B110" s="48">
        <v>8</v>
      </c>
      <c r="C110" s="48">
        <v>9</v>
      </c>
      <c r="D110" s="42">
        <v>2</v>
      </c>
      <c r="E110" s="49"/>
      <c r="F110" s="50" t="s">
        <v>86</v>
      </c>
      <c r="G110" s="60" t="s">
        <v>181</v>
      </c>
      <c r="H110" s="51">
        <v>24020097.46</v>
      </c>
      <c r="I110" s="51">
        <v>385731.46</v>
      </c>
      <c r="J110" s="51">
        <v>555940</v>
      </c>
      <c r="K110" s="51">
        <v>6971406</v>
      </c>
      <c r="L110" s="51">
        <v>10000</v>
      </c>
      <c r="M110" s="51">
        <v>23500</v>
      </c>
      <c r="N110" s="51">
        <v>2098850</v>
      </c>
      <c r="O110" s="51">
        <v>369207</v>
      </c>
      <c r="P110" s="51">
        <v>8190028</v>
      </c>
      <c r="Q110" s="51">
        <v>82905</v>
      </c>
      <c r="R110" s="51">
        <v>3628098</v>
      </c>
      <c r="S110" s="51">
        <v>18000</v>
      </c>
      <c r="T110" s="51">
        <v>141189</v>
      </c>
      <c r="U110" s="51">
        <v>467591</v>
      </c>
      <c r="V110" s="51">
        <v>613502</v>
      </c>
      <c r="W110" s="51">
        <v>73000</v>
      </c>
      <c r="X110" s="51">
        <v>391150</v>
      </c>
    </row>
    <row r="111" spans="1:24" ht="12.75">
      <c r="A111" s="48">
        <v>6</v>
      </c>
      <c r="B111" s="48">
        <v>20</v>
      </c>
      <c r="C111" s="48">
        <v>7</v>
      </c>
      <c r="D111" s="42">
        <v>2</v>
      </c>
      <c r="E111" s="49"/>
      <c r="F111" s="50" t="s">
        <v>86</v>
      </c>
      <c r="G111" s="60" t="s">
        <v>182</v>
      </c>
      <c r="H111" s="51">
        <v>19649077.36</v>
      </c>
      <c r="I111" s="51">
        <v>443819.81</v>
      </c>
      <c r="J111" s="51">
        <v>225000</v>
      </c>
      <c r="K111" s="51">
        <v>1700750</v>
      </c>
      <c r="L111" s="51">
        <v>2104602.05</v>
      </c>
      <c r="M111" s="51">
        <v>1008750</v>
      </c>
      <c r="N111" s="51">
        <v>1745155.43</v>
      </c>
      <c r="O111" s="51">
        <v>149564.87</v>
      </c>
      <c r="P111" s="51">
        <v>6674924</v>
      </c>
      <c r="Q111" s="51">
        <v>58000</v>
      </c>
      <c r="R111" s="51">
        <v>3184612.1</v>
      </c>
      <c r="S111" s="51">
        <v>4950</v>
      </c>
      <c r="T111" s="51">
        <v>519302</v>
      </c>
      <c r="U111" s="51">
        <v>757068.1</v>
      </c>
      <c r="V111" s="51">
        <v>777619</v>
      </c>
      <c r="W111" s="51">
        <v>107000</v>
      </c>
      <c r="X111" s="51">
        <v>187960</v>
      </c>
    </row>
    <row r="112" spans="1:24" ht="12.75">
      <c r="A112" s="48">
        <v>6</v>
      </c>
      <c r="B112" s="48">
        <v>9</v>
      </c>
      <c r="C112" s="48">
        <v>11</v>
      </c>
      <c r="D112" s="42">
        <v>2</v>
      </c>
      <c r="E112" s="49"/>
      <c r="F112" s="50" t="s">
        <v>86</v>
      </c>
      <c r="G112" s="60" t="s">
        <v>183</v>
      </c>
      <c r="H112" s="51">
        <v>57349070.22</v>
      </c>
      <c r="I112" s="51">
        <v>1846148.27</v>
      </c>
      <c r="J112" s="51">
        <v>0</v>
      </c>
      <c r="K112" s="51">
        <v>6398494.61</v>
      </c>
      <c r="L112" s="51">
        <v>0</v>
      </c>
      <c r="M112" s="51">
        <v>245700</v>
      </c>
      <c r="N112" s="51">
        <v>4689974.01</v>
      </c>
      <c r="O112" s="51">
        <v>608144</v>
      </c>
      <c r="P112" s="51">
        <v>26953953.04</v>
      </c>
      <c r="Q112" s="51">
        <v>1184900</v>
      </c>
      <c r="R112" s="51">
        <v>7683160.27</v>
      </c>
      <c r="S112" s="51">
        <v>50000</v>
      </c>
      <c r="T112" s="51">
        <v>558435</v>
      </c>
      <c r="U112" s="51">
        <v>3581547.7</v>
      </c>
      <c r="V112" s="51">
        <v>1421516</v>
      </c>
      <c r="W112" s="51">
        <v>1409540</v>
      </c>
      <c r="X112" s="51">
        <v>717557.32</v>
      </c>
    </row>
    <row r="113" spans="1:24" ht="12.75">
      <c r="A113" s="48">
        <v>6</v>
      </c>
      <c r="B113" s="48">
        <v>16</v>
      </c>
      <c r="C113" s="48">
        <v>3</v>
      </c>
      <c r="D113" s="42">
        <v>2</v>
      </c>
      <c r="E113" s="49"/>
      <c r="F113" s="50" t="s">
        <v>86</v>
      </c>
      <c r="G113" s="60" t="s">
        <v>184</v>
      </c>
      <c r="H113" s="51">
        <v>13523211.7</v>
      </c>
      <c r="I113" s="51">
        <v>411013.21</v>
      </c>
      <c r="J113" s="51">
        <v>0</v>
      </c>
      <c r="K113" s="51">
        <v>1924049.07</v>
      </c>
      <c r="L113" s="51">
        <v>0</v>
      </c>
      <c r="M113" s="51">
        <v>0</v>
      </c>
      <c r="N113" s="51">
        <v>1645590</v>
      </c>
      <c r="O113" s="51">
        <v>272625</v>
      </c>
      <c r="P113" s="51">
        <v>4631455</v>
      </c>
      <c r="Q113" s="51">
        <v>158728</v>
      </c>
      <c r="R113" s="51">
        <v>2943054.48</v>
      </c>
      <c r="S113" s="51">
        <v>75100</v>
      </c>
      <c r="T113" s="51">
        <v>181724</v>
      </c>
      <c r="U113" s="51">
        <v>374276.94</v>
      </c>
      <c r="V113" s="51">
        <v>283884</v>
      </c>
      <c r="W113" s="51">
        <v>23685</v>
      </c>
      <c r="X113" s="51">
        <v>598027</v>
      </c>
    </row>
    <row r="114" spans="1:24" ht="12.75">
      <c r="A114" s="48">
        <v>6</v>
      </c>
      <c r="B114" s="48">
        <v>2</v>
      </c>
      <c r="C114" s="48">
        <v>10</v>
      </c>
      <c r="D114" s="42">
        <v>2</v>
      </c>
      <c r="E114" s="49"/>
      <c r="F114" s="50" t="s">
        <v>86</v>
      </c>
      <c r="G114" s="60" t="s">
        <v>185</v>
      </c>
      <c r="H114" s="51">
        <v>14795785.73</v>
      </c>
      <c r="I114" s="51">
        <v>2546449.41</v>
      </c>
      <c r="J114" s="51">
        <v>0</v>
      </c>
      <c r="K114" s="51">
        <v>611080</v>
      </c>
      <c r="L114" s="51">
        <v>0</v>
      </c>
      <c r="M114" s="51">
        <v>188290</v>
      </c>
      <c r="N114" s="51">
        <v>1704354</v>
      </c>
      <c r="O114" s="51">
        <v>178560</v>
      </c>
      <c r="P114" s="51">
        <v>5880967.97</v>
      </c>
      <c r="Q114" s="51">
        <v>58000</v>
      </c>
      <c r="R114" s="51">
        <v>2449470.25</v>
      </c>
      <c r="S114" s="51">
        <v>0</v>
      </c>
      <c r="T114" s="51">
        <v>157595</v>
      </c>
      <c r="U114" s="51">
        <v>260497</v>
      </c>
      <c r="V114" s="51">
        <v>562189.1</v>
      </c>
      <c r="W114" s="51">
        <v>87495</v>
      </c>
      <c r="X114" s="51">
        <v>110838</v>
      </c>
    </row>
    <row r="115" spans="1:24" ht="12.75">
      <c r="A115" s="48">
        <v>6</v>
      </c>
      <c r="B115" s="48">
        <v>8</v>
      </c>
      <c r="C115" s="48">
        <v>11</v>
      </c>
      <c r="D115" s="42">
        <v>2</v>
      </c>
      <c r="E115" s="49"/>
      <c r="F115" s="50" t="s">
        <v>86</v>
      </c>
      <c r="G115" s="60" t="s">
        <v>186</v>
      </c>
      <c r="H115" s="51">
        <v>12421920.98</v>
      </c>
      <c r="I115" s="51">
        <v>444798.69</v>
      </c>
      <c r="J115" s="51">
        <v>312602</v>
      </c>
      <c r="K115" s="51">
        <v>362179.61</v>
      </c>
      <c r="L115" s="51">
        <v>138169</v>
      </c>
      <c r="M115" s="51">
        <v>71556.02</v>
      </c>
      <c r="N115" s="51">
        <v>1663115.42</v>
      </c>
      <c r="O115" s="51">
        <v>511181.94</v>
      </c>
      <c r="P115" s="51">
        <v>4972187</v>
      </c>
      <c r="Q115" s="51">
        <v>39300</v>
      </c>
      <c r="R115" s="51">
        <v>2758792.72</v>
      </c>
      <c r="S115" s="51">
        <v>0</v>
      </c>
      <c r="T115" s="51">
        <v>270857</v>
      </c>
      <c r="U115" s="51">
        <v>362580</v>
      </c>
      <c r="V115" s="51">
        <v>188382.72</v>
      </c>
      <c r="W115" s="51">
        <v>58532.08</v>
      </c>
      <c r="X115" s="51">
        <v>267686.78</v>
      </c>
    </row>
    <row r="116" spans="1:24" ht="12.75">
      <c r="A116" s="48">
        <v>6</v>
      </c>
      <c r="B116" s="48">
        <v>1</v>
      </c>
      <c r="C116" s="48">
        <v>11</v>
      </c>
      <c r="D116" s="42">
        <v>2</v>
      </c>
      <c r="E116" s="49"/>
      <c r="F116" s="50" t="s">
        <v>86</v>
      </c>
      <c r="G116" s="60" t="s">
        <v>187</v>
      </c>
      <c r="H116" s="51">
        <v>22388952.84</v>
      </c>
      <c r="I116" s="51">
        <v>247994.86</v>
      </c>
      <c r="J116" s="51">
        <v>0</v>
      </c>
      <c r="K116" s="51">
        <v>823618</v>
      </c>
      <c r="L116" s="51">
        <v>19000</v>
      </c>
      <c r="M116" s="51">
        <v>20000</v>
      </c>
      <c r="N116" s="51">
        <v>2449345.98</v>
      </c>
      <c r="O116" s="51">
        <v>185794</v>
      </c>
      <c r="P116" s="51">
        <v>10880448</v>
      </c>
      <c r="Q116" s="51">
        <v>72000</v>
      </c>
      <c r="R116" s="51">
        <v>4072152</v>
      </c>
      <c r="S116" s="51">
        <v>387897</v>
      </c>
      <c r="T116" s="51">
        <v>1848014</v>
      </c>
      <c r="U116" s="51">
        <v>437900</v>
      </c>
      <c r="V116" s="51">
        <v>446044</v>
      </c>
      <c r="W116" s="51">
        <v>170100</v>
      </c>
      <c r="X116" s="51">
        <v>328645</v>
      </c>
    </row>
    <row r="117" spans="1:24" ht="12.75">
      <c r="A117" s="48">
        <v>6</v>
      </c>
      <c r="B117" s="48">
        <v>13</v>
      </c>
      <c r="C117" s="48">
        <v>5</v>
      </c>
      <c r="D117" s="42">
        <v>2</v>
      </c>
      <c r="E117" s="49"/>
      <c r="F117" s="50" t="s">
        <v>86</v>
      </c>
      <c r="G117" s="60" t="s">
        <v>188</v>
      </c>
      <c r="H117" s="51">
        <v>6260985.46</v>
      </c>
      <c r="I117" s="51">
        <v>471907.46</v>
      </c>
      <c r="J117" s="51">
        <v>53502</v>
      </c>
      <c r="K117" s="51">
        <v>896501</v>
      </c>
      <c r="L117" s="51">
        <v>36424</v>
      </c>
      <c r="M117" s="51">
        <v>49095</v>
      </c>
      <c r="N117" s="51">
        <v>1082005</v>
      </c>
      <c r="O117" s="51">
        <v>132521</v>
      </c>
      <c r="P117" s="51">
        <v>1896204</v>
      </c>
      <c r="Q117" s="51">
        <v>18375</v>
      </c>
      <c r="R117" s="51">
        <v>808345</v>
      </c>
      <c r="S117" s="51">
        <v>76913</v>
      </c>
      <c r="T117" s="51">
        <v>99085</v>
      </c>
      <c r="U117" s="51">
        <v>154101</v>
      </c>
      <c r="V117" s="51">
        <v>147113</v>
      </c>
      <c r="W117" s="51">
        <v>19381</v>
      </c>
      <c r="X117" s="51">
        <v>319513</v>
      </c>
    </row>
    <row r="118" spans="1:24" ht="12.75">
      <c r="A118" s="48">
        <v>6</v>
      </c>
      <c r="B118" s="48">
        <v>2</v>
      </c>
      <c r="C118" s="48">
        <v>11</v>
      </c>
      <c r="D118" s="42">
        <v>2</v>
      </c>
      <c r="E118" s="49"/>
      <c r="F118" s="50" t="s">
        <v>86</v>
      </c>
      <c r="G118" s="60" t="s">
        <v>189</v>
      </c>
      <c r="H118" s="51">
        <v>17850861.24</v>
      </c>
      <c r="I118" s="51">
        <v>385854.61</v>
      </c>
      <c r="J118" s="51">
        <v>0</v>
      </c>
      <c r="K118" s="51">
        <v>2130263.58</v>
      </c>
      <c r="L118" s="51">
        <v>0</v>
      </c>
      <c r="M118" s="51">
        <v>13400</v>
      </c>
      <c r="N118" s="51">
        <v>1746179.41</v>
      </c>
      <c r="O118" s="51">
        <v>846273.01</v>
      </c>
      <c r="P118" s="51">
        <v>8172367.57</v>
      </c>
      <c r="Q118" s="51">
        <v>64873.19</v>
      </c>
      <c r="R118" s="51">
        <v>2821517.3</v>
      </c>
      <c r="S118" s="51">
        <v>5000</v>
      </c>
      <c r="T118" s="51">
        <v>155107.5</v>
      </c>
      <c r="U118" s="51">
        <v>855202.07</v>
      </c>
      <c r="V118" s="51">
        <v>355700</v>
      </c>
      <c r="W118" s="51">
        <v>64000</v>
      </c>
      <c r="X118" s="51">
        <v>235123</v>
      </c>
    </row>
    <row r="119" spans="1:24" ht="12.75">
      <c r="A119" s="48">
        <v>6</v>
      </c>
      <c r="B119" s="48">
        <v>5</v>
      </c>
      <c r="C119" s="48">
        <v>7</v>
      </c>
      <c r="D119" s="42">
        <v>2</v>
      </c>
      <c r="E119" s="49"/>
      <c r="F119" s="50" t="s">
        <v>86</v>
      </c>
      <c r="G119" s="60" t="s">
        <v>190</v>
      </c>
      <c r="H119" s="51">
        <v>13439382.72</v>
      </c>
      <c r="I119" s="51">
        <v>329295.8</v>
      </c>
      <c r="J119" s="51">
        <v>310940</v>
      </c>
      <c r="K119" s="51">
        <v>738822.92</v>
      </c>
      <c r="L119" s="51">
        <v>396826</v>
      </c>
      <c r="M119" s="51">
        <v>39150</v>
      </c>
      <c r="N119" s="51">
        <v>1556887</v>
      </c>
      <c r="O119" s="51">
        <v>1019277</v>
      </c>
      <c r="P119" s="51">
        <v>5369153</v>
      </c>
      <c r="Q119" s="51">
        <v>58000</v>
      </c>
      <c r="R119" s="51">
        <v>2313281</v>
      </c>
      <c r="S119" s="51">
        <v>0</v>
      </c>
      <c r="T119" s="51">
        <v>398844</v>
      </c>
      <c r="U119" s="51">
        <v>304800</v>
      </c>
      <c r="V119" s="51">
        <v>296500</v>
      </c>
      <c r="W119" s="51">
        <v>102468</v>
      </c>
      <c r="X119" s="51">
        <v>205138</v>
      </c>
    </row>
    <row r="120" spans="1:24" ht="12.75">
      <c r="A120" s="48">
        <v>6</v>
      </c>
      <c r="B120" s="48">
        <v>10</v>
      </c>
      <c r="C120" s="48">
        <v>5</v>
      </c>
      <c r="D120" s="42">
        <v>2</v>
      </c>
      <c r="E120" s="49"/>
      <c r="F120" s="50" t="s">
        <v>86</v>
      </c>
      <c r="G120" s="60" t="s">
        <v>191</v>
      </c>
      <c r="H120" s="51">
        <v>38002853.36</v>
      </c>
      <c r="I120" s="51">
        <v>2666751.65</v>
      </c>
      <c r="J120" s="51">
        <v>0</v>
      </c>
      <c r="K120" s="51">
        <v>3430103</v>
      </c>
      <c r="L120" s="51">
        <v>0</v>
      </c>
      <c r="M120" s="51">
        <v>1286351</v>
      </c>
      <c r="N120" s="51">
        <v>4396414</v>
      </c>
      <c r="O120" s="51">
        <v>1016307</v>
      </c>
      <c r="P120" s="51">
        <v>12880744</v>
      </c>
      <c r="Q120" s="51">
        <v>204000</v>
      </c>
      <c r="R120" s="51">
        <v>2333281.71</v>
      </c>
      <c r="S120" s="51">
        <v>116343</v>
      </c>
      <c r="T120" s="51">
        <v>358333</v>
      </c>
      <c r="U120" s="51">
        <v>2991692</v>
      </c>
      <c r="V120" s="51">
        <v>2025000</v>
      </c>
      <c r="W120" s="51">
        <v>985578</v>
      </c>
      <c r="X120" s="51">
        <v>3311955</v>
      </c>
    </row>
    <row r="121" spans="1:24" ht="12.75">
      <c r="A121" s="48">
        <v>6</v>
      </c>
      <c r="B121" s="48">
        <v>14</v>
      </c>
      <c r="C121" s="48">
        <v>9</v>
      </c>
      <c r="D121" s="42">
        <v>2</v>
      </c>
      <c r="E121" s="49"/>
      <c r="F121" s="50" t="s">
        <v>86</v>
      </c>
      <c r="G121" s="60" t="s">
        <v>95</v>
      </c>
      <c r="H121" s="51">
        <v>31772329.45</v>
      </c>
      <c r="I121" s="51">
        <v>431766.42</v>
      </c>
      <c r="J121" s="51">
        <v>2925750</v>
      </c>
      <c r="K121" s="51">
        <v>3442586</v>
      </c>
      <c r="L121" s="51">
        <v>132342</v>
      </c>
      <c r="M121" s="51">
        <v>203915</v>
      </c>
      <c r="N121" s="51">
        <v>3117214</v>
      </c>
      <c r="O121" s="51">
        <v>447712</v>
      </c>
      <c r="P121" s="51">
        <v>12309346</v>
      </c>
      <c r="Q121" s="51">
        <v>130100</v>
      </c>
      <c r="R121" s="51">
        <v>4666829.93</v>
      </c>
      <c r="S121" s="51">
        <v>161698</v>
      </c>
      <c r="T121" s="51">
        <v>350148</v>
      </c>
      <c r="U121" s="51">
        <v>1820050</v>
      </c>
      <c r="V121" s="51">
        <v>813176</v>
      </c>
      <c r="W121" s="51">
        <v>435900</v>
      </c>
      <c r="X121" s="51">
        <v>383796.1</v>
      </c>
    </row>
    <row r="122" spans="1:24" ht="12.75">
      <c r="A122" s="48">
        <v>6</v>
      </c>
      <c r="B122" s="48">
        <v>18</v>
      </c>
      <c r="C122" s="48">
        <v>7</v>
      </c>
      <c r="D122" s="42">
        <v>2</v>
      </c>
      <c r="E122" s="49"/>
      <c r="F122" s="50" t="s">
        <v>86</v>
      </c>
      <c r="G122" s="60" t="s">
        <v>192</v>
      </c>
      <c r="H122" s="51">
        <v>14556033.97</v>
      </c>
      <c r="I122" s="51">
        <v>307121.95</v>
      </c>
      <c r="J122" s="51">
        <v>298186</v>
      </c>
      <c r="K122" s="51">
        <v>211760</v>
      </c>
      <c r="L122" s="51">
        <v>0</v>
      </c>
      <c r="M122" s="51">
        <v>159199.56</v>
      </c>
      <c r="N122" s="51">
        <v>2080482.76</v>
      </c>
      <c r="O122" s="51">
        <v>178036</v>
      </c>
      <c r="P122" s="51">
        <v>6686799</v>
      </c>
      <c r="Q122" s="51">
        <v>67700</v>
      </c>
      <c r="R122" s="51">
        <v>2972613</v>
      </c>
      <c r="S122" s="51">
        <v>5849.99</v>
      </c>
      <c r="T122" s="51">
        <v>182009</v>
      </c>
      <c r="U122" s="51">
        <v>598766.79</v>
      </c>
      <c r="V122" s="51">
        <v>372013</v>
      </c>
      <c r="W122" s="51">
        <v>116662</v>
      </c>
      <c r="X122" s="51">
        <v>318834.92</v>
      </c>
    </row>
    <row r="123" spans="1:24" ht="12.75">
      <c r="A123" s="48">
        <v>6</v>
      </c>
      <c r="B123" s="48">
        <v>20</v>
      </c>
      <c r="C123" s="48">
        <v>8</v>
      </c>
      <c r="D123" s="42">
        <v>2</v>
      </c>
      <c r="E123" s="49"/>
      <c r="F123" s="50" t="s">
        <v>86</v>
      </c>
      <c r="G123" s="60" t="s">
        <v>193</v>
      </c>
      <c r="H123" s="51">
        <v>16593609.72</v>
      </c>
      <c r="I123" s="51">
        <v>504148.23</v>
      </c>
      <c r="J123" s="51">
        <v>474893</v>
      </c>
      <c r="K123" s="51">
        <v>1724318.64</v>
      </c>
      <c r="L123" s="51">
        <v>408473.21</v>
      </c>
      <c r="M123" s="51">
        <v>20000</v>
      </c>
      <c r="N123" s="51">
        <v>1955857.17</v>
      </c>
      <c r="O123" s="51">
        <v>472001.92</v>
      </c>
      <c r="P123" s="51">
        <v>6623873</v>
      </c>
      <c r="Q123" s="51">
        <v>86000</v>
      </c>
      <c r="R123" s="51">
        <v>3171968.47</v>
      </c>
      <c r="S123" s="51">
        <v>13809.4</v>
      </c>
      <c r="T123" s="51">
        <v>142136</v>
      </c>
      <c r="U123" s="51">
        <v>541684</v>
      </c>
      <c r="V123" s="51">
        <v>281270</v>
      </c>
      <c r="W123" s="51">
        <v>20000</v>
      </c>
      <c r="X123" s="51">
        <v>153176.68</v>
      </c>
    </row>
    <row r="124" spans="1:24" ht="12.75">
      <c r="A124" s="48">
        <v>6</v>
      </c>
      <c r="B124" s="48">
        <v>15</v>
      </c>
      <c r="C124" s="48">
        <v>6</v>
      </c>
      <c r="D124" s="42">
        <v>2</v>
      </c>
      <c r="E124" s="49"/>
      <c r="F124" s="50" t="s">
        <v>86</v>
      </c>
      <c r="G124" s="60" t="s">
        <v>96</v>
      </c>
      <c r="H124" s="51">
        <v>28374138.52</v>
      </c>
      <c r="I124" s="51">
        <v>604086.42</v>
      </c>
      <c r="J124" s="51">
        <v>505464</v>
      </c>
      <c r="K124" s="51">
        <v>1977223</v>
      </c>
      <c r="L124" s="51">
        <v>0</v>
      </c>
      <c r="M124" s="51">
        <v>221434</v>
      </c>
      <c r="N124" s="51">
        <v>2467262</v>
      </c>
      <c r="O124" s="51">
        <v>745143.1</v>
      </c>
      <c r="P124" s="51">
        <v>13248853</v>
      </c>
      <c r="Q124" s="51">
        <v>85000</v>
      </c>
      <c r="R124" s="51">
        <v>4476406</v>
      </c>
      <c r="S124" s="51">
        <v>0</v>
      </c>
      <c r="T124" s="51">
        <v>368463</v>
      </c>
      <c r="U124" s="51">
        <v>797920</v>
      </c>
      <c r="V124" s="51">
        <v>2489308</v>
      </c>
      <c r="W124" s="51">
        <v>315042</v>
      </c>
      <c r="X124" s="51">
        <v>72534</v>
      </c>
    </row>
    <row r="125" spans="1:24" ht="12.75">
      <c r="A125" s="48">
        <v>6</v>
      </c>
      <c r="B125" s="48">
        <v>3</v>
      </c>
      <c r="C125" s="48">
        <v>8</v>
      </c>
      <c r="D125" s="42">
        <v>2</v>
      </c>
      <c r="E125" s="49"/>
      <c r="F125" s="50" t="s">
        <v>86</v>
      </c>
      <c r="G125" s="60" t="s">
        <v>97</v>
      </c>
      <c r="H125" s="51">
        <v>15649025.8</v>
      </c>
      <c r="I125" s="51">
        <v>1064733.78</v>
      </c>
      <c r="J125" s="51">
        <v>209120</v>
      </c>
      <c r="K125" s="51">
        <v>2357161.35</v>
      </c>
      <c r="L125" s="51">
        <v>0</v>
      </c>
      <c r="M125" s="51">
        <v>100438.41</v>
      </c>
      <c r="N125" s="51">
        <v>1503709.15</v>
      </c>
      <c r="O125" s="51">
        <v>125388</v>
      </c>
      <c r="P125" s="51">
        <v>5145711.75</v>
      </c>
      <c r="Q125" s="51">
        <v>69380</v>
      </c>
      <c r="R125" s="51">
        <v>3408149</v>
      </c>
      <c r="S125" s="51">
        <v>0</v>
      </c>
      <c r="T125" s="51">
        <v>367210</v>
      </c>
      <c r="U125" s="51">
        <v>601915.36</v>
      </c>
      <c r="V125" s="51">
        <v>416706</v>
      </c>
      <c r="W125" s="51">
        <v>21845</v>
      </c>
      <c r="X125" s="51">
        <v>257558</v>
      </c>
    </row>
    <row r="126" spans="1:24" ht="12.75">
      <c r="A126" s="48">
        <v>6</v>
      </c>
      <c r="B126" s="48">
        <v>3</v>
      </c>
      <c r="C126" s="48">
        <v>15</v>
      </c>
      <c r="D126" s="42">
        <v>2</v>
      </c>
      <c r="E126" s="49"/>
      <c r="F126" s="50" t="s">
        <v>86</v>
      </c>
      <c r="G126" s="60" t="s">
        <v>194</v>
      </c>
      <c r="H126" s="51">
        <v>17704066.91</v>
      </c>
      <c r="I126" s="51">
        <v>394380.02</v>
      </c>
      <c r="J126" s="51">
        <v>525988</v>
      </c>
      <c r="K126" s="51">
        <v>2472135.5</v>
      </c>
      <c r="L126" s="51">
        <v>0</v>
      </c>
      <c r="M126" s="51">
        <v>96394.83</v>
      </c>
      <c r="N126" s="51">
        <v>2289239.56</v>
      </c>
      <c r="O126" s="51">
        <v>180244</v>
      </c>
      <c r="P126" s="51">
        <v>5097131</v>
      </c>
      <c r="Q126" s="51">
        <v>60000</v>
      </c>
      <c r="R126" s="51">
        <v>4041150</v>
      </c>
      <c r="S126" s="51">
        <v>0</v>
      </c>
      <c r="T126" s="51">
        <v>342355</v>
      </c>
      <c r="U126" s="51">
        <v>1012034</v>
      </c>
      <c r="V126" s="51">
        <v>566247</v>
      </c>
      <c r="W126" s="51">
        <v>64000</v>
      </c>
      <c r="X126" s="51">
        <v>562768</v>
      </c>
    </row>
    <row r="127" spans="1:24" ht="12.75">
      <c r="A127" s="48">
        <v>6</v>
      </c>
      <c r="B127" s="48">
        <v>1</v>
      </c>
      <c r="C127" s="48">
        <v>12</v>
      </c>
      <c r="D127" s="42">
        <v>2</v>
      </c>
      <c r="E127" s="49"/>
      <c r="F127" s="50" t="s">
        <v>86</v>
      </c>
      <c r="G127" s="60" t="s">
        <v>195</v>
      </c>
      <c r="H127" s="51">
        <v>10410040.51</v>
      </c>
      <c r="I127" s="51">
        <v>319143.16</v>
      </c>
      <c r="J127" s="51">
        <v>0</v>
      </c>
      <c r="K127" s="51">
        <v>728934</v>
      </c>
      <c r="L127" s="51">
        <v>0</v>
      </c>
      <c r="M127" s="51">
        <v>78500</v>
      </c>
      <c r="N127" s="51">
        <v>1341937.56</v>
      </c>
      <c r="O127" s="51">
        <v>253510.85</v>
      </c>
      <c r="P127" s="51">
        <v>4869344.84</v>
      </c>
      <c r="Q127" s="51">
        <v>24500</v>
      </c>
      <c r="R127" s="51">
        <v>1490720.96</v>
      </c>
      <c r="S127" s="51">
        <v>97825.29</v>
      </c>
      <c r="T127" s="51">
        <v>358390</v>
      </c>
      <c r="U127" s="51">
        <v>334560.36</v>
      </c>
      <c r="V127" s="51">
        <v>379894</v>
      </c>
      <c r="W127" s="51">
        <v>30800</v>
      </c>
      <c r="X127" s="51">
        <v>101979.49</v>
      </c>
    </row>
    <row r="128" spans="1:24" ht="12.75">
      <c r="A128" s="48">
        <v>6</v>
      </c>
      <c r="B128" s="48">
        <v>1</v>
      </c>
      <c r="C128" s="48">
        <v>13</v>
      </c>
      <c r="D128" s="42">
        <v>2</v>
      </c>
      <c r="E128" s="49"/>
      <c r="F128" s="50" t="s">
        <v>86</v>
      </c>
      <c r="G128" s="60" t="s">
        <v>196</v>
      </c>
      <c r="H128" s="51">
        <v>8905320.33</v>
      </c>
      <c r="I128" s="51">
        <v>2047870.13</v>
      </c>
      <c r="J128" s="51">
        <v>0</v>
      </c>
      <c r="K128" s="51">
        <v>216738.35</v>
      </c>
      <c r="L128" s="51">
        <v>0</v>
      </c>
      <c r="M128" s="51">
        <v>40000</v>
      </c>
      <c r="N128" s="51">
        <v>1430130.59</v>
      </c>
      <c r="O128" s="51">
        <v>140825</v>
      </c>
      <c r="P128" s="51">
        <v>2543092</v>
      </c>
      <c r="Q128" s="51">
        <v>23000</v>
      </c>
      <c r="R128" s="51">
        <v>1389269.51</v>
      </c>
      <c r="S128" s="51">
        <v>0</v>
      </c>
      <c r="T128" s="51">
        <v>123721</v>
      </c>
      <c r="U128" s="51">
        <v>447780.96</v>
      </c>
      <c r="V128" s="51">
        <v>362354</v>
      </c>
      <c r="W128" s="51">
        <v>20750</v>
      </c>
      <c r="X128" s="51">
        <v>119788.79</v>
      </c>
    </row>
    <row r="129" spans="1:24" ht="12.75">
      <c r="A129" s="48">
        <v>6</v>
      </c>
      <c r="B129" s="48">
        <v>3</v>
      </c>
      <c r="C129" s="48">
        <v>9</v>
      </c>
      <c r="D129" s="42">
        <v>2</v>
      </c>
      <c r="E129" s="49"/>
      <c r="F129" s="50" t="s">
        <v>86</v>
      </c>
      <c r="G129" s="60" t="s">
        <v>197</v>
      </c>
      <c r="H129" s="51">
        <v>14372948</v>
      </c>
      <c r="I129" s="51">
        <v>1129100.18</v>
      </c>
      <c r="J129" s="51">
        <v>0</v>
      </c>
      <c r="K129" s="51">
        <v>1024610.14</v>
      </c>
      <c r="L129" s="51">
        <v>0</v>
      </c>
      <c r="M129" s="51">
        <v>183680</v>
      </c>
      <c r="N129" s="51">
        <v>1608975</v>
      </c>
      <c r="O129" s="51">
        <v>101820</v>
      </c>
      <c r="P129" s="51">
        <v>4169965</v>
      </c>
      <c r="Q129" s="51">
        <v>25000</v>
      </c>
      <c r="R129" s="51">
        <v>4374086.68</v>
      </c>
      <c r="S129" s="51">
        <v>0</v>
      </c>
      <c r="T129" s="51">
        <v>455032</v>
      </c>
      <c r="U129" s="51">
        <v>299428</v>
      </c>
      <c r="V129" s="51">
        <v>767479</v>
      </c>
      <c r="W129" s="51">
        <v>76500</v>
      </c>
      <c r="X129" s="51">
        <v>157272</v>
      </c>
    </row>
    <row r="130" spans="1:24" ht="12.75">
      <c r="A130" s="48">
        <v>6</v>
      </c>
      <c r="B130" s="48">
        <v>6</v>
      </c>
      <c r="C130" s="48">
        <v>9</v>
      </c>
      <c r="D130" s="42">
        <v>2</v>
      </c>
      <c r="E130" s="49"/>
      <c r="F130" s="50" t="s">
        <v>86</v>
      </c>
      <c r="G130" s="60" t="s">
        <v>198</v>
      </c>
      <c r="H130" s="51">
        <v>9138377.48</v>
      </c>
      <c r="I130" s="51">
        <v>370718.93</v>
      </c>
      <c r="J130" s="51">
        <v>425587</v>
      </c>
      <c r="K130" s="51">
        <v>768094</v>
      </c>
      <c r="L130" s="51">
        <v>0</v>
      </c>
      <c r="M130" s="51">
        <v>243465</v>
      </c>
      <c r="N130" s="51">
        <v>991858</v>
      </c>
      <c r="O130" s="51">
        <v>135796.82</v>
      </c>
      <c r="P130" s="51">
        <v>3564826</v>
      </c>
      <c r="Q130" s="51">
        <v>35000</v>
      </c>
      <c r="R130" s="51">
        <v>1948227.44</v>
      </c>
      <c r="S130" s="51">
        <v>0</v>
      </c>
      <c r="T130" s="51">
        <v>207923.5</v>
      </c>
      <c r="U130" s="51">
        <v>191666.6</v>
      </c>
      <c r="V130" s="51">
        <v>216850</v>
      </c>
      <c r="W130" s="51">
        <v>0</v>
      </c>
      <c r="X130" s="51">
        <v>38364.19</v>
      </c>
    </row>
    <row r="131" spans="1:24" ht="12.75">
      <c r="A131" s="48">
        <v>6</v>
      </c>
      <c r="B131" s="48">
        <v>17</v>
      </c>
      <c r="C131" s="48">
        <v>4</v>
      </c>
      <c r="D131" s="42">
        <v>2</v>
      </c>
      <c r="E131" s="49"/>
      <c r="F131" s="50" t="s">
        <v>86</v>
      </c>
      <c r="G131" s="60" t="s">
        <v>199</v>
      </c>
      <c r="H131" s="51">
        <v>10123317</v>
      </c>
      <c r="I131" s="51">
        <v>463241</v>
      </c>
      <c r="J131" s="51">
        <v>257930</v>
      </c>
      <c r="K131" s="51">
        <v>378179</v>
      </c>
      <c r="L131" s="51">
        <v>0</v>
      </c>
      <c r="M131" s="51">
        <v>200734</v>
      </c>
      <c r="N131" s="51">
        <v>2001388</v>
      </c>
      <c r="O131" s="51">
        <v>143210</v>
      </c>
      <c r="P131" s="51">
        <v>2958833</v>
      </c>
      <c r="Q131" s="51">
        <v>45780</v>
      </c>
      <c r="R131" s="51">
        <v>1779209</v>
      </c>
      <c r="S131" s="51">
        <v>0</v>
      </c>
      <c r="T131" s="51">
        <v>71985</v>
      </c>
      <c r="U131" s="51">
        <v>316918</v>
      </c>
      <c r="V131" s="51">
        <v>1017232</v>
      </c>
      <c r="W131" s="51">
        <v>67500</v>
      </c>
      <c r="X131" s="51">
        <v>421178</v>
      </c>
    </row>
    <row r="132" spans="1:24" ht="12.75">
      <c r="A132" s="48">
        <v>6</v>
      </c>
      <c r="B132" s="48">
        <v>3</v>
      </c>
      <c r="C132" s="48">
        <v>10</v>
      </c>
      <c r="D132" s="42">
        <v>2</v>
      </c>
      <c r="E132" s="49"/>
      <c r="F132" s="50" t="s">
        <v>86</v>
      </c>
      <c r="G132" s="60" t="s">
        <v>200</v>
      </c>
      <c r="H132" s="51">
        <v>20097827.34</v>
      </c>
      <c r="I132" s="51">
        <v>1851964.18</v>
      </c>
      <c r="J132" s="51">
        <v>207200</v>
      </c>
      <c r="K132" s="51">
        <v>804100</v>
      </c>
      <c r="L132" s="51">
        <v>16600</v>
      </c>
      <c r="M132" s="51">
        <v>466005.1</v>
      </c>
      <c r="N132" s="51">
        <v>2252360.02</v>
      </c>
      <c r="O132" s="51">
        <v>181661</v>
      </c>
      <c r="P132" s="51">
        <v>7352961.04</v>
      </c>
      <c r="Q132" s="51">
        <v>45000</v>
      </c>
      <c r="R132" s="51">
        <v>4662043.02</v>
      </c>
      <c r="S132" s="51">
        <v>140155</v>
      </c>
      <c r="T132" s="51">
        <v>257402</v>
      </c>
      <c r="U132" s="51">
        <v>884591</v>
      </c>
      <c r="V132" s="51">
        <v>435050</v>
      </c>
      <c r="W132" s="51">
        <v>63100</v>
      </c>
      <c r="X132" s="51">
        <v>477634.98</v>
      </c>
    </row>
    <row r="133" spans="1:24" ht="12.75">
      <c r="A133" s="48">
        <v>6</v>
      </c>
      <c r="B133" s="48">
        <v>8</v>
      </c>
      <c r="C133" s="48">
        <v>12</v>
      </c>
      <c r="D133" s="42">
        <v>2</v>
      </c>
      <c r="E133" s="49"/>
      <c r="F133" s="50" t="s">
        <v>86</v>
      </c>
      <c r="G133" s="60" t="s">
        <v>201</v>
      </c>
      <c r="H133" s="51">
        <v>14475727.13</v>
      </c>
      <c r="I133" s="51">
        <v>224084.38</v>
      </c>
      <c r="J133" s="51">
        <v>283426</v>
      </c>
      <c r="K133" s="51">
        <v>1136301</v>
      </c>
      <c r="L133" s="51">
        <v>0</v>
      </c>
      <c r="M133" s="51">
        <v>870110</v>
      </c>
      <c r="N133" s="51">
        <v>1708300</v>
      </c>
      <c r="O133" s="51">
        <v>170533</v>
      </c>
      <c r="P133" s="51">
        <v>6106720</v>
      </c>
      <c r="Q133" s="51">
        <v>32826</v>
      </c>
      <c r="R133" s="51">
        <v>2380488.75</v>
      </c>
      <c r="S133" s="51">
        <v>0</v>
      </c>
      <c r="T133" s="51">
        <v>183981</v>
      </c>
      <c r="U133" s="51">
        <v>853912</v>
      </c>
      <c r="V133" s="51">
        <v>278800</v>
      </c>
      <c r="W133" s="51">
        <v>30070</v>
      </c>
      <c r="X133" s="51">
        <v>216175</v>
      </c>
    </row>
    <row r="134" spans="1:24" ht="12.75">
      <c r="A134" s="48">
        <v>6</v>
      </c>
      <c r="B134" s="48">
        <v>11</v>
      </c>
      <c r="C134" s="48">
        <v>6</v>
      </c>
      <c r="D134" s="42">
        <v>2</v>
      </c>
      <c r="E134" s="49"/>
      <c r="F134" s="50" t="s">
        <v>86</v>
      </c>
      <c r="G134" s="60" t="s">
        <v>202</v>
      </c>
      <c r="H134" s="51">
        <v>14784769</v>
      </c>
      <c r="I134" s="51">
        <v>1287733.01</v>
      </c>
      <c r="J134" s="51">
        <v>214230</v>
      </c>
      <c r="K134" s="51">
        <v>728930</v>
      </c>
      <c r="L134" s="51">
        <v>7713</v>
      </c>
      <c r="M134" s="51">
        <v>5150</v>
      </c>
      <c r="N134" s="51">
        <v>1631414</v>
      </c>
      <c r="O134" s="51">
        <v>62000</v>
      </c>
      <c r="P134" s="51">
        <v>6328720</v>
      </c>
      <c r="Q134" s="51">
        <v>37814</v>
      </c>
      <c r="R134" s="51">
        <v>2461945.5</v>
      </c>
      <c r="S134" s="51">
        <v>104938.75</v>
      </c>
      <c r="T134" s="51">
        <v>204215</v>
      </c>
      <c r="U134" s="51">
        <v>463821.74</v>
      </c>
      <c r="V134" s="51">
        <v>806237</v>
      </c>
      <c r="W134" s="51">
        <v>181200</v>
      </c>
      <c r="X134" s="51">
        <v>258707</v>
      </c>
    </row>
    <row r="135" spans="1:24" ht="12.75">
      <c r="A135" s="48">
        <v>6</v>
      </c>
      <c r="B135" s="48">
        <v>3</v>
      </c>
      <c r="C135" s="48">
        <v>11</v>
      </c>
      <c r="D135" s="42">
        <v>2</v>
      </c>
      <c r="E135" s="49"/>
      <c r="F135" s="50" t="s">
        <v>86</v>
      </c>
      <c r="G135" s="60" t="s">
        <v>203</v>
      </c>
      <c r="H135" s="51">
        <v>20987281.57</v>
      </c>
      <c r="I135" s="51">
        <v>579576.79</v>
      </c>
      <c r="J135" s="51">
        <v>405794</v>
      </c>
      <c r="K135" s="51">
        <v>2475299.08</v>
      </c>
      <c r="L135" s="51">
        <v>0</v>
      </c>
      <c r="M135" s="51">
        <v>135920</v>
      </c>
      <c r="N135" s="51">
        <v>1914838.05</v>
      </c>
      <c r="O135" s="51">
        <v>135320</v>
      </c>
      <c r="P135" s="51">
        <v>7765434.88</v>
      </c>
      <c r="Q135" s="51">
        <v>68000</v>
      </c>
      <c r="R135" s="51">
        <v>4629168</v>
      </c>
      <c r="S135" s="51">
        <v>106711</v>
      </c>
      <c r="T135" s="51">
        <v>511759.79</v>
      </c>
      <c r="U135" s="51">
        <v>866331</v>
      </c>
      <c r="V135" s="51">
        <v>493650</v>
      </c>
      <c r="W135" s="51">
        <v>477577.37</v>
      </c>
      <c r="X135" s="51">
        <v>421901.61</v>
      </c>
    </row>
    <row r="136" spans="1:24" ht="12.75">
      <c r="A136" s="48">
        <v>6</v>
      </c>
      <c r="B136" s="48">
        <v>13</v>
      </c>
      <c r="C136" s="48">
        <v>6</v>
      </c>
      <c r="D136" s="42">
        <v>2</v>
      </c>
      <c r="E136" s="49"/>
      <c r="F136" s="50" t="s">
        <v>86</v>
      </c>
      <c r="G136" s="60" t="s">
        <v>204</v>
      </c>
      <c r="H136" s="51">
        <v>16053207.88</v>
      </c>
      <c r="I136" s="51">
        <v>1116729.5</v>
      </c>
      <c r="J136" s="51">
        <v>0</v>
      </c>
      <c r="K136" s="51">
        <v>1126726</v>
      </c>
      <c r="L136" s="51">
        <v>0</v>
      </c>
      <c r="M136" s="51">
        <v>300643</v>
      </c>
      <c r="N136" s="51">
        <v>1688857</v>
      </c>
      <c r="O136" s="51">
        <v>245270</v>
      </c>
      <c r="P136" s="51">
        <v>5883466</v>
      </c>
      <c r="Q136" s="51">
        <v>45208</v>
      </c>
      <c r="R136" s="51">
        <v>3029141</v>
      </c>
      <c r="S136" s="51">
        <v>63367.82</v>
      </c>
      <c r="T136" s="51">
        <v>239045</v>
      </c>
      <c r="U136" s="51">
        <v>1146772.56</v>
      </c>
      <c r="V136" s="51">
        <v>527033</v>
      </c>
      <c r="W136" s="51">
        <v>50000</v>
      </c>
      <c r="X136" s="51">
        <v>590949</v>
      </c>
    </row>
    <row r="137" spans="1:24" ht="12.75">
      <c r="A137" s="48">
        <v>6</v>
      </c>
      <c r="B137" s="48">
        <v>6</v>
      </c>
      <c r="C137" s="48">
        <v>10</v>
      </c>
      <c r="D137" s="42">
        <v>2</v>
      </c>
      <c r="E137" s="49"/>
      <c r="F137" s="50" t="s">
        <v>86</v>
      </c>
      <c r="G137" s="60" t="s">
        <v>205</v>
      </c>
      <c r="H137" s="51">
        <v>12167153.79</v>
      </c>
      <c r="I137" s="51">
        <v>635334.04</v>
      </c>
      <c r="J137" s="51">
        <v>216209.65</v>
      </c>
      <c r="K137" s="51">
        <v>875080.46</v>
      </c>
      <c r="L137" s="51">
        <v>6004.48</v>
      </c>
      <c r="M137" s="51">
        <v>170170</v>
      </c>
      <c r="N137" s="51">
        <v>3223143.38</v>
      </c>
      <c r="O137" s="51">
        <v>158706</v>
      </c>
      <c r="P137" s="51">
        <v>3384838.69</v>
      </c>
      <c r="Q137" s="51">
        <v>51270</v>
      </c>
      <c r="R137" s="51">
        <v>1927877.58</v>
      </c>
      <c r="S137" s="51">
        <v>0</v>
      </c>
      <c r="T137" s="51">
        <v>195482</v>
      </c>
      <c r="U137" s="51">
        <v>748218.75</v>
      </c>
      <c r="V137" s="51">
        <v>400250</v>
      </c>
      <c r="W137" s="51">
        <v>56769</v>
      </c>
      <c r="X137" s="51">
        <v>117799.76</v>
      </c>
    </row>
    <row r="138" spans="1:24" ht="12.75">
      <c r="A138" s="48">
        <v>6</v>
      </c>
      <c r="B138" s="48">
        <v>20</v>
      </c>
      <c r="C138" s="48">
        <v>9</v>
      </c>
      <c r="D138" s="42">
        <v>2</v>
      </c>
      <c r="E138" s="49"/>
      <c r="F138" s="50" t="s">
        <v>86</v>
      </c>
      <c r="G138" s="60" t="s">
        <v>206</v>
      </c>
      <c r="H138" s="51">
        <v>18490450.41</v>
      </c>
      <c r="I138" s="51">
        <v>1219551.79</v>
      </c>
      <c r="J138" s="51">
        <v>148373.71</v>
      </c>
      <c r="K138" s="51">
        <v>954199.78</v>
      </c>
      <c r="L138" s="51">
        <v>0</v>
      </c>
      <c r="M138" s="51">
        <v>185184.36</v>
      </c>
      <c r="N138" s="51">
        <v>2195350.19</v>
      </c>
      <c r="O138" s="51">
        <v>374038.12</v>
      </c>
      <c r="P138" s="51">
        <v>8540291.25</v>
      </c>
      <c r="Q138" s="51">
        <v>87555.7</v>
      </c>
      <c r="R138" s="51">
        <v>2977936.19</v>
      </c>
      <c r="S138" s="51">
        <v>0</v>
      </c>
      <c r="T138" s="51">
        <v>168257</v>
      </c>
      <c r="U138" s="51">
        <v>748712.39</v>
      </c>
      <c r="V138" s="51">
        <v>496931.46</v>
      </c>
      <c r="W138" s="51">
        <v>80000</v>
      </c>
      <c r="X138" s="51">
        <v>314068.47</v>
      </c>
    </row>
    <row r="139" spans="1:24" ht="12.75">
      <c r="A139" s="48">
        <v>6</v>
      </c>
      <c r="B139" s="48">
        <v>20</v>
      </c>
      <c r="C139" s="48">
        <v>10</v>
      </c>
      <c r="D139" s="42">
        <v>2</v>
      </c>
      <c r="E139" s="49"/>
      <c r="F139" s="50" t="s">
        <v>86</v>
      </c>
      <c r="G139" s="60" t="s">
        <v>207</v>
      </c>
      <c r="H139" s="51">
        <v>16122974</v>
      </c>
      <c r="I139" s="51">
        <v>485554.95</v>
      </c>
      <c r="J139" s="51">
        <v>677538.56</v>
      </c>
      <c r="K139" s="51">
        <v>1224205.11</v>
      </c>
      <c r="L139" s="51">
        <v>0</v>
      </c>
      <c r="M139" s="51">
        <v>33935.2</v>
      </c>
      <c r="N139" s="51">
        <v>1788190.68</v>
      </c>
      <c r="O139" s="51">
        <v>186632.74</v>
      </c>
      <c r="P139" s="51">
        <v>5408877.59</v>
      </c>
      <c r="Q139" s="51">
        <v>46000</v>
      </c>
      <c r="R139" s="51">
        <v>2503186.16</v>
      </c>
      <c r="S139" s="51">
        <v>1172487.29</v>
      </c>
      <c r="T139" s="51">
        <v>147185</v>
      </c>
      <c r="U139" s="51">
        <v>1706518.72</v>
      </c>
      <c r="V139" s="51">
        <v>548000</v>
      </c>
      <c r="W139" s="51">
        <v>0</v>
      </c>
      <c r="X139" s="51">
        <v>194662</v>
      </c>
    </row>
    <row r="140" spans="1:24" ht="12.75">
      <c r="A140" s="48">
        <v>6</v>
      </c>
      <c r="B140" s="48">
        <v>1</v>
      </c>
      <c r="C140" s="48">
        <v>14</v>
      </c>
      <c r="D140" s="42">
        <v>2</v>
      </c>
      <c r="E140" s="49"/>
      <c r="F140" s="50" t="s">
        <v>86</v>
      </c>
      <c r="G140" s="60" t="s">
        <v>208</v>
      </c>
      <c r="H140" s="51">
        <v>9566970.79</v>
      </c>
      <c r="I140" s="51">
        <v>1769303.78</v>
      </c>
      <c r="J140" s="51">
        <v>0</v>
      </c>
      <c r="K140" s="51">
        <v>185000</v>
      </c>
      <c r="L140" s="51">
        <v>500</v>
      </c>
      <c r="M140" s="51">
        <v>20000</v>
      </c>
      <c r="N140" s="51">
        <v>1099356</v>
      </c>
      <c r="O140" s="51">
        <v>136355</v>
      </c>
      <c r="P140" s="51">
        <v>3197519.6</v>
      </c>
      <c r="Q140" s="51">
        <v>37000</v>
      </c>
      <c r="R140" s="51">
        <v>1995144.41</v>
      </c>
      <c r="S140" s="51">
        <v>0</v>
      </c>
      <c r="T140" s="51">
        <v>212919</v>
      </c>
      <c r="U140" s="51">
        <v>565035</v>
      </c>
      <c r="V140" s="51">
        <v>262400</v>
      </c>
      <c r="W140" s="51">
        <v>13600</v>
      </c>
      <c r="X140" s="51">
        <v>72838</v>
      </c>
    </row>
    <row r="141" spans="1:24" ht="12.75">
      <c r="A141" s="48">
        <v>6</v>
      </c>
      <c r="B141" s="48">
        <v>13</v>
      </c>
      <c r="C141" s="48">
        <v>7</v>
      </c>
      <c r="D141" s="42">
        <v>2</v>
      </c>
      <c r="E141" s="49"/>
      <c r="F141" s="50" t="s">
        <v>86</v>
      </c>
      <c r="G141" s="60" t="s">
        <v>209</v>
      </c>
      <c r="H141" s="51">
        <v>11089603.47</v>
      </c>
      <c r="I141" s="51">
        <v>2207723.08</v>
      </c>
      <c r="J141" s="51">
        <v>230473.23</v>
      </c>
      <c r="K141" s="51">
        <v>149402.94</v>
      </c>
      <c r="L141" s="51">
        <v>0</v>
      </c>
      <c r="M141" s="51">
        <v>31300</v>
      </c>
      <c r="N141" s="51">
        <v>1585261.94</v>
      </c>
      <c r="O141" s="51">
        <v>108780</v>
      </c>
      <c r="P141" s="51">
        <v>2765990</v>
      </c>
      <c r="Q141" s="51">
        <v>39000</v>
      </c>
      <c r="R141" s="51">
        <v>1925564</v>
      </c>
      <c r="S141" s="51">
        <v>0</v>
      </c>
      <c r="T141" s="51">
        <v>123154.8</v>
      </c>
      <c r="U141" s="51">
        <v>1370974.94</v>
      </c>
      <c r="V141" s="51">
        <v>298878.32</v>
      </c>
      <c r="W141" s="51">
        <v>11000</v>
      </c>
      <c r="X141" s="51">
        <v>242100.22</v>
      </c>
    </row>
    <row r="142" spans="1:24" ht="12.75">
      <c r="A142" s="48">
        <v>6</v>
      </c>
      <c r="B142" s="48">
        <v>1</v>
      </c>
      <c r="C142" s="48">
        <v>15</v>
      </c>
      <c r="D142" s="42">
        <v>2</v>
      </c>
      <c r="E142" s="49"/>
      <c r="F142" s="50" t="s">
        <v>86</v>
      </c>
      <c r="G142" s="60" t="s">
        <v>210</v>
      </c>
      <c r="H142" s="51">
        <v>7825178.4</v>
      </c>
      <c r="I142" s="51">
        <v>677818.31</v>
      </c>
      <c r="J142" s="51">
        <v>129848</v>
      </c>
      <c r="K142" s="51">
        <v>362738.49</v>
      </c>
      <c r="L142" s="51">
        <v>545</v>
      </c>
      <c r="M142" s="51">
        <v>75810</v>
      </c>
      <c r="N142" s="51">
        <v>1263092.2</v>
      </c>
      <c r="O142" s="51">
        <v>149365</v>
      </c>
      <c r="P142" s="51">
        <v>2416641.29</v>
      </c>
      <c r="Q142" s="51">
        <v>14400</v>
      </c>
      <c r="R142" s="51">
        <v>1322969.4</v>
      </c>
      <c r="S142" s="51">
        <v>0</v>
      </c>
      <c r="T142" s="51">
        <v>135814.68</v>
      </c>
      <c r="U142" s="51">
        <v>449339.78</v>
      </c>
      <c r="V142" s="51">
        <v>694766</v>
      </c>
      <c r="W142" s="51">
        <v>8820</v>
      </c>
      <c r="X142" s="51">
        <v>123210.25</v>
      </c>
    </row>
    <row r="143" spans="1:24" ht="12.75">
      <c r="A143" s="48">
        <v>6</v>
      </c>
      <c r="B143" s="48">
        <v>10</v>
      </c>
      <c r="C143" s="48">
        <v>6</v>
      </c>
      <c r="D143" s="42">
        <v>2</v>
      </c>
      <c r="E143" s="49"/>
      <c r="F143" s="50" t="s">
        <v>86</v>
      </c>
      <c r="G143" s="60" t="s">
        <v>211</v>
      </c>
      <c r="H143" s="51">
        <v>17951478.03</v>
      </c>
      <c r="I143" s="51">
        <v>1448613.03</v>
      </c>
      <c r="J143" s="51">
        <v>86000</v>
      </c>
      <c r="K143" s="51">
        <v>964000</v>
      </c>
      <c r="L143" s="51">
        <v>192186</v>
      </c>
      <c r="M143" s="51">
        <v>60000</v>
      </c>
      <c r="N143" s="51">
        <v>3397337</v>
      </c>
      <c r="O143" s="51">
        <v>316000</v>
      </c>
      <c r="P143" s="51">
        <v>6627099</v>
      </c>
      <c r="Q143" s="51">
        <v>62000</v>
      </c>
      <c r="R143" s="51">
        <v>2723772</v>
      </c>
      <c r="S143" s="51">
        <v>102937</v>
      </c>
      <c r="T143" s="51">
        <v>135696</v>
      </c>
      <c r="U143" s="51">
        <v>662600</v>
      </c>
      <c r="V143" s="51">
        <v>959300</v>
      </c>
      <c r="W143" s="51">
        <v>115520</v>
      </c>
      <c r="X143" s="51">
        <v>98418</v>
      </c>
    </row>
    <row r="144" spans="1:24" ht="12.75">
      <c r="A144" s="48">
        <v>6</v>
      </c>
      <c r="B144" s="48">
        <v>11</v>
      </c>
      <c r="C144" s="48">
        <v>7</v>
      </c>
      <c r="D144" s="42">
        <v>2</v>
      </c>
      <c r="E144" s="49"/>
      <c r="F144" s="50" t="s">
        <v>86</v>
      </c>
      <c r="G144" s="60" t="s">
        <v>212</v>
      </c>
      <c r="H144" s="51">
        <v>31117637.55</v>
      </c>
      <c r="I144" s="51">
        <v>700798.12</v>
      </c>
      <c r="J144" s="51">
        <v>0</v>
      </c>
      <c r="K144" s="51">
        <v>1192774.54</v>
      </c>
      <c r="L144" s="51">
        <v>11788.32</v>
      </c>
      <c r="M144" s="51">
        <v>125500</v>
      </c>
      <c r="N144" s="51">
        <v>2543045.54</v>
      </c>
      <c r="O144" s="51">
        <v>152594</v>
      </c>
      <c r="P144" s="51">
        <v>17223419.01</v>
      </c>
      <c r="Q144" s="51">
        <v>85000</v>
      </c>
      <c r="R144" s="51">
        <v>6160640.26</v>
      </c>
      <c r="S144" s="51">
        <v>0</v>
      </c>
      <c r="T144" s="51">
        <v>726784</v>
      </c>
      <c r="U144" s="51">
        <v>694717.43</v>
      </c>
      <c r="V144" s="51">
        <v>687230.25</v>
      </c>
      <c r="W144" s="51">
        <v>297181.83</v>
      </c>
      <c r="X144" s="51">
        <v>516164.25</v>
      </c>
    </row>
    <row r="145" spans="1:24" ht="12.75">
      <c r="A145" s="48">
        <v>6</v>
      </c>
      <c r="B145" s="48">
        <v>19</v>
      </c>
      <c r="C145" s="48">
        <v>4</v>
      </c>
      <c r="D145" s="42">
        <v>2</v>
      </c>
      <c r="E145" s="49"/>
      <c r="F145" s="50" t="s">
        <v>86</v>
      </c>
      <c r="G145" s="60" t="s">
        <v>213</v>
      </c>
      <c r="H145" s="51">
        <v>7203006.23</v>
      </c>
      <c r="I145" s="51">
        <v>239606.2</v>
      </c>
      <c r="J145" s="51">
        <v>86828.03</v>
      </c>
      <c r="K145" s="51">
        <v>140000</v>
      </c>
      <c r="L145" s="51">
        <v>0</v>
      </c>
      <c r="M145" s="51">
        <v>31460</v>
      </c>
      <c r="N145" s="51">
        <v>1197661</v>
      </c>
      <c r="O145" s="51">
        <v>100500</v>
      </c>
      <c r="P145" s="51">
        <v>2401487</v>
      </c>
      <c r="Q145" s="51">
        <v>25000</v>
      </c>
      <c r="R145" s="51">
        <v>2278994</v>
      </c>
      <c r="S145" s="51">
        <v>0</v>
      </c>
      <c r="T145" s="51">
        <v>164725</v>
      </c>
      <c r="U145" s="51">
        <v>145489</v>
      </c>
      <c r="V145" s="51">
        <v>177000</v>
      </c>
      <c r="W145" s="51">
        <v>3000</v>
      </c>
      <c r="X145" s="51">
        <v>211256</v>
      </c>
    </row>
    <row r="146" spans="1:24" ht="12.75">
      <c r="A146" s="48">
        <v>6</v>
      </c>
      <c r="B146" s="48">
        <v>20</v>
      </c>
      <c r="C146" s="48">
        <v>11</v>
      </c>
      <c r="D146" s="42">
        <v>2</v>
      </c>
      <c r="E146" s="49"/>
      <c r="F146" s="50" t="s">
        <v>86</v>
      </c>
      <c r="G146" s="60" t="s">
        <v>214</v>
      </c>
      <c r="H146" s="51">
        <v>14225858.25</v>
      </c>
      <c r="I146" s="51">
        <v>503840.21</v>
      </c>
      <c r="J146" s="51">
        <v>0</v>
      </c>
      <c r="K146" s="51">
        <v>603058</v>
      </c>
      <c r="L146" s="51">
        <v>0</v>
      </c>
      <c r="M146" s="51">
        <v>98148</v>
      </c>
      <c r="N146" s="51">
        <v>1737852</v>
      </c>
      <c r="O146" s="51">
        <v>237900</v>
      </c>
      <c r="P146" s="51">
        <v>5972307.07</v>
      </c>
      <c r="Q146" s="51">
        <v>30420</v>
      </c>
      <c r="R146" s="51">
        <v>3234707.43</v>
      </c>
      <c r="S146" s="51">
        <v>0</v>
      </c>
      <c r="T146" s="51">
        <v>201400</v>
      </c>
      <c r="U146" s="51">
        <v>505481.54</v>
      </c>
      <c r="V146" s="51">
        <v>485853</v>
      </c>
      <c r="W146" s="51">
        <v>352795</v>
      </c>
      <c r="X146" s="51">
        <v>262096</v>
      </c>
    </row>
    <row r="147" spans="1:24" ht="12.75">
      <c r="A147" s="48">
        <v>6</v>
      </c>
      <c r="B147" s="48">
        <v>16</v>
      </c>
      <c r="C147" s="48">
        <v>5</v>
      </c>
      <c r="D147" s="42">
        <v>2</v>
      </c>
      <c r="E147" s="49"/>
      <c r="F147" s="50" t="s">
        <v>86</v>
      </c>
      <c r="G147" s="60" t="s">
        <v>215</v>
      </c>
      <c r="H147" s="51">
        <v>20172113.86</v>
      </c>
      <c r="I147" s="51">
        <v>585750.08</v>
      </c>
      <c r="J147" s="51">
        <v>12800</v>
      </c>
      <c r="K147" s="51">
        <v>1437914</v>
      </c>
      <c r="L147" s="51">
        <v>0</v>
      </c>
      <c r="M147" s="51">
        <v>23000</v>
      </c>
      <c r="N147" s="51">
        <v>1462319</v>
      </c>
      <c r="O147" s="51">
        <v>150545</v>
      </c>
      <c r="P147" s="51">
        <v>11121961</v>
      </c>
      <c r="Q147" s="51">
        <v>60000</v>
      </c>
      <c r="R147" s="51">
        <v>2196777</v>
      </c>
      <c r="S147" s="51">
        <v>145411</v>
      </c>
      <c r="T147" s="51">
        <v>89726</v>
      </c>
      <c r="U147" s="51">
        <v>2075959</v>
      </c>
      <c r="V147" s="51">
        <v>432032</v>
      </c>
      <c r="W147" s="51">
        <v>71450</v>
      </c>
      <c r="X147" s="51">
        <v>306469.78</v>
      </c>
    </row>
    <row r="148" spans="1:24" ht="12.75">
      <c r="A148" s="48">
        <v>6</v>
      </c>
      <c r="B148" s="48">
        <v>11</v>
      </c>
      <c r="C148" s="48">
        <v>8</v>
      </c>
      <c r="D148" s="42">
        <v>2</v>
      </c>
      <c r="E148" s="49"/>
      <c r="F148" s="50" t="s">
        <v>86</v>
      </c>
      <c r="G148" s="60" t="s">
        <v>98</v>
      </c>
      <c r="H148" s="51">
        <v>26571219.19</v>
      </c>
      <c r="I148" s="51">
        <v>1134072.94</v>
      </c>
      <c r="J148" s="51">
        <v>0</v>
      </c>
      <c r="K148" s="51">
        <v>836474</v>
      </c>
      <c r="L148" s="51">
        <v>0</v>
      </c>
      <c r="M148" s="51">
        <v>35000</v>
      </c>
      <c r="N148" s="51">
        <v>2106932</v>
      </c>
      <c r="O148" s="51">
        <v>148000</v>
      </c>
      <c r="P148" s="51">
        <v>13699860</v>
      </c>
      <c r="Q148" s="51">
        <v>48000</v>
      </c>
      <c r="R148" s="51">
        <v>3941849.25</v>
      </c>
      <c r="S148" s="51">
        <v>15000</v>
      </c>
      <c r="T148" s="51">
        <v>340980</v>
      </c>
      <c r="U148" s="51">
        <v>2513653</v>
      </c>
      <c r="V148" s="51">
        <v>1081251</v>
      </c>
      <c r="W148" s="51">
        <v>33000</v>
      </c>
      <c r="X148" s="51">
        <v>637147</v>
      </c>
    </row>
    <row r="149" spans="1:24" ht="12.75">
      <c r="A149" s="48">
        <v>6</v>
      </c>
      <c r="B149" s="48">
        <v>9</v>
      </c>
      <c r="C149" s="48">
        <v>12</v>
      </c>
      <c r="D149" s="42">
        <v>2</v>
      </c>
      <c r="E149" s="49"/>
      <c r="F149" s="50" t="s">
        <v>86</v>
      </c>
      <c r="G149" s="60" t="s">
        <v>216</v>
      </c>
      <c r="H149" s="51">
        <v>19330189.67</v>
      </c>
      <c r="I149" s="51">
        <v>379079.06</v>
      </c>
      <c r="J149" s="51">
        <v>0</v>
      </c>
      <c r="K149" s="51">
        <v>2303144.42</v>
      </c>
      <c r="L149" s="51">
        <v>0</v>
      </c>
      <c r="M149" s="51">
        <v>20000</v>
      </c>
      <c r="N149" s="51">
        <v>2821654</v>
      </c>
      <c r="O149" s="51">
        <v>226600</v>
      </c>
      <c r="P149" s="51">
        <v>7227764</v>
      </c>
      <c r="Q149" s="51">
        <v>89000</v>
      </c>
      <c r="R149" s="51">
        <v>3302053.19</v>
      </c>
      <c r="S149" s="51">
        <v>0</v>
      </c>
      <c r="T149" s="51">
        <v>182855</v>
      </c>
      <c r="U149" s="51">
        <v>1134883</v>
      </c>
      <c r="V149" s="51">
        <v>626500</v>
      </c>
      <c r="W149" s="51">
        <v>668000</v>
      </c>
      <c r="X149" s="51">
        <v>348657</v>
      </c>
    </row>
    <row r="150" spans="1:24" ht="12.75">
      <c r="A150" s="48">
        <v>6</v>
      </c>
      <c r="B150" s="48">
        <v>20</v>
      </c>
      <c r="C150" s="48">
        <v>12</v>
      </c>
      <c r="D150" s="42">
        <v>2</v>
      </c>
      <c r="E150" s="49"/>
      <c r="F150" s="50" t="s">
        <v>86</v>
      </c>
      <c r="G150" s="60" t="s">
        <v>217</v>
      </c>
      <c r="H150" s="51">
        <v>14123265.08</v>
      </c>
      <c r="I150" s="51">
        <v>363637.86</v>
      </c>
      <c r="J150" s="51">
        <v>197594</v>
      </c>
      <c r="K150" s="51">
        <v>814888.42</v>
      </c>
      <c r="L150" s="51">
        <v>331016.84</v>
      </c>
      <c r="M150" s="51">
        <v>625241.69</v>
      </c>
      <c r="N150" s="51">
        <v>1678737</v>
      </c>
      <c r="O150" s="51">
        <v>218603</v>
      </c>
      <c r="P150" s="51">
        <v>5482498.24</v>
      </c>
      <c r="Q150" s="51">
        <v>56000</v>
      </c>
      <c r="R150" s="51">
        <v>2846365.4</v>
      </c>
      <c r="S150" s="51">
        <v>296043</v>
      </c>
      <c r="T150" s="51">
        <v>114158</v>
      </c>
      <c r="U150" s="51">
        <v>789676</v>
      </c>
      <c r="V150" s="51">
        <v>170752</v>
      </c>
      <c r="W150" s="51">
        <v>17000</v>
      </c>
      <c r="X150" s="51">
        <v>121053.63</v>
      </c>
    </row>
    <row r="151" spans="1:24" ht="12.75">
      <c r="A151" s="48">
        <v>6</v>
      </c>
      <c r="B151" s="48">
        <v>18</v>
      </c>
      <c r="C151" s="48">
        <v>8</v>
      </c>
      <c r="D151" s="42">
        <v>2</v>
      </c>
      <c r="E151" s="49"/>
      <c r="F151" s="50" t="s">
        <v>86</v>
      </c>
      <c r="G151" s="60" t="s">
        <v>218</v>
      </c>
      <c r="H151" s="51">
        <v>21694607.92</v>
      </c>
      <c r="I151" s="51">
        <v>296425.47</v>
      </c>
      <c r="J151" s="51">
        <v>0</v>
      </c>
      <c r="K151" s="51">
        <v>1696495.79</v>
      </c>
      <c r="L151" s="51">
        <v>417515</v>
      </c>
      <c r="M151" s="51">
        <v>128500</v>
      </c>
      <c r="N151" s="51">
        <v>1917181</v>
      </c>
      <c r="O151" s="51">
        <v>673711.16</v>
      </c>
      <c r="P151" s="51">
        <v>7655706.7</v>
      </c>
      <c r="Q151" s="51">
        <v>68600</v>
      </c>
      <c r="R151" s="51">
        <v>4661308</v>
      </c>
      <c r="S151" s="51">
        <v>639647.66</v>
      </c>
      <c r="T151" s="51">
        <v>573734</v>
      </c>
      <c r="U151" s="51">
        <v>1619330</v>
      </c>
      <c r="V151" s="51">
        <v>1026546.14</v>
      </c>
      <c r="W151" s="51">
        <v>114500</v>
      </c>
      <c r="X151" s="51">
        <v>205407</v>
      </c>
    </row>
    <row r="152" spans="1:24" ht="12.75">
      <c r="A152" s="48">
        <v>6</v>
      </c>
      <c r="B152" s="48">
        <v>7</v>
      </c>
      <c r="C152" s="48">
        <v>6</v>
      </c>
      <c r="D152" s="42">
        <v>2</v>
      </c>
      <c r="E152" s="49"/>
      <c r="F152" s="50" t="s">
        <v>86</v>
      </c>
      <c r="G152" s="60" t="s">
        <v>219</v>
      </c>
      <c r="H152" s="51">
        <v>20374747.04</v>
      </c>
      <c r="I152" s="51">
        <v>1288244.78</v>
      </c>
      <c r="J152" s="51">
        <v>377736</v>
      </c>
      <c r="K152" s="51">
        <v>539390</v>
      </c>
      <c r="L152" s="51">
        <v>0</v>
      </c>
      <c r="M152" s="51">
        <v>50544.57</v>
      </c>
      <c r="N152" s="51">
        <v>1900082.52</v>
      </c>
      <c r="O152" s="51">
        <v>619336.21</v>
      </c>
      <c r="P152" s="51">
        <v>8567955.43</v>
      </c>
      <c r="Q152" s="51">
        <v>63450</v>
      </c>
      <c r="R152" s="51">
        <v>3578298.6</v>
      </c>
      <c r="S152" s="51">
        <v>13880</v>
      </c>
      <c r="T152" s="51">
        <v>608172</v>
      </c>
      <c r="U152" s="51">
        <v>497727.99</v>
      </c>
      <c r="V152" s="51">
        <v>1812945.29</v>
      </c>
      <c r="W152" s="51">
        <v>110861</v>
      </c>
      <c r="X152" s="51">
        <v>346122.65</v>
      </c>
    </row>
    <row r="153" spans="1:24" ht="12.75">
      <c r="A153" s="48">
        <v>6</v>
      </c>
      <c r="B153" s="48">
        <v>18</v>
      </c>
      <c r="C153" s="48">
        <v>9</v>
      </c>
      <c r="D153" s="42">
        <v>2</v>
      </c>
      <c r="E153" s="49"/>
      <c r="F153" s="50" t="s">
        <v>86</v>
      </c>
      <c r="G153" s="60" t="s">
        <v>220</v>
      </c>
      <c r="H153" s="51">
        <v>15266276.47</v>
      </c>
      <c r="I153" s="51">
        <v>180685.41</v>
      </c>
      <c r="J153" s="51">
        <v>404401.5</v>
      </c>
      <c r="K153" s="51">
        <v>1106372.15</v>
      </c>
      <c r="L153" s="51">
        <v>0</v>
      </c>
      <c r="M153" s="51">
        <v>125910.06</v>
      </c>
      <c r="N153" s="51">
        <v>2055568</v>
      </c>
      <c r="O153" s="51">
        <v>613149.68</v>
      </c>
      <c r="P153" s="51">
        <v>4282939.76</v>
      </c>
      <c r="Q153" s="51">
        <v>22700</v>
      </c>
      <c r="R153" s="51">
        <v>2836491.67</v>
      </c>
      <c r="S153" s="51">
        <v>8000</v>
      </c>
      <c r="T153" s="51">
        <v>284247</v>
      </c>
      <c r="U153" s="51">
        <v>2719250.21</v>
      </c>
      <c r="V153" s="51">
        <v>152857.4</v>
      </c>
      <c r="W153" s="51">
        <v>168177.63</v>
      </c>
      <c r="X153" s="51">
        <v>305526</v>
      </c>
    </row>
    <row r="154" spans="1:24" ht="12.75">
      <c r="A154" s="48">
        <v>6</v>
      </c>
      <c r="B154" s="48">
        <v>18</v>
      </c>
      <c r="C154" s="48">
        <v>10</v>
      </c>
      <c r="D154" s="42">
        <v>2</v>
      </c>
      <c r="E154" s="49"/>
      <c r="F154" s="50" t="s">
        <v>86</v>
      </c>
      <c r="G154" s="60" t="s">
        <v>221</v>
      </c>
      <c r="H154" s="51">
        <v>13343939.39</v>
      </c>
      <c r="I154" s="51">
        <v>1029250.8</v>
      </c>
      <c r="J154" s="51">
        <v>275344</v>
      </c>
      <c r="K154" s="51">
        <v>1503805</v>
      </c>
      <c r="L154" s="51">
        <v>0</v>
      </c>
      <c r="M154" s="51">
        <v>333348</v>
      </c>
      <c r="N154" s="51">
        <v>1949872</v>
      </c>
      <c r="O154" s="51">
        <v>163003</v>
      </c>
      <c r="P154" s="51">
        <v>4017875</v>
      </c>
      <c r="Q154" s="51">
        <v>41900</v>
      </c>
      <c r="R154" s="51">
        <v>1952038.75</v>
      </c>
      <c r="S154" s="51">
        <v>92667.84</v>
      </c>
      <c r="T154" s="51">
        <v>81483</v>
      </c>
      <c r="U154" s="51">
        <v>524273</v>
      </c>
      <c r="V154" s="51">
        <v>1230647</v>
      </c>
      <c r="W154" s="51">
        <v>47500</v>
      </c>
      <c r="X154" s="51">
        <v>100932</v>
      </c>
    </row>
    <row r="155" spans="1:24" ht="12.75">
      <c r="A155" s="48">
        <v>6</v>
      </c>
      <c r="B155" s="48">
        <v>1</v>
      </c>
      <c r="C155" s="48">
        <v>16</v>
      </c>
      <c r="D155" s="42">
        <v>2</v>
      </c>
      <c r="E155" s="49"/>
      <c r="F155" s="50" t="s">
        <v>86</v>
      </c>
      <c r="G155" s="60" t="s">
        <v>100</v>
      </c>
      <c r="H155" s="51">
        <v>28090369.99</v>
      </c>
      <c r="I155" s="51">
        <v>257846.54</v>
      </c>
      <c r="J155" s="51">
        <v>0</v>
      </c>
      <c r="K155" s="51">
        <v>3415500.31</v>
      </c>
      <c r="L155" s="51">
        <v>635000</v>
      </c>
      <c r="M155" s="51">
        <v>1808500</v>
      </c>
      <c r="N155" s="51">
        <v>4101993</v>
      </c>
      <c r="O155" s="51">
        <v>226700</v>
      </c>
      <c r="P155" s="51">
        <v>7156110</v>
      </c>
      <c r="Q155" s="51">
        <v>70000</v>
      </c>
      <c r="R155" s="51">
        <v>3473087</v>
      </c>
      <c r="S155" s="51">
        <v>0</v>
      </c>
      <c r="T155" s="51">
        <v>149373</v>
      </c>
      <c r="U155" s="51">
        <v>2110305.7</v>
      </c>
      <c r="V155" s="51">
        <v>1723053</v>
      </c>
      <c r="W155" s="51">
        <v>49419</v>
      </c>
      <c r="X155" s="51">
        <v>2913482.44</v>
      </c>
    </row>
    <row r="156" spans="1:24" ht="12.75">
      <c r="A156" s="48">
        <v>6</v>
      </c>
      <c r="B156" s="48">
        <v>2</v>
      </c>
      <c r="C156" s="48">
        <v>13</v>
      </c>
      <c r="D156" s="42">
        <v>2</v>
      </c>
      <c r="E156" s="49"/>
      <c r="F156" s="50" t="s">
        <v>86</v>
      </c>
      <c r="G156" s="60" t="s">
        <v>222</v>
      </c>
      <c r="H156" s="51">
        <v>13657016.24</v>
      </c>
      <c r="I156" s="51">
        <v>2409664.43</v>
      </c>
      <c r="J156" s="51">
        <v>326500</v>
      </c>
      <c r="K156" s="51">
        <v>505287.44</v>
      </c>
      <c r="L156" s="51">
        <v>0</v>
      </c>
      <c r="M156" s="51">
        <v>60144</v>
      </c>
      <c r="N156" s="51">
        <v>1659925.6</v>
      </c>
      <c r="O156" s="51">
        <v>447215.41</v>
      </c>
      <c r="P156" s="51">
        <v>5021918</v>
      </c>
      <c r="Q156" s="51">
        <v>51000</v>
      </c>
      <c r="R156" s="51">
        <v>1834259</v>
      </c>
      <c r="S156" s="51">
        <v>0</v>
      </c>
      <c r="T156" s="51">
        <v>122880</v>
      </c>
      <c r="U156" s="51">
        <v>289600</v>
      </c>
      <c r="V156" s="51">
        <v>151000</v>
      </c>
      <c r="W156" s="51">
        <v>590823.29</v>
      </c>
      <c r="X156" s="51">
        <v>186799.07</v>
      </c>
    </row>
    <row r="157" spans="1:24" ht="12.75">
      <c r="A157" s="48">
        <v>6</v>
      </c>
      <c r="B157" s="48">
        <v>18</v>
      </c>
      <c r="C157" s="48">
        <v>11</v>
      </c>
      <c r="D157" s="42">
        <v>2</v>
      </c>
      <c r="E157" s="49"/>
      <c r="F157" s="50" t="s">
        <v>86</v>
      </c>
      <c r="G157" s="60" t="s">
        <v>101</v>
      </c>
      <c r="H157" s="51">
        <v>27875954.11</v>
      </c>
      <c r="I157" s="51">
        <v>1218612.5</v>
      </c>
      <c r="J157" s="51">
        <v>683390.37</v>
      </c>
      <c r="K157" s="51">
        <v>1267449</v>
      </c>
      <c r="L157" s="51">
        <v>18373.98</v>
      </c>
      <c r="M157" s="51">
        <v>145500</v>
      </c>
      <c r="N157" s="51">
        <v>2458550.57</v>
      </c>
      <c r="O157" s="51">
        <v>223403</v>
      </c>
      <c r="P157" s="51">
        <v>12956487</v>
      </c>
      <c r="Q157" s="51">
        <v>65000</v>
      </c>
      <c r="R157" s="51">
        <v>5768300.12</v>
      </c>
      <c r="S157" s="51">
        <v>225175</v>
      </c>
      <c r="T157" s="51">
        <v>453233</v>
      </c>
      <c r="U157" s="51">
        <v>784378.77</v>
      </c>
      <c r="V157" s="51">
        <v>833251</v>
      </c>
      <c r="W157" s="51">
        <v>106800</v>
      </c>
      <c r="X157" s="51">
        <v>668049.8</v>
      </c>
    </row>
    <row r="158" spans="1:24" ht="12.75">
      <c r="A158" s="48">
        <v>6</v>
      </c>
      <c r="B158" s="48">
        <v>17</v>
      </c>
      <c r="C158" s="48">
        <v>5</v>
      </c>
      <c r="D158" s="42">
        <v>2</v>
      </c>
      <c r="E158" s="49"/>
      <c r="F158" s="50" t="s">
        <v>86</v>
      </c>
      <c r="G158" s="60" t="s">
        <v>223</v>
      </c>
      <c r="H158" s="51">
        <v>26455981</v>
      </c>
      <c r="I158" s="51">
        <v>1525862</v>
      </c>
      <c r="J158" s="51">
        <v>0</v>
      </c>
      <c r="K158" s="51">
        <v>1417400</v>
      </c>
      <c r="L158" s="51">
        <v>0</v>
      </c>
      <c r="M158" s="51">
        <v>8500</v>
      </c>
      <c r="N158" s="51">
        <v>2945736</v>
      </c>
      <c r="O158" s="51">
        <v>879678</v>
      </c>
      <c r="P158" s="51">
        <v>9835474</v>
      </c>
      <c r="Q158" s="51">
        <v>396000</v>
      </c>
      <c r="R158" s="51">
        <v>5256141</v>
      </c>
      <c r="S158" s="51">
        <v>0</v>
      </c>
      <c r="T158" s="51">
        <v>338045</v>
      </c>
      <c r="U158" s="51">
        <v>913250</v>
      </c>
      <c r="V158" s="51">
        <v>703700</v>
      </c>
      <c r="W158" s="51">
        <v>1525320</v>
      </c>
      <c r="X158" s="51">
        <v>710875</v>
      </c>
    </row>
    <row r="159" spans="1:24" ht="12.75">
      <c r="A159" s="48">
        <v>6</v>
      </c>
      <c r="B159" s="48">
        <v>11</v>
      </c>
      <c r="C159" s="48">
        <v>9</v>
      </c>
      <c r="D159" s="42">
        <v>2</v>
      </c>
      <c r="E159" s="49"/>
      <c r="F159" s="50" t="s">
        <v>86</v>
      </c>
      <c r="G159" s="60" t="s">
        <v>224</v>
      </c>
      <c r="H159" s="51">
        <v>25084237.7</v>
      </c>
      <c r="I159" s="51">
        <v>509798.7</v>
      </c>
      <c r="J159" s="51">
        <v>0</v>
      </c>
      <c r="K159" s="51">
        <v>3727143</v>
      </c>
      <c r="L159" s="51">
        <v>0</v>
      </c>
      <c r="M159" s="51">
        <v>838978</v>
      </c>
      <c r="N159" s="51">
        <v>2030592</v>
      </c>
      <c r="O159" s="51">
        <v>262000</v>
      </c>
      <c r="P159" s="51">
        <v>12360851</v>
      </c>
      <c r="Q159" s="51">
        <v>48000</v>
      </c>
      <c r="R159" s="51">
        <v>3475018</v>
      </c>
      <c r="S159" s="51">
        <v>0</v>
      </c>
      <c r="T159" s="51">
        <v>321508</v>
      </c>
      <c r="U159" s="51">
        <v>628000</v>
      </c>
      <c r="V159" s="51">
        <v>431000</v>
      </c>
      <c r="W159" s="51">
        <v>244000</v>
      </c>
      <c r="X159" s="51">
        <v>207349</v>
      </c>
    </row>
    <row r="160" spans="1:24" ht="12.75">
      <c r="A160" s="48">
        <v>6</v>
      </c>
      <c r="B160" s="48">
        <v>4</v>
      </c>
      <c r="C160" s="48">
        <v>6</v>
      </c>
      <c r="D160" s="42">
        <v>2</v>
      </c>
      <c r="E160" s="49"/>
      <c r="F160" s="50" t="s">
        <v>86</v>
      </c>
      <c r="G160" s="60" t="s">
        <v>225</v>
      </c>
      <c r="H160" s="51">
        <v>11928565.6</v>
      </c>
      <c r="I160" s="51">
        <v>360296.93</v>
      </c>
      <c r="J160" s="51">
        <v>108996.77</v>
      </c>
      <c r="K160" s="51">
        <v>583124.78</v>
      </c>
      <c r="L160" s="51">
        <v>0</v>
      </c>
      <c r="M160" s="51">
        <v>152190</v>
      </c>
      <c r="N160" s="51">
        <v>1780952</v>
      </c>
      <c r="O160" s="51">
        <v>108768</v>
      </c>
      <c r="P160" s="51">
        <v>4709734.12</v>
      </c>
      <c r="Q160" s="51">
        <v>34500</v>
      </c>
      <c r="R160" s="51">
        <v>2989454</v>
      </c>
      <c r="S160" s="51">
        <v>0</v>
      </c>
      <c r="T160" s="51">
        <v>93380</v>
      </c>
      <c r="U160" s="51">
        <v>360297</v>
      </c>
      <c r="V160" s="51">
        <v>376000</v>
      </c>
      <c r="W160" s="51">
        <v>62302</v>
      </c>
      <c r="X160" s="51">
        <v>208570</v>
      </c>
    </row>
    <row r="161" spans="1:24" ht="12.75">
      <c r="A161" s="48">
        <v>6</v>
      </c>
      <c r="B161" s="48">
        <v>7</v>
      </c>
      <c r="C161" s="48">
        <v>7</v>
      </c>
      <c r="D161" s="42">
        <v>2</v>
      </c>
      <c r="E161" s="49"/>
      <c r="F161" s="50" t="s">
        <v>86</v>
      </c>
      <c r="G161" s="60" t="s">
        <v>226</v>
      </c>
      <c r="H161" s="51">
        <v>19536347.92</v>
      </c>
      <c r="I161" s="51">
        <v>495833.26</v>
      </c>
      <c r="J161" s="51">
        <v>271175</v>
      </c>
      <c r="K161" s="51">
        <v>2086720.46</v>
      </c>
      <c r="L161" s="51">
        <v>0</v>
      </c>
      <c r="M161" s="51">
        <v>85385</v>
      </c>
      <c r="N161" s="51">
        <v>2145020.87</v>
      </c>
      <c r="O161" s="51">
        <v>501691.2</v>
      </c>
      <c r="P161" s="51">
        <v>7345740.8</v>
      </c>
      <c r="Q161" s="51">
        <v>100000</v>
      </c>
      <c r="R161" s="51">
        <v>3146728.22</v>
      </c>
      <c r="S161" s="51">
        <v>0</v>
      </c>
      <c r="T161" s="51">
        <v>498941</v>
      </c>
      <c r="U161" s="51">
        <v>700298</v>
      </c>
      <c r="V161" s="51">
        <v>608220</v>
      </c>
      <c r="W161" s="51">
        <v>1114318.1</v>
      </c>
      <c r="X161" s="51">
        <v>436276.01</v>
      </c>
    </row>
    <row r="162" spans="1:24" ht="12.75">
      <c r="A162" s="48">
        <v>6</v>
      </c>
      <c r="B162" s="48">
        <v>1</v>
      </c>
      <c r="C162" s="48">
        <v>17</v>
      </c>
      <c r="D162" s="42">
        <v>2</v>
      </c>
      <c r="E162" s="49"/>
      <c r="F162" s="50" t="s">
        <v>86</v>
      </c>
      <c r="G162" s="60" t="s">
        <v>227</v>
      </c>
      <c r="H162" s="51">
        <v>10845071.25</v>
      </c>
      <c r="I162" s="51">
        <v>392015.25</v>
      </c>
      <c r="J162" s="51">
        <v>105000</v>
      </c>
      <c r="K162" s="51">
        <v>256620</v>
      </c>
      <c r="L162" s="51">
        <v>0</v>
      </c>
      <c r="M162" s="51">
        <v>55550</v>
      </c>
      <c r="N162" s="51">
        <v>1737537</v>
      </c>
      <c r="O162" s="51">
        <v>323194</v>
      </c>
      <c r="P162" s="51">
        <v>3615317</v>
      </c>
      <c r="Q162" s="51">
        <v>23400</v>
      </c>
      <c r="R162" s="51">
        <v>2990232</v>
      </c>
      <c r="S162" s="51">
        <v>119124</v>
      </c>
      <c r="T162" s="51">
        <v>165161</v>
      </c>
      <c r="U162" s="51">
        <v>399856</v>
      </c>
      <c r="V162" s="51">
        <v>288442</v>
      </c>
      <c r="W162" s="51">
        <v>17984</v>
      </c>
      <c r="X162" s="51">
        <v>355639</v>
      </c>
    </row>
    <row r="163" spans="1:24" ht="12.75">
      <c r="A163" s="48">
        <v>6</v>
      </c>
      <c r="B163" s="48">
        <v>2</v>
      </c>
      <c r="C163" s="48">
        <v>14</v>
      </c>
      <c r="D163" s="42">
        <v>2</v>
      </c>
      <c r="E163" s="49"/>
      <c r="F163" s="50" t="s">
        <v>86</v>
      </c>
      <c r="G163" s="60" t="s">
        <v>228</v>
      </c>
      <c r="H163" s="51">
        <v>19214823.45</v>
      </c>
      <c r="I163" s="51">
        <v>684526.25</v>
      </c>
      <c r="J163" s="51">
        <v>391501</v>
      </c>
      <c r="K163" s="51">
        <v>1419279</v>
      </c>
      <c r="L163" s="51">
        <v>0</v>
      </c>
      <c r="M163" s="51">
        <v>38000</v>
      </c>
      <c r="N163" s="51">
        <v>2246379.7</v>
      </c>
      <c r="O163" s="51">
        <v>327946</v>
      </c>
      <c r="P163" s="51">
        <v>8330757</v>
      </c>
      <c r="Q163" s="51">
        <v>92400</v>
      </c>
      <c r="R163" s="51">
        <v>3742299.5</v>
      </c>
      <c r="S163" s="51">
        <v>0</v>
      </c>
      <c r="T163" s="51">
        <v>290789</v>
      </c>
      <c r="U163" s="51">
        <v>875253</v>
      </c>
      <c r="V163" s="51">
        <v>224918</v>
      </c>
      <c r="W163" s="51">
        <v>61470</v>
      </c>
      <c r="X163" s="51">
        <v>489305</v>
      </c>
    </row>
    <row r="164" spans="1:24" ht="12.75">
      <c r="A164" s="48">
        <v>6</v>
      </c>
      <c r="B164" s="48">
        <v>4</v>
      </c>
      <c r="C164" s="48">
        <v>7</v>
      </c>
      <c r="D164" s="42">
        <v>2</v>
      </c>
      <c r="E164" s="49"/>
      <c r="F164" s="50" t="s">
        <v>86</v>
      </c>
      <c r="G164" s="60" t="s">
        <v>229</v>
      </c>
      <c r="H164" s="51">
        <v>12583085.17</v>
      </c>
      <c r="I164" s="51">
        <v>515391.25</v>
      </c>
      <c r="J164" s="51">
        <v>95000</v>
      </c>
      <c r="K164" s="51">
        <v>510831</v>
      </c>
      <c r="L164" s="51">
        <v>0</v>
      </c>
      <c r="M164" s="51">
        <v>65610</v>
      </c>
      <c r="N164" s="51">
        <v>1873822</v>
      </c>
      <c r="O164" s="51">
        <v>200100</v>
      </c>
      <c r="P164" s="51">
        <v>4819454</v>
      </c>
      <c r="Q164" s="51">
        <v>38000</v>
      </c>
      <c r="R164" s="51">
        <v>2707459.92</v>
      </c>
      <c r="S164" s="51">
        <v>500</v>
      </c>
      <c r="T164" s="51">
        <v>136518</v>
      </c>
      <c r="U164" s="51">
        <v>414687</v>
      </c>
      <c r="V164" s="51">
        <v>556202</v>
      </c>
      <c r="W164" s="51">
        <v>234334</v>
      </c>
      <c r="X164" s="51">
        <v>415176</v>
      </c>
    </row>
    <row r="165" spans="1:24" ht="12.75">
      <c r="A165" s="48">
        <v>6</v>
      </c>
      <c r="B165" s="48">
        <v>15</v>
      </c>
      <c r="C165" s="48">
        <v>7</v>
      </c>
      <c r="D165" s="42">
        <v>2</v>
      </c>
      <c r="E165" s="49"/>
      <c r="F165" s="50" t="s">
        <v>86</v>
      </c>
      <c r="G165" s="60" t="s">
        <v>230</v>
      </c>
      <c r="H165" s="51">
        <v>18862805</v>
      </c>
      <c r="I165" s="51">
        <v>647191</v>
      </c>
      <c r="J165" s="51">
        <v>0</v>
      </c>
      <c r="K165" s="51">
        <v>578633</v>
      </c>
      <c r="L165" s="51">
        <v>0</v>
      </c>
      <c r="M165" s="51">
        <v>268773</v>
      </c>
      <c r="N165" s="51">
        <v>1849261</v>
      </c>
      <c r="O165" s="51">
        <v>258158</v>
      </c>
      <c r="P165" s="51">
        <v>7758791</v>
      </c>
      <c r="Q165" s="51">
        <v>36000</v>
      </c>
      <c r="R165" s="51">
        <v>3157968</v>
      </c>
      <c r="S165" s="51">
        <v>0</v>
      </c>
      <c r="T165" s="51">
        <v>149184</v>
      </c>
      <c r="U165" s="51">
        <v>720904</v>
      </c>
      <c r="V165" s="51">
        <v>2516663</v>
      </c>
      <c r="W165" s="51">
        <v>71300</v>
      </c>
      <c r="X165" s="51">
        <v>849979</v>
      </c>
    </row>
    <row r="166" spans="1:24" ht="12.75">
      <c r="A166" s="48">
        <v>6</v>
      </c>
      <c r="B166" s="48">
        <v>18</v>
      </c>
      <c r="C166" s="48">
        <v>13</v>
      </c>
      <c r="D166" s="42">
        <v>2</v>
      </c>
      <c r="E166" s="49"/>
      <c r="F166" s="50" t="s">
        <v>86</v>
      </c>
      <c r="G166" s="60" t="s">
        <v>231</v>
      </c>
      <c r="H166" s="51">
        <v>15611670.93</v>
      </c>
      <c r="I166" s="51">
        <v>908599.56</v>
      </c>
      <c r="J166" s="51">
        <v>0</v>
      </c>
      <c r="K166" s="51">
        <v>1231049</v>
      </c>
      <c r="L166" s="51">
        <v>0</v>
      </c>
      <c r="M166" s="51">
        <v>123500</v>
      </c>
      <c r="N166" s="51">
        <v>1723970.68</v>
      </c>
      <c r="O166" s="51">
        <v>213050.86</v>
      </c>
      <c r="P166" s="51">
        <v>5731561.33</v>
      </c>
      <c r="Q166" s="51">
        <v>37000</v>
      </c>
      <c r="R166" s="51">
        <v>3293944.59</v>
      </c>
      <c r="S166" s="51">
        <v>166028.92</v>
      </c>
      <c r="T166" s="51">
        <v>301286.06</v>
      </c>
      <c r="U166" s="51">
        <v>1196573</v>
      </c>
      <c r="V166" s="51">
        <v>277900.93</v>
      </c>
      <c r="W166" s="51">
        <v>60000</v>
      </c>
      <c r="X166" s="51">
        <v>347206</v>
      </c>
    </row>
    <row r="167" spans="1:24" ht="12.75">
      <c r="A167" s="48">
        <v>6</v>
      </c>
      <c r="B167" s="48">
        <v>16</v>
      </c>
      <c r="C167" s="48">
        <v>6</v>
      </c>
      <c r="D167" s="42">
        <v>2</v>
      </c>
      <c r="E167" s="49"/>
      <c r="F167" s="50" t="s">
        <v>86</v>
      </c>
      <c r="G167" s="60" t="s">
        <v>232</v>
      </c>
      <c r="H167" s="51">
        <v>10908034.87</v>
      </c>
      <c r="I167" s="51">
        <v>290101.62</v>
      </c>
      <c r="J167" s="51">
        <v>1125425</v>
      </c>
      <c r="K167" s="51">
        <v>541287</v>
      </c>
      <c r="L167" s="51">
        <v>0</v>
      </c>
      <c r="M167" s="51">
        <v>36365</v>
      </c>
      <c r="N167" s="51">
        <v>1297464</v>
      </c>
      <c r="O167" s="51">
        <v>164165</v>
      </c>
      <c r="P167" s="51">
        <v>4006569</v>
      </c>
      <c r="Q167" s="51">
        <v>47000</v>
      </c>
      <c r="R167" s="51">
        <v>2001266.25</v>
      </c>
      <c r="S167" s="51">
        <v>213890</v>
      </c>
      <c r="T167" s="51">
        <v>173830</v>
      </c>
      <c r="U167" s="51">
        <v>262250</v>
      </c>
      <c r="V167" s="51">
        <v>260275</v>
      </c>
      <c r="W167" s="51">
        <v>294868</v>
      </c>
      <c r="X167" s="51">
        <v>193279</v>
      </c>
    </row>
    <row r="168" spans="1:24" ht="12.75">
      <c r="A168" s="48">
        <v>6</v>
      </c>
      <c r="B168" s="48">
        <v>19</v>
      </c>
      <c r="C168" s="48">
        <v>5</v>
      </c>
      <c r="D168" s="42">
        <v>2</v>
      </c>
      <c r="E168" s="49"/>
      <c r="F168" s="50" t="s">
        <v>86</v>
      </c>
      <c r="G168" s="60" t="s">
        <v>233</v>
      </c>
      <c r="H168" s="51">
        <v>13404760</v>
      </c>
      <c r="I168" s="51">
        <v>399736.5</v>
      </c>
      <c r="J168" s="51">
        <v>0</v>
      </c>
      <c r="K168" s="51">
        <v>484440</v>
      </c>
      <c r="L168" s="51">
        <v>1380284</v>
      </c>
      <c r="M168" s="51">
        <v>350710</v>
      </c>
      <c r="N168" s="51">
        <v>1817732</v>
      </c>
      <c r="O168" s="51">
        <v>109984</v>
      </c>
      <c r="P168" s="51">
        <v>4868127</v>
      </c>
      <c r="Q168" s="51">
        <v>67000</v>
      </c>
      <c r="R168" s="51">
        <v>2410948.5</v>
      </c>
      <c r="S168" s="51">
        <v>0</v>
      </c>
      <c r="T168" s="51">
        <v>130109</v>
      </c>
      <c r="U168" s="51">
        <v>402526</v>
      </c>
      <c r="V168" s="51">
        <v>332236</v>
      </c>
      <c r="W168" s="51">
        <v>39332</v>
      </c>
      <c r="X168" s="51">
        <v>611595</v>
      </c>
    </row>
    <row r="169" spans="1:24" ht="12.75">
      <c r="A169" s="48">
        <v>6</v>
      </c>
      <c r="B169" s="48">
        <v>7</v>
      </c>
      <c r="C169" s="48">
        <v>8</v>
      </c>
      <c r="D169" s="42">
        <v>2</v>
      </c>
      <c r="E169" s="49"/>
      <c r="F169" s="50" t="s">
        <v>86</v>
      </c>
      <c r="G169" s="60" t="s">
        <v>234</v>
      </c>
      <c r="H169" s="51">
        <v>24570129.75</v>
      </c>
      <c r="I169" s="51">
        <v>850565.8</v>
      </c>
      <c r="J169" s="51">
        <v>0</v>
      </c>
      <c r="K169" s="51">
        <v>879175.86</v>
      </c>
      <c r="L169" s="51">
        <v>0</v>
      </c>
      <c r="M169" s="51">
        <v>202762</v>
      </c>
      <c r="N169" s="51">
        <v>3004972.35</v>
      </c>
      <c r="O169" s="51">
        <v>370936.55</v>
      </c>
      <c r="P169" s="51">
        <v>10110477</v>
      </c>
      <c r="Q169" s="51">
        <v>90692</v>
      </c>
      <c r="R169" s="51">
        <v>4522615</v>
      </c>
      <c r="S169" s="51">
        <v>126633</v>
      </c>
      <c r="T169" s="51">
        <v>509898</v>
      </c>
      <c r="U169" s="51">
        <v>2628515</v>
      </c>
      <c r="V169" s="51">
        <v>663092</v>
      </c>
      <c r="W169" s="51">
        <v>266500</v>
      </c>
      <c r="X169" s="51">
        <v>343295.19</v>
      </c>
    </row>
    <row r="170" spans="1:24" ht="12.75">
      <c r="A170" s="48">
        <v>6</v>
      </c>
      <c r="B170" s="48">
        <v>8</v>
      </c>
      <c r="C170" s="48">
        <v>13</v>
      </c>
      <c r="D170" s="42">
        <v>2</v>
      </c>
      <c r="E170" s="49"/>
      <c r="F170" s="50" t="s">
        <v>86</v>
      </c>
      <c r="G170" s="60" t="s">
        <v>235</v>
      </c>
      <c r="H170" s="51">
        <v>10189650.23</v>
      </c>
      <c r="I170" s="51">
        <v>363261.46</v>
      </c>
      <c r="J170" s="51">
        <v>266220.4</v>
      </c>
      <c r="K170" s="51">
        <v>828608.63</v>
      </c>
      <c r="L170" s="51">
        <v>36200</v>
      </c>
      <c r="M170" s="51">
        <v>35560</v>
      </c>
      <c r="N170" s="51">
        <v>1655768.71</v>
      </c>
      <c r="O170" s="51">
        <v>304941.77</v>
      </c>
      <c r="P170" s="51">
        <v>3332041</v>
      </c>
      <c r="Q170" s="51">
        <v>50000</v>
      </c>
      <c r="R170" s="51">
        <v>1750614.49</v>
      </c>
      <c r="S170" s="51">
        <v>0</v>
      </c>
      <c r="T170" s="51">
        <v>67080</v>
      </c>
      <c r="U170" s="51">
        <v>1153179.6</v>
      </c>
      <c r="V170" s="51">
        <v>100406.06</v>
      </c>
      <c r="W170" s="51">
        <v>25000</v>
      </c>
      <c r="X170" s="51">
        <v>220768.11</v>
      </c>
    </row>
    <row r="171" spans="1:24" ht="12.75">
      <c r="A171" s="48">
        <v>6</v>
      </c>
      <c r="B171" s="48">
        <v>14</v>
      </c>
      <c r="C171" s="48">
        <v>10</v>
      </c>
      <c r="D171" s="42">
        <v>2</v>
      </c>
      <c r="E171" s="49"/>
      <c r="F171" s="50" t="s">
        <v>86</v>
      </c>
      <c r="G171" s="60" t="s">
        <v>236</v>
      </c>
      <c r="H171" s="51">
        <v>14323539.41</v>
      </c>
      <c r="I171" s="51">
        <v>988644.79</v>
      </c>
      <c r="J171" s="51">
        <v>0</v>
      </c>
      <c r="K171" s="51">
        <v>741047.1</v>
      </c>
      <c r="L171" s="51">
        <v>0</v>
      </c>
      <c r="M171" s="51">
        <v>64300</v>
      </c>
      <c r="N171" s="51">
        <v>1924350</v>
      </c>
      <c r="O171" s="51">
        <v>138000</v>
      </c>
      <c r="P171" s="51">
        <v>5981181</v>
      </c>
      <c r="Q171" s="51">
        <v>50000</v>
      </c>
      <c r="R171" s="51">
        <v>2234937.52</v>
      </c>
      <c r="S171" s="51">
        <v>82347</v>
      </c>
      <c r="T171" s="51">
        <v>181765</v>
      </c>
      <c r="U171" s="51">
        <v>1394924</v>
      </c>
      <c r="V171" s="51">
        <v>204776</v>
      </c>
      <c r="W171" s="51">
        <v>0</v>
      </c>
      <c r="X171" s="51">
        <v>337267</v>
      </c>
    </row>
    <row r="172" spans="1:24" ht="12.75">
      <c r="A172" s="48">
        <v>6</v>
      </c>
      <c r="B172" s="48">
        <v>4</v>
      </c>
      <c r="C172" s="48">
        <v>8</v>
      </c>
      <c r="D172" s="42">
        <v>2</v>
      </c>
      <c r="E172" s="49"/>
      <c r="F172" s="50" t="s">
        <v>86</v>
      </c>
      <c r="G172" s="60" t="s">
        <v>237</v>
      </c>
      <c r="H172" s="51">
        <v>29363234.4</v>
      </c>
      <c r="I172" s="51">
        <v>2302287.5</v>
      </c>
      <c r="J172" s="51">
        <v>0</v>
      </c>
      <c r="K172" s="51">
        <v>3856398</v>
      </c>
      <c r="L172" s="51">
        <v>320620</v>
      </c>
      <c r="M172" s="51">
        <v>240038</v>
      </c>
      <c r="N172" s="51">
        <v>2831955</v>
      </c>
      <c r="O172" s="51">
        <v>320892</v>
      </c>
      <c r="P172" s="51">
        <v>10934326.18</v>
      </c>
      <c r="Q172" s="51">
        <v>88130.32</v>
      </c>
      <c r="R172" s="51">
        <v>4221069</v>
      </c>
      <c r="S172" s="51">
        <v>217567</v>
      </c>
      <c r="T172" s="51">
        <v>136507</v>
      </c>
      <c r="U172" s="51">
        <v>1628477.56</v>
      </c>
      <c r="V172" s="51">
        <v>1291554.4</v>
      </c>
      <c r="W172" s="51">
        <v>305120</v>
      </c>
      <c r="X172" s="51">
        <v>668292.44</v>
      </c>
    </row>
    <row r="173" spans="1:24" ht="12.75">
      <c r="A173" s="48">
        <v>6</v>
      </c>
      <c r="B173" s="48">
        <v>3</v>
      </c>
      <c r="C173" s="48">
        <v>12</v>
      </c>
      <c r="D173" s="42">
        <v>2</v>
      </c>
      <c r="E173" s="49"/>
      <c r="F173" s="50" t="s">
        <v>86</v>
      </c>
      <c r="G173" s="60" t="s">
        <v>238</v>
      </c>
      <c r="H173" s="51">
        <v>21016646.58</v>
      </c>
      <c r="I173" s="51">
        <v>4274892.33</v>
      </c>
      <c r="J173" s="51">
        <v>176350</v>
      </c>
      <c r="K173" s="51">
        <v>993100</v>
      </c>
      <c r="L173" s="51">
        <v>0</v>
      </c>
      <c r="M173" s="51">
        <v>939822</v>
      </c>
      <c r="N173" s="51">
        <v>1856403</v>
      </c>
      <c r="O173" s="51">
        <v>126413</v>
      </c>
      <c r="P173" s="51">
        <v>7282040</v>
      </c>
      <c r="Q173" s="51">
        <v>32000</v>
      </c>
      <c r="R173" s="51">
        <v>3877278.25</v>
      </c>
      <c r="S173" s="51">
        <v>0</v>
      </c>
      <c r="T173" s="51">
        <v>272142</v>
      </c>
      <c r="U173" s="51">
        <v>631660</v>
      </c>
      <c r="V173" s="51">
        <v>230460</v>
      </c>
      <c r="W173" s="51">
        <v>62745</v>
      </c>
      <c r="X173" s="51">
        <v>261341</v>
      </c>
    </row>
    <row r="174" spans="1:24" ht="12.75">
      <c r="A174" s="48">
        <v>6</v>
      </c>
      <c r="B174" s="48">
        <v>7</v>
      </c>
      <c r="C174" s="48">
        <v>9</v>
      </c>
      <c r="D174" s="42">
        <v>2</v>
      </c>
      <c r="E174" s="49"/>
      <c r="F174" s="50" t="s">
        <v>86</v>
      </c>
      <c r="G174" s="60" t="s">
        <v>239</v>
      </c>
      <c r="H174" s="51">
        <v>16971938</v>
      </c>
      <c r="I174" s="51">
        <v>2183530</v>
      </c>
      <c r="J174" s="51">
        <v>0</v>
      </c>
      <c r="K174" s="51">
        <v>1266425</v>
      </c>
      <c r="L174" s="51">
        <v>0</v>
      </c>
      <c r="M174" s="51">
        <v>71500</v>
      </c>
      <c r="N174" s="51">
        <v>2109585</v>
      </c>
      <c r="O174" s="51">
        <v>1068803</v>
      </c>
      <c r="P174" s="51">
        <v>6566292</v>
      </c>
      <c r="Q174" s="51">
        <v>46700</v>
      </c>
      <c r="R174" s="51">
        <v>2377886</v>
      </c>
      <c r="S174" s="51">
        <v>0</v>
      </c>
      <c r="T174" s="51">
        <v>265393</v>
      </c>
      <c r="U174" s="51">
        <v>503150</v>
      </c>
      <c r="V174" s="51">
        <v>218632</v>
      </c>
      <c r="W174" s="51">
        <v>155650</v>
      </c>
      <c r="X174" s="51">
        <v>138392</v>
      </c>
    </row>
    <row r="175" spans="1:24" ht="12.75">
      <c r="A175" s="48">
        <v>6</v>
      </c>
      <c r="B175" s="48">
        <v>12</v>
      </c>
      <c r="C175" s="48">
        <v>7</v>
      </c>
      <c r="D175" s="42">
        <v>2</v>
      </c>
      <c r="E175" s="49"/>
      <c r="F175" s="50" t="s">
        <v>86</v>
      </c>
      <c r="G175" s="60" t="s">
        <v>240</v>
      </c>
      <c r="H175" s="51">
        <v>17106290.7</v>
      </c>
      <c r="I175" s="51">
        <v>252934.42</v>
      </c>
      <c r="J175" s="51">
        <v>0</v>
      </c>
      <c r="K175" s="51">
        <v>2880079.64</v>
      </c>
      <c r="L175" s="51">
        <v>0</v>
      </c>
      <c r="M175" s="51">
        <v>47954</v>
      </c>
      <c r="N175" s="51">
        <v>2550327</v>
      </c>
      <c r="O175" s="51">
        <v>790761</v>
      </c>
      <c r="P175" s="51">
        <v>5560281</v>
      </c>
      <c r="Q175" s="51">
        <v>108100</v>
      </c>
      <c r="R175" s="51">
        <v>2733396.25</v>
      </c>
      <c r="S175" s="51">
        <v>321658</v>
      </c>
      <c r="T175" s="51">
        <v>92260</v>
      </c>
      <c r="U175" s="51">
        <v>685987.99</v>
      </c>
      <c r="V175" s="51">
        <v>160000</v>
      </c>
      <c r="W175" s="51">
        <v>809881.4</v>
      </c>
      <c r="X175" s="51">
        <v>112670</v>
      </c>
    </row>
    <row r="176" spans="1:24" ht="12.75">
      <c r="A176" s="48">
        <v>6</v>
      </c>
      <c r="B176" s="48">
        <v>1</v>
      </c>
      <c r="C176" s="48">
        <v>18</v>
      </c>
      <c r="D176" s="42">
        <v>2</v>
      </c>
      <c r="E176" s="49"/>
      <c r="F176" s="50" t="s">
        <v>86</v>
      </c>
      <c r="G176" s="60" t="s">
        <v>241</v>
      </c>
      <c r="H176" s="51">
        <v>17138946.16</v>
      </c>
      <c r="I176" s="51">
        <v>505360.85</v>
      </c>
      <c r="J176" s="51">
        <v>140530</v>
      </c>
      <c r="K176" s="51">
        <v>861731.31</v>
      </c>
      <c r="L176" s="51">
        <v>126149</v>
      </c>
      <c r="M176" s="51">
        <v>2353151</v>
      </c>
      <c r="N176" s="51">
        <v>1752284</v>
      </c>
      <c r="O176" s="51">
        <v>149547</v>
      </c>
      <c r="P176" s="51">
        <v>5596352</v>
      </c>
      <c r="Q176" s="51">
        <v>95187</v>
      </c>
      <c r="R176" s="51">
        <v>2318516</v>
      </c>
      <c r="S176" s="51">
        <v>143817</v>
      </c>
      <c r="T176" s="51">
        <v>159903</v>
      </c>
      <c r="U176" s="51">
        <v>1596655</v>
      </c>
      <c r="V176" s="51">
        <v>857556</v>
      </c>
      <c r="W176" s="51">
        <v>76000</v>
      </c>
      <c r="X176" s="51">
        <v>406207</v>
      </c>
    </row>
    <row r="177" spans="1:24" ht="12.75">
      <c r="A177" s="48">
        <v>6</v>
      </c>
      <c r="B177" s="48">
        <v>19</v>
      </c>
      <c r="C177" s="48">
        <v>6</v>
      </c>
      <c r="D177" s="42">
        <v>2</v>
      </c>
      <c r="E177" s="49"/>
      <c r="F177" s="50" t="s">
        <v>86</v>
      </c>
      <c r="G177" s="60" t="s">
        <v>102</v>
      </c>
      <c r="H177" s="51">
        <v>18441873</v>
      </c>
      <c r="I177" s="51">
        <v>397042.45</v>
      </c>
      <c r="J177" s="51">
        <v>10000</v>
      </c>
      <c r="K177" s="51">
        <v>630354.05</v>
      </c>
      <c r="L177" s="51">
        <v>8567</v>
      </c>
      <c r="M177" s="51">
        <v>52500</v>
      </c>
      <c r="N177" s="51">
        <v>2582206</v>
      </c>
      <c r="O177" s="51">
        <v>175750</v>
      </c>
      <c r="P177" s="51">
        <v>6961388</v>
      </c>
      <c r="Q177" s="51">
        <v>157972</v>
      </c>
      <c r="R177" s="51">
        <v>3844790</v>
      </c>
      <c r="S177" s="51">
        <v>0</v>
      </c>
      <c r="T177" s="51">
        <v>226426.15</v>
      </c>
      <c r="U177" s="51">
        <v>2026713.67</v>
      </c>
      <c r="V177" s="51">
        <v>489769.42</v>
      </c>
      <c r="W177" s="51">
        <v>59824.01</v>
      </c>
      <c r="X177" s="51">
        <v>818570.25</v>
      </c>
    </row>
    <row r="178" spans="1:24" ht="12.75">
      <c r="A178" s="48">
        <v>6</v>
      </c>
      <c r="B178" s="48">
        <v>15</v>
      </c>
      <c r="C178" s="48">
        <v>8</v>
      </c>
      <c r="D178" s="42">
        <v>2</v>
      </c>
      <c r="E178" s="49"/>
      <c r="F178" s="50" t="s">
        <v>86</v>
      </c>
      <c r="G178" s="60" t="s">
        <v>242</v>
      </c>
      <c r="H178" s="51">
        <v>25005950.23</v>
      </c>
      <c r="I178" s="51">
        <v>2989665.08</v>
      </c>
      <c r="J178" s="51">
        <v>0</v>
      </c>
      <c r="K178" s="51">
        <v>2269195.04</v>
      </c>
      <c r="L178" s="51">
        <v>0</v>
      </c>
      <c r="M178" s="51">
        <v>106184.8</v>
      </c>
      <c r="N178" s="51">
        <v>2198122.38</v>
      </c>
      <c r="O178" s="51">
        <v>205630</v>
      </c>
      <c r="P178" s="51">
        <v>9458377.61</v>
      </c>
      <c r="Q178" s="51">
        <v>54124</v>
      </c>
      <c r="R178" s="51">
        <v>4341415.23</v>
      </c>
      <c r="S178" s="51">
        <v>0</v>
      </c>
      <c r="T178" s="51">
        <v>408147</v>
      </c>
      <c r="U178" s="51">
        <v>2640736.62</v>
      </c>
      <c r="V178" s="51">
        <v>227309.57</v>
      </c>
      <c r="W178" s="51">
        <v>61300</v>
      </c>
      <c r="X178" s="51">
        <v>45742.9</v>
      </c>
    </row>
    <row r="179" spans="1:24" ht="12.75">
      <c r="A179" s="48">
        <v>6</v>
      </c>
      <c r="B179" s="48">
        <v>9</v>
      </c>
      <c r="C179" s="48">
        <v>13</v>
      </c>
      <c r="D179" s="42">
        <v>2</v>
      </c>
      <c r="E179" s="49"/>
      <c r="F179" s="50" t="s">
        <v>86</v>
      </c>
      <c r="G179" s="60" t="s">
        <v>243</v>
      </c>
      <c r="H179" s="51">
        <v>20304524.75</v>
      </c>
      <c r="I179" s="51">
        <v>379716</v>
      </c>
      <c r="J179" s="51">
        <v>5000</v>
      </c>
      <c r="K179" s="51">
        <v>1268871</v>
      </c>
      <c r="L179" s="51">
        <v>0</v>
      </c>
      <c r="M179" s="51">
        <v>18000</v>
      </c>
      <c r="N179" s="51">
        <v>2290505</v>
      </c>
      <c r="O179" s="51">
        <v>1102900</v>
      </c>
      <c r="P179" s="51">
        <v>9563965.08</v>
      </c>
      <c r="Q179" s="51">
        <v>95000</v>
      </c>
      <c r="R179" s="51">
        <v>3280375.32</v>
      </c>
      <c r="S179" s="51">
        <v>103134.43</v>
      </c>
      <c r="T179" s="51">
        <v>243800</v>
      </c>
      <c r="U179" s="51">
        <v>768500</v>
      </c>
      <c r="V179" s="51">
        <v>754500</v>
      </c>
      <c r="W179" s="51">
        <v>10000</v>
      </c>
      <c r="X179" s="51">
        <v>420257.92</v>
      </c>
    </row>
    <row r="180" spans="1:24" ht="12.75">
      <c r="A180" s="48">
        <v>6</v>
      </c>
      <c r="B180" s="48">
        <v>11</v>
      </c>
      <c r="C180" s="48">
        <v>10</v>
      </c>
      <c r="D180" s="42">
        <v>2</v>
      </c>
      <c r="E180" s="49"/>
      <c r="F180" s="50" t="s">
        <v>86</v>
      </c>
      <c r="G180" s="60" t="s">
        <v>244</v>
      </c>
      <c r="H180" s="51">
        <v>23332845.45</v>
      </c>
      <c r="I180" s="51">
        <v>1799684.28</v>
      </c>
      <c r="J180" s="51">
        <v>80000</v>
      </c>
      <c r="K180" s="51">
        <v>1163760.02</v>
      </c>
      <c r="L180" s="51">
        <v>21769.35</v>
      </c>
      <c r="M180" s="51">
        <v>134130</v>
      </c>
      <c r="N180" s="51">
        <v>2408388.94</v>
      </c>
      <c r="O180" s="51">
        <v>218736.82</v>
      </c>
      <c r="P180" s="51">
        <v>10763992.24</v>
      </c>
      <c r="Q180" s="51">
        <v>59100</v>
      </c>
      <c r="R180" s="51">
        <v>4335525.25</v>
      </c>
      <c r="S180" s="51">
        <v>103928.3</v>
      </c>
      <c r="T180" s="51">
        <v>342543</v>
      </c>
      <c r="U180" s="51">
        <v>501928.52</v>
      </c>
      <c r="V180" s="51">
        <v>397614.41</v>
      </c>
      <c r="W180" s="51">
        <v>580000</v>
      </c>
      <c r="X180" s="51">
        <v>421744.32</v>
      </c>
    </row>
    <row r="181" spans="1:24" ht="12.75">
      <c r="A181" s="48">
        <v>6</v>
      </c>
      <c r="B181" s="48">
        <v>3</v>
      </c>
      <c r="C181" s="48">
        <v>13</v>
      </c>
      <c r="D181" s="42">
        <v>2</v>
      </c>
      <c r="E181" s="49"/>
      <c r="F181" s="50" t="s">
        <v>86</v>
      </c>
      <c r="G181" s="60" t="s">
        <v>245</v>
      </c>
      <c r="H181" s="51">
        <v>13725190.68</v>
      </c>
      <c r="I181" s="51">
        <v>304178.19</v>
      </c>
      <c r="J181" s="51">
        <v>0</v>
      </c>
      <c r="K181" s="51">
        <v>681095</v>
      </c>
      <c r="L181" s="51">
        <v>1020</v>
      </c>
      <c r="M181" s="51">
        <v>52708</v>
      </c>
      <c r="N181" s="51">
        <v>4994944.2</v>
      </c>
      <c r="O181" s="51">
        <v>141131.88</v>
      </c>
      <c r="P181" s="51">
        <v>3191171.97</v>
      </c>
      <c r="Q181" s="51">
        <v>18800</v>
      </c>
      <c r="R181" s="51">
        <v>2933673.44</v>
      </c>
      <c r="S181" s="51">
        <v>53100</v>
      </c>
      <c r="T181" s="51">
        <v>248470</v>
      </c>
      <c r="U181" s="51">
        <v>399030.03</v>
      </c>
      <c r="V181" s="51">
        <v>356250</v>
      </c>
      <c r="W181" s="51">
        <v>50000</v>
      </c>
      <c r="X181" s="51">
        <v>299617.97</v>
      </c>
    </row>
    <row r="182" spans="1:24" ht="12.75">
      <c r="A182" s="48">
        <v>6</v>
      </c>
      <c r="B182" s="48">
        <v>11</v>
      </c>
      <c r="C182" s="48">
        <v>11</v>
      </c>
      <c r="D182" s="42">
        <v>2</v>
      </c>
      <c r="E182" s="49"/>
      <c r="F182" s="50" t="s">
        <v>86</v>
      </c>
      <c r="G182" s="60" t="s">
        <v>246</v>
      </c>
      <c r="H182" s="51">
        <v>15068804.4</v>
      </c>
      <c r="I182" s="51">
        <v>2087109.95</v>
      </c>
      <c r="J182" s="51">
        <v>0</v>
      </c>
      <c r="K182" s="51">
        <v>657000</v>
      </c>
      <c r="L182" s="51">
        <v>11065.7</v>
      </c>
      <c r="M182" s="51">
        <v>0</v>
      </c>
      <c r="N182" s="51">
        <v>1626703.49</v>
      </c>
      <c r="O182" s="51">
        <v>226300</v>
      </c>
      <c r="P182" s="51">
        <v>6552490.58</v>
      </c>
      <c r="Q182" s="51">
        <v>40000</v>
      </c>
      <c r="R182" s="51">
        <v>2644695.22</v>
      </c>
      <c r="S182" s="51">
        <v>98105</v>
      </c>
      <c r="T182" s="51">
        <v>188316.25</v>
      </c>
      <c r="U182" s="51">
        <v>330200</v>
      </c>
      <c r="V182" s="51">
        <v>528400</v>
      </c>
      <c r="W182" s="51">
        <v>11000</v>
      </c>
      <c r="X182" s="51">
        <v>67418.21</v>
      </c>
    </row>
    <row r="183" spans="1:24" ht="12.75">
      <c r="A183" s="48">
        <v>6</v>
      </c>
      <c r="B183" s="48">
        <v>19</v>
      </c>
      <c r="C183" s="48">
        <v>7</v>
      </c>
      <c r="D183" s="42">
        <v>2</v>
      </c>
      <c r="E183" s="49"/>
      <c r="F183" s="50" t="s">
        <v>86</v>
      </c>
      <c r="G183" s="60" t="s">
        <v>247</v>
      </c>
      <c r="H183" s="51">
        <v>22214744.45</v>
      </c>
      <c r="I183" s="51">
        <v>4303903.11</v>
      </c>
      <c r="J183" s="51">
        <v>0</v>
      </c>
      <c r="K183" s="51">
        <v>365996.71</v>
      </c>
      <c r="L183" s="51">
        <v>250304.94</v>
      </c>
      <c r="M183" s="51">
        <v>256332</v>
      </c>
      <c r="N183" s="51">
        <v>1872626</v>
      </c>
      <c r="O183" s="51">
        <v>193096.68</v>
      </c>
      <c r="P183" s="51">
        <v>4348447.21</v>
      </c>
      <c r="Q183" s="51">
        <v>40000</v>
      </c>
      <c r="R183" s="51">
        <v>3041414.96</v>
      </c>
      <c r="S183" s="51">
        <v>0</v>
      </c>
      <c r="T183" s="51">
        <v>214600</v>
      </c>
      <c r="U183" s="51">
        <v>3755568.22</v>
      </c>
      <c r="V183" s="51">
        <v>256998.22</v>
      </c>
      <c r="W183" s="51">
        <v>3048425.74</v>
      </c>
      <c r="X183" s="51">
        <v>267030.66</v>
      </c>
    </row>
    <row r="184" spans="1:24" ht="12.75">
      <c r="A184" s="48">
        <v>6</v>
      </c>
      <c r="B184" s="48">
        <v>9</v>
      </c>
      <c r="C184" s="48">
        <v>14</v>
      </c>
      <c r="D184" s="42">
        <v>2</v>
      </c>
      <c r="E184" s="49"/>
      <c r="F184" s="50" t="s">
        <v>86</v>
      </c>
      <c r="G184" s="60" t="s">
        <v>248</v>
      </c>
      <c r="H184" s="51">
        <v>32779305.03</v>
      </c>
      <c r="I184" s="51">
        <v>614959.79</v>
      </c>
      <c r="J184" s="51">
        <v>942739.27</v>
      </c>
      <c r="K184" s="51">
        <v>3666562.29</v>
      </c>
      <c r="L184" s="51">
        <v>0</v>
      </c>
      <c r="M184" s="51">
        <v>822802.81</v>
      </c>
      <c r="N184" s="51">
        <v>3512757.2</v>
      </c>
      <c r="O184" s="51">
        <v>309338.18</v>
      </c>
      <c r="P184" s="51">
        <v>11612670.07</v>
      </c>
      <c r="Q184" s="51">
        <v>115000</v>
      </c>
      <c r="R184" s="51">
        <v>4462672.7</v>
      </c>
      <c r="S184" s="51">
        <v>0</v>
      </c>
      <c r="T184" s="51">
        <v>380185</v>
      </c>
      <c r="U184" s="51">
        <v>2656598.52</v>
      </c>
      <c r="V184" s="51">
        <v>1788831.55</v>
      </c>
      <c r="W184" s="51">
        <v>142601.7</v>
      </c>
      <c r="X184" s="51">
        <v>1751585.95</v>
      </c>
    </row>
    <row r="185" spans="1:24" ht="12.75">
      <c r="A185" s="48">
        <v>6</v>
      </c>
      <c r="B185" s="48">
        <v>19</v>
      </c>
      <c r="C185" s="48">
        <v>8</v>
      </c>
      <c r="D185" s="42">
        <v>2</v>
      </c>
      <c r="E185" s="49"/>
      <c r="F185" s="50" t="s">
        <v>86</v>
      </c>
      <c r="G185" s="60" t="s">
        <v>249</v>
      </c>
      <c r="H185" s="51">
        <v>10213342.14</v>
      </c>
      <c r="I185" s="51">
        <v>391444.55</v>
      </c>
      <c r="J185" s="51">
        <v>39000</v>
      </c>
      <c r="K185" s="51">
        <v>855262.12</v>
      </c>
      <c r="L185" s="51">
        <v>3600</v>
      </c>
      <c r="M185" s="51">
        <v>320802</v>
      </c>
      <c r="N185" s="51">
        <v>1019783</v>
      </c>
      <c r="O185" s="51">
        <v>96958.87</v>
      </c>
      <c r="P185" s="51">
        <v>3541805.77</v>
      </c>
      <c r="Q185" s="51">
        <v>17907</v>
      </c>
      <c r="R185" s="51">
        <v>2493292.4</v>
      </c>
      <c r="S185" s="51">
        <v>0</v>
      </c>
      <c r="T185" s="51">
        <v>353171</v>
      </c>
      <c r="U185" s="51">
        <v>619643.8</v>
      </c>
      <c r="V185" s="51">
        <v>257902.89</v>
      </c>
      <c r="W185" s="51">
        <v>41380</v>
      </c>
      <c r="X185" s="51">
        <v>161388.74</v>
      </c>
    </row>
    <row r="186" spans="1:24" ht="12.75">
      <c r="A186" s="48">
        <v>6</v>
      </c>
      <c r="B186" s="48">
        <v>9</v>
      </c>
      <c r="C186" s="48">
        <v>15</v>
      </c>
      <c r="D186" s="42">
        <v>2</v>
      </c>
      <c r="E186" s="49"/>
      <c r="F186" s="50" t="s">
        <v>86</v>
      </c>
      <c r="G186" s="60" t="s">
        <v>250</v>
      </c>
      <c r="H186" s="51">
        <v>13239109.36</v>
      </c>
      <c r="I186" s="51">
        <v>582419.25</v>
      </c>
      <c r="J186" s="51">
        <v>424716.12</v>
      </c>
      <c r="K186" s="51">
        <v>1075305.42</v>
      </c>
      <c r="L186" s="51">
        <v>0</v>
      </c>
      <c r="M186" s="51">
        <v>102430.72</v>
      </c>
      <c r="N186" s="51">
        <v>2141178.13</v>
      </c>
      <c r="O186" s="51">
        <v>324539.48</v>
      </c>
      <c r="P186" s="51">
        <v>5178646.97</v>
      </c>
      <c r="Q186" s="51">
        <v>57850</v>
      </c>
      <c r="R186" s="51">
        <v>2116000</v>
      </c>
      <c r="S186" s="51">
        <v>0</v>
      </c>
      <c r="T186" s="51">
        <v>92940.1</v>
      </c>
      <c r="U186" s="51">
        <v>607128.69</v>
      </c>
      <c r="V186" s="51">
        <v>313217.46</v>
      </c>
      <c r="W186" s="51">
        <v>20100</v>
      </c>
      <c r="X186" s="51">
        <v>202637.02</v>
      </c>
    </row>
    <row r="187" spans="1:24" ht="12.75">
      <c r="A187" s="48">
        <v>6</v>
      </c>
      <c r="B187" s="48">
        <v>9</v>
      </c>
      <c r="C187" s="48">
        <v>16</v>
      </c>
      <c r="D187" s="42">
        <v>2</v>
      </c>
      <c r="E187" s="49"/>
      <c r="F187" s="50" t="s">
        <v>86</v>
      </c>
      <c r="G187" s="60" t="s">
        <v>251</v>
      </c>
      <c r="H187" s="51">
        <v>8565475.26</v>
      </c>
      <c r="I187" s="51">
        <v>565411.33</v>
      </c>
      <c r="J187" s="51">
        <v>50364</v>
      </c>
      <c r="K187" s="51">
        <v>1109947</v>
      </c>
      <c r="L187" s="51">
        <v>0</v>
      </c>
      <c r="M187" s="51">
        <v>11300</v>
      </c>
      <c r="N187" s="51">
        <v>1446214.85</v>
      </c>
      <c r="O187" s="51">
        <v>168212</v>
      </c>
      <c r="P187" s="51">
        <v>2883981</v>
      </c>
      <c r="Q187" s="51">
        <v>38000</v>
      </c>
      <c r="R187" s="51">
        <v>1587602.08</v>
      </c>
      <c r="S187" s="51">
        <v>0</v>
      </c>
      <c r="T187" s="51">
        <v>53956</v>
      </c>
      <c r="U187" s="51">
        <v>359465.44</v>
      </c>
      <c r="V187" s="51">
        <v>157621</v>
      </c>
      <c r="W187" s="51">
        <v>10500</v>
      </c>
      <c r="X187" s="51">
        <v>122900.56</v>
      </c>
    </row>
    <row r="188" spans="1:24" ht="12.75">
      <c r="A188" s="48">
        <v>6</v>
      </c>
      <c r="B188" s="48">
        <v>7</v>
      </c>
      <c r="C188" s="48">
        <v>10</v>
      </c>
      <c r="D188" s="42">
        <v>2</v>
      </c>
      <c r="E188" s="49"/>
      <c r="F188" s="50" t="s">
        <v>86</v>
      </c>
      <c r="G188" s="60" t="s">
        <v>252</v>
      </c>
      <c r="H188" s="51">
        <v>25262643.56</v>
      </c>
      <c r="I188" s="51">
        <v>4198476</v>
      </c>
      <c r="J188" s="51">
        <v>0</v>
      </c>
      <c r="K188" s="51">
        <v>582350</v>
      </c>
      <c r="L188" s="51">
        <v>0</v>
      </c>
      <c r="M188" s="51">
        <v>72000</v>
      </c>
      <c r="N188" s="51">
        <v>1940517</v>
      </c>
      <c r="O188" s="51">
        <v>502150</v>
      </c>
      <c r="P188" s="51">
        <v>8194081</v>
      </c>
      <c r="Q188" s="51">
        <v>90700</v>
      </c>
      <c r="R188" s="51">
        <v>3541890.56</v>
      </c>
      <c r="S188" s="51">
        <v>0</v>
      </c>
      <c r="T188" s="51">
        <v>334006</v>
      </c>
      <c r="U188" s="51">
        <v>4112070</v>
      </c>
      <c r="V188" s="51">
        <v>681550</v>
      </c>
      <c r="W188" s="51">
        <v>103800</v>
      </c>
      <c r="X188" s="51">
        <v>909053</v>
      </c>
    </row>
    <row r="189" spans="1:24" ht="12.75">
      <c r="A189" s="48">
        <v>6</v>
      </c>
      <c r="B189" s="48">
        <v>1</v>
      </c>
      <c r="C189" s="48">
        <v>19</v>
      </c>
      <c r="D189" s="42">
        <v>2</v>
      </c>
      <c r="E189" s="49"/>
      <c r="F189" s="50" t="s">
        <v>86</v>
      </c>
      <c r="G189" s="60" t="s">
        <v>253</v>
      </c>
      <c r="H189" s="51">
        <v>14629581</v>
      </c>
      <c r="I189" s="51">
        <v>1044124</v>
      </c>
      <c r="J189" s="51">
        <v>0</v>
      </c>
      <c r="K189" s="51">
        <v>806334</v>
      </c>
      <c r="L189" s="51">
        <v>0</v>
      </c>
      <c r="M189" s="51">
        <v>145642</v>
      </c>
      <c r="N189" s="51">
        <v>1825926</v>
      </c>
      <c r="O189" s="51">
        <v>183750</v>
      </c>
      <c r="P189" s="51">
        <v>6483967</v>
      </c>
      <c r="Q189" s="51">
        <v>99660</v>
      </c>
      <c r="R189" s="51">
        <v>2661951</v>
      </c>
      <c r="S189" s="51">
        <v>0</v>
      </c>
      <c r="T189" s="51">
        <v>157838</v>
      </c>
      <c r="U189" s="51">
        <v>353675</v>
      </c>
      <c r="V189" s="51">
        <v>340224</v>
      </c>
      <c r="W189" s="51">
        <v>123300</v>
      </c>
      <c r="X189" s="51">
        <v>403190</v>
      </c>
    </row>
    <row r="190" spans="1:24" ht="12.75">
      <c r="A190" s="48">
        <v>6</v>
      </c>
      <c r="B190" s="48">
        <v>20</v>
      </c>
      <c r="C190" s="48">
        <v>14</v>
      </c>
      <c r="D190" s="42">
        <v>2</v>
      </c>
      <c r="E190" s="49"/>
      <c r="F190" s="50" t="s">
        <v>86</v>
      </c>
      <c r="G190" s="60" t="s">
        <v>254</v>
      </c>
      <c r="H190" s="51">
        <v>51636551.19</v>
      </c>
      <c r="I190" s="51">
        <v>2734424.24</v>
      </c>
      <c r="J190" s="51">
        <v>0</v>
      </c>
      <c r="K190" s="51">
        <v>4621968.35</v>
      </c>
      <c r="L190" s="51">
        <v>95510</v>
      </c>
      <c r="M190" s="51">
        <v>213057</v>
      </c>
      <c r="N190" s="51">
        <v>5479456.08</v>
      </c>
      <c r="O190" s="51">
        <v>345908.43</v>
      </c>
      <c r="P190" s="51">
        <v>19307299.37</v>
      </c>
      <c r="Q190" s="51">
        <v>219243</v>
      </c>
      <c r="R190" s="51">
        <v>9067085.5</v>
      </c>
      <c r="S190" s="51">
        <v>0</v>
      </c>
      <c r="T190" s="51">
        <v>424354.25</v>
      </c>
      <c r="U190" s="51">
        <v>5024162.91</v>
      </c>
      <c r="V190" s="51">
        <v>1436242.6</v>
      </c>
      <c r="W190" s="51">
        <v>1195141</v>
      </c>
      <c r="X190" s="51">
        <v>1472698.46</v>
      </c>
    </row>
    <row r="191" spans="1:24" ht="12.75">
      <c r="A191" s="48">
        <v>6</v>
      </c>
      <c r="B191" s="48">
        <v>3</v>
      </c>
      <c r="C191" s="48">
        <v>14</v>
      </c>
      <c r="D191" s="42">
        <v>2</v>
      </c>
      <c r="E191" s="49"/>
      <c r="F191" s="50" t="s">
        <v>86</v>
      </c>
      <c r="G191" s="60" t="s">
        <v>255</v>
      </c>
      <c r="H191" s="51">
        <v>14035407.11</v>
      </c>
      <c r="I191" s="51">
        <v>371588.63</v>
      </c>
      <c r="J191" s="51">
        <v>131032</v>
      </c>
      <c r="K191" s="51">
        <v>2932948.74</v>
      </c>
      <c r="L191" s="51">
        <v>586564.24</v>
      </c>
      <c r="M191" s="51">
        <v>406671.53</v>
      </c>
      <c r="N191" s="51">
        <v>2292279.04</v>
      </c>
      <c r="O191" s="51">
        <v>108655</v>
      </c>
      <c r="P191" s="51">
        <v>3372789</v>
      </c>
      <c r="Q191" s="51">
        <v>23427</v>
      </c>
      <c r="R191" s="51">
        <v>2601913.38</v>
      </c>
      <c r="S191" s="51">
        <v>0</v>
      </c>
      <c r="T191" s="51">
        <v>142035</v>
      </c>
      <c r="U191" s="51">
        <v>373521.07</v>
      </c>
      <c r="V191" s="51">
        <v>169071</v>
      </c>
      <c r="W191" s="51">
        <v>209217.4</v>
      </c>
      <c r="X191" s="51">
        <v>313694.08</v>
      </c>
    </row>
    <row r="192" spans="1:24" ht="12.75">
      <c r="A192" s="48">
        <v>6</v>
      </c>
      <c r="B192" s="48">
        <v>6</v>
      </c>
      <c r="C192" s="48">
        <v>11</v>
      </c>
      <c r="D192" s="42">
        <v>2</v>
      </c>
      <c r="E192" s="49"/>
      <c r="F192" s="50" t="s">
        <v>86</v>
      </c>
      <c r="G192" s="60" t="s">
        <v>256</v>
      </c>
      <c r="H192" s="51">
        <v>15496952.53</v>
      </c>
      <c r="I192" s="51">
        <v>756344.69</v>
      </c>
      <c r="J192" s="51">
        <v>220600</v>
      </c>
      <c r="K192" s="51">
        <v>744600</v>
      </c>
      <c r="L192" s="51">
        <v>0</v>
      </c>
      <c r="M192" s="51">
        <v>736300</v>
      </c>
      <c r="N192" s="51">
        <v>1743350</v>
      </c>
      <c r="O192" s="51">
        <v>741742</v>
      </c>
      <c r="P192" s="51">
        <v>6428617.84</v>
      </c>
      <c r="Q192" s="51">
        <v>55000</v>
      </c>
      <c r="R192" s="51">
        <v>2433826</v>
      </c>
      <c r="S192" s="51">
        <v>0</v>
      </c>
      <c r="T192" s="51">
        <v>152279</v>
      </c>
      <c r="U192" s="51">
        <v>662000</v>
      </c>
      <c r="V192" s="51">
        <v>432000</v>
      </c>
      <c r="W192" s="51">
        <v>130000</v>
      </c>
      <c r="X192" s="51">
        <v>260293</v>
      </c>
    </row>
    <row r="193" spans="1:24" ht="12.75">
      <c r="A193" s="48">
        <v>6</v>
      </c>
      <c r="B193" s="48">
        <v>14</v>
      </c>
      <c r="C193" s="48">
        <v>11</v>
      </c>
      <c r="D193" s="42">
        <v>2</v>
      </c>
      <c r="E193" s="49"/>
      <c r="F193" s="50" t="s">
        <v>86</v>
      </c>
      <c r="G193" s="60" t="s">
        <v>257</v>
      </c>
      <c r="H193" s="51">
        <v>18592375.73</v>
      </c>
      <c r="I193" s="51">
        <v>642987.5</v>
      </c>
      <c r="J193" s="51">
        <v>500</v>
      </c>
      <c r="K193" s="51">
        <v>354250</v>
      </c>
      <c r="L193" s="51">
        <v>39341</v>
      </c>
      <c r="M193" s="51">
        <v>199955.67</v>
      </c>
      <c r="N193" s="51">
        <v>1495754</v>
      </c>
      <c r="O193" s="51">
        <v>154158</v>
      </c>
      <c r="P193" s="51">
        <v>9571786.18</v>
      </c>
      <c r="Q193" s="51">
        <v>108808</v>
      </c>
      <c r="R193" s="51">
        <v>2623940.25</v>
      </c>
      <c r="S193" s="51">
        <v>103912.27</v>
      </c>
      <c r="T193" s="51">
        <v>197860</v>
      </c>
      <c r="U193" s="51">
        <v>608794</v>
      </c>
      <c r="V193" s="51">
        <v>737178</v>
      </c>
      <c r="W193" s="51">
        <v>66020</v>
      </c>
      <c r="X193" s="51">
        <v>1687130.86</v>
      </c>
    </row>
    <row r="194" spans="1:24" ht="12.75">
      <c r="A194" s="48">
        <v>6</v>
      </c>
      <c r="B194" s="48">
        <v>7</v>
      </c>
      <c r="C194" s="48">
        <v>2</v>
      </c>
      <c r="D194" s="42">
        <v>3</v>
      </c>
      <c r="E194" s="49"/>
      <c r="F194" s="50" t="s">
        <v>86</v>
      </c>
      <c r="G194" s="60" t="s">
        <v>258</v>
      </c>
      <c r="H194" s="51">
        <v>26390554</v>
      </c>
      <c r="I194" s="51">
        <v>710328.09</v>
      </c>
      <c r="J194" s="51">
        <v>0</v>
      </c>
      <c r="K194" s="51">
        <v>1208460.19</v>
      </c>
      <c r="L194" s="51">
        <v>5990</v>
      </c>
      <c r="M194" s="51">
        <v>787387.06</v>
      </c>
      <c r="N194" s="51">
        <v>3379999.23</v>
      </c>
      <c r="O194" s="51">
        <v>254195</v>
      </c>
      <c r="P194" s="51">
        <v>11079568</v>
      </c>
      <c r="Q194" s="51">
        <v>188300</v>
      </c>
      <c r="R194" s="51">
        <v>5868007.49</v>
      </c>
      <c r="S194" s="51">
        <v>329773.47</v>
      </c>
      <c r="T194" s="51">
        <v>464845</v>
      </c>
      <c r="U194" s="51">
        <v>696633.44</v>
      </c>
      <c r="V194" s="51">
        <v>799246.41</v>
      </c>
      <c r="W194" s="51">
        <v>142030</v>
      </c>
      <c r="X194" s="51">
        <v>475790.62</v>
      </c>
    </row>
    <row r="195" spans="1:24" ht="12.75">
      <c r="A195" s="48">
        <v>6</v>
      </c>
      <c r="B195" s="48">
        <v>9</v>
      </c>
      <c r="C195" s="48">
        <v>1</v>
      </c>
      <c r="D195" s="42">
        <v>3</v>
      </c>
      <c r="E195" s="49"/>
      <c r="F195" s="50" t="s">
        <v>86</v>
      </c>
      <c r="G195" s="60" t="s">
        <v>259</v>
      </c>
      <c r="H195" s="51">
        <v>37277321.03</v>
      </c>
      <c r="I195" s="51">
        <v>532344.11</v>
      </c>
      <c r="J195" s="51">
        <v>0</v>
      </c>
      <c r="K195" s="51">
        <v>1025253.12</v>
      </c>
      <c r="L195" s="51">
        <v>0</v>
      </c>
      <c r="M195" s="51">
        <v>483500</v>
      </c>
      <c r="N195" s="51">
        <v>3963343</v>
      </c>
      <c r="O195" s="51">
        <v>268200</v>
      </c>
      <c r="P195" s="51">
        <v>13471287.19</v>
      </c>
      <c r="Q195" s="51">
        <v>225000</v>
      </c>
      <c r="R195" s="51">
        <v>7443072.13</v>
      </c>
      <c r="S195" s="51">
        <v>5000</v>
      </c>
      <c r="T195" s="51">
        <v>942187.29</v>
      </c>
      <c r="U195" s="51">
        <v>5719835.59</v>
      </c>
      <c r="V195" s="51">
        <v>880000</v>
      </c>
      <c r="W195" s="51">
        <v>1351000</v>
      </c>
      <c r="X195" s="51">
        <v>967298.6</v>
      </c>
    </row>
    <row r="196" spans="1:24" ht="12.75">
      <c r="A196" s="48">
        <v>6</v>
      </c>
      <c r="B196" s="48">
        <v>9</v>
      </c>
      <c r="C196" s="48">
        <v>3</v>
      </c>
      <c r="D196" s="42">
        <v>3</v>
      </c>
      <c r="E196" s="49"/>
      <c r="F196" s="50" t="s">
        <v>86</v>
      </c>
      <c r="G196" s="60" t="s">
        <v>260</v>
      </c>
      <c r="H196" s="51">
        <v>30250798.04</v>
      </c>
      <c r="I196" s="51">
        <v>698776.49</v>
      </c>
      <c r="J196" s="51">
        <v>0</v>
      </c>
      <c r="K196" s="51">
        <v>2894349</v>
      </c>
      <c r="L196" s="51">
        <v>0</v>
      </c>
      <c r="M196" s="51">
        <v>185174</v>
      </c>
      <c r="N196" s="51">
        <v>3466779.77</v>
      </c>
      <c r="O196" s="51">
        <v>323182</v>
      </c>
      <c r="P196" s="51">
        <v>11982196.58</v>
      </c>
      <c r="Q196" s="51">
        <v>160000</v>
      </c>
      <c r="R196" s="51">
        <v>5880145.2</v>
      </c>
      <c r="S196" s="51">
        <v>0</v>
      </c>
      <c r="T196" s="51">
        <v>376995</v>
      </c>
      <c r="U196" s="51">
        <v>2650575.19</v>
      </c>
      <c r="V196" s="51">
        <v>1053898</v>
      </c>
      <c r="W196" s="51">
        <v>92700</v>
      </c>
      <c r="X196" s="51">
        <v>486026.81</v>
      </c>
    </row>
    <row r="197" spans="1:24" ht="12.75">
      <c r="A197" s="48">
        <v>6</v>
      </c>
      <c r="B197" s="48">
        <v>2</v>
      </c>
      <c r="C197" s="48">
        <v>5</v>
      </c>
      <c r="D197" s="42">
        <v>3</v>
      </c>
      <c r="E197" s="49"/>
      <c r="F197" s="50" t="s">
        <v>86</v>
      </c>
      <c r="G197" s="60" t="s">
        <v>261</v>
      </c>
      <c r="H197" s="51">
        <v>20714887.75</v>
      </c>
      <c r="I197" s="51">
        <v>2201246.58</v>
      </c>
      <c r="J197" s="51">
        <v>0</v>
      </c>
      <c r="K197" s="51">
        <v>840150</v>
      </c>
      <c r="L197" s="51">
        <v>2256384</v>
      </c>
      <c r="M197" s="51">
        <v>168167.61</v>
      </c>
      <c r="N197" s="51">
        <v>2028803.8</v>
      </c>
      <c r="O197" s="51">
        <v>243734</v>
      </c>
      <c r="P197" s="51">
        <v>7542172</v>
      </c>
      <c r="Q197" s="51">
        <v>124856</v>
      </c>
      <c r="R197" s="51">
        <v>3346026.83</v>
      </c>
      <c r="S197" s="51">
        <v>0</v>
      </c>
      <c r="T197" s="51">
        <v>164296</v>
      </c>
      <c r="U197" s="51">
        <v>758336</v>
      </c>
      <c r="V197" s="51">
        <v>633782.93</v>
      </c>
      <c r="W197" s="51">
        <v>93685</v>
      </c>
      <c r="X197" s="51">
        <v>313247</v>
      </c>
    </row>
    <row r="198" spans="1:24" ht="12.75">
      <c r="A198" s="48">
        <v>6</v>
      </c>
      <c r="B198" s="48">
        <v>5</v>
      </c>
      <c r="C198" s="48">
        <v>5</v>
      </c>
      <c r="D198" s="42">
        <v>3</v>
      </c>
      <c r="E198" s="49"/>
      <c r="F198" s="50" t="s">
        <v>86</v>
      </c>
      <c r="G198" s="60" t="s">
        <v>262</v>
      </c>
      <c r="H198" s="51">
        <v>49884500.95</v>
      </c>
      <c r="I198" s="51">
        <v>111781.76</v>
      </c>
      <c r="J198" s="51">
        <v>0</v>
      </c>
      <c r="K198" s="51">
        <v>1074810.91</v>
      </c>
      <c r="L198" s="51">
        <v>6807864.64</v>
      </c>
      <c r="M198" s="51">
        <v>235757</v>
      </c>
      <c r="N198" s="51">
        <v>3715107.84</v>
      </c>
      <c r="O198" s="51">
        <v>593687.52</v>
      </c>
      <c r="P198" s="51">
        <v>15793233.93</v>
      </c>
      <c r="Q198" s="51">
        <v>320220.64</v>
      </c>
      <c r="R198" s="51">
        <v>8854987.75</v>
      </c>
      <c r="S198" s="51">
        <v>600667.4</v>
      </c>
      <c r="T198" s="51">
        <v>853535</v>
      </c>
      <c r="U198" s="51">
        <v>7985622.27</v>
      </c>
      <c r="V198" s="51">
        <v>1013000</v>
      </c>
      <c r="W198" s="51">
        <v>1347811.36</v>
      </c>
      <c r="X198" s="51">
        <v>576412.93</v>
      </c>
    </row>
    <row r="199" spans="1:24" ht="12.75">
      <c r="A199" s="48">
        <v>6</v>
      </c>
      <c r="B199" s="48">
        <v>2</v>
      </c>
      <c r="C199" s="48">
        <v>7</v>
      </c>
      <c r="D199" s="42">
        <v>3</v>
      </c>
      <c r="E199" s="49"/>
      <c r="F199" s="50" t="s">
        <v>86</v>
      </c>
      <c r="G199" s="60" t="s">
        <v>263</v>
      </c>
      <c r="H199" s="51">
        <v>23971486.7</v>
      </c>
      <c r="I199" s="51">
        <v>133131.6</v>
      </c>
      <c r="J199" s="51">
        <v>71690.43</v>
      </c>
      <c r="K199" s="51">
        <v>766160</v>
      </c>
      <c r="L199" s="51">
        <v>1282412.25</v>
      </c>
      <c r="M199" s="51">
        <v>1192062.3</v>
      </c>
      <c r="N199" s="51">
        <v>2418942.25</v>
      </c>
      <c r="O199" s="51">
        <v>379327</v>
      </c>
      <c r="P199" s="51">
        <v>8152865.64</v>
      </c>
      <c r="Q199" s="51">
        <v>118920</v>
      </c>
      <c r="R199" s="51">
        <v>4906691</v>
      </c>
      <c r="S199" s="51">
        <v>220883.67</v>
      </c>
      <c r="T199" s="51">
        <v>231228.83</v>
      </c>
      <c r="U199" s="51">
        <v>2560963.06</v>
      </c>
      <c r="V199" s="51">
        <v>775000</v>
      </c>
      <c r="W199" s="51">
        <v>115450</v>
      </c>
      <c r="X199" s="51">
        <v>645758.67</v>
      </c>
    </row>
    <row r="200" spans="1:24" ht="12.75">
      <c r="A200" s="48">
        <v>6</v>
      </c>
      <c r="B200" s="48">
        <v>14</v>
      </c>
      <c r="C200" s="48">
        <v>4</v>
      </c>
      <c r="D200" s="42">
        <v>3</v>
      </c>
      <c r="E200" s="49"/>
      <c r="F200" s="50" t="s">
        <v>86</v>
      </c>
      <c r="G200" s="60" t="s">
        <v>264</v>
      </c>
      <c r="H200" s="51">
        <v>28966590.25</v>
      </c>
      <c r="I200" s="51">
        <v>233321.25</v>
      </c>
      <c r="J200" s="51">
        <v>0</v>
      </c>
      <c r="K200" s="51">
        <v>1429544</v>
      </c>
      <c r="L200" s="51">
        <v>0</v>
      </c>
      <c r="M200" s="51">
        <v>827127</v>
      </c>
      <c r="N200" s="51">
        <v>3019364</v>
      </c>
      <c r="O200" s="51">
        <v>491400</v>
      </c>
      <c r="P200" s="51">
        <v>9587033</v>
      </c>
      <c r="Q200" s="51">
        <v>330000</v>
      </c>
      <c r="R200" s="51">
        <v>3401846</v>
      </c>
      <c r="S200" s="51">
        <v>0</v>
      </c>
      <c r="T200" s="51">
        <v>70960</v>
      </c>
      <c r="U200" s="51">
        <v>6450000</v>
      </c>
      <c r="V200" s="51">
        <v>2330260</v>
      </c>
      <c r="W200" s="51">
        <v>22000</v>
      </c>
      <c r="X200" s="51">
        <v>773735</v>
      </c>
    </row>
    <row r="201" spans="1:24" ht="12.75">
      <c r="A201" s="48">
        <v>6</v>
      </c>
      <c r="B201" s="48">
        <v>8</v>
      </c>
      <c r="C201" s="48">
        <v>6</v>
      </c>
      <c r="D201" s="42">
        <v>3</v>
      </c>
      <c r="E201" s="49"/>
      <c r="F201" s="50" t="s">
        <v>86</v>
      </c>
      <c r="G201" s="60" t="s">
        <v>265</v>
      </c>
      <c r="H201" s="51">
        <v>31818552.36</v>
      </c>
      <c r="I201" s="51">
        <v>1531804.36</v>
      </c>
      <c r="J201" s="51">
        <v>356705</v>
      </c>
      <c r="K201" s="51">
        <v>9808221</v>
      </c>
      <c r="L201" s="51">
        <v>0</v>
      </c>
      <c r="M201" s="51">
        <v>128121</v>
      </c>
      <c r="N201" s="51">
        <v>2800328</v>
      </c>
      <c r="O201" s="51">
        <v>335360</v>
      </c>
      <c r="P201" s="51">
        <v>7764413</v>
      </c>
      <c r="Q201" s="51">
        <v>140500</v>
      </c>
      <c r="R201" s="51">
        <v>4522671</v>
      </c>
      <c r="S201" s="51">
        <v>196129</v>
      </c>
      <c r="T201" s="51">
        <v>649869</v>
      </c>
      <c r="U201" s="51">
        <v>2530531</v>
      </c>
      <c r="V201" s="51">
        <v>544495</v>
      </c>
      <c r="W201" s="51">
        <v>72000</v>
      </c>
      <c r="X201" s="51">
        <v>437405</v>
      </c>
    </row>
    <row r="202" spans="1:24" ht="12.75">
      <c r="A202" s="48">
        <v>6</v>
      </c>
      <c r="B202" s="48">
        <v>20</v>
      </c>
      <c r="C202" s="48">
        <v>4</v>
      </c>
      <c r="D202" s="42">
        <v>3</v>
      </c>
      <c r="E202" s="49"/>
      <c r="F202" s="50" t="s">
        <v>86</v>
      </c>
      <c r="G202" s="60" t="s">
        <v>266</v>
      </c>
      <c r="H202" s="51">
        <v>26692566.56</v>
      </c>
      <c r="I202" s="51">
        <v>3820212.56</v>
      </c>
      <c r="J202" s="51">
        <v>0</v>
      </c>
      <c r="K202" s="51">
        <v>2271600</v>
      </c>
      <c r="L202" s="51">
        <v>0</v>
      </c>
      <c r="M202" s="51">
        <v>175445</v>
      </c>
      <c r="N202" s="51">
        <v>3700887</v>
      </c>
      <c r="O202" s="51">
        <v>295780</v>
      </c>
      <c r="P202" s="51">
        <v>9811830</v>
      </c>
      <c r="Q202" s="51">
        <v>208585</v>
      </c>
      <c r="R202" s="51">
        <v>3483737</v>
      </c>
      <c r="S202" s="51">
        <v>70134</v>
      </c>
      <c r="T202" s="51">
        <v>663363</v>
      </c>
      <c r="U202" s="51">
        <v>815595</v>
      </c>
      <c r="V202" s="51">
        <v>640800</v>
      </c>
      <c r="W202" s="51">
        <v>92598</v>
      </c>
      <c r="X202" s="51">
        <v>642000</v>
      </c>
    </row>
    <row r="203" spans="1:24" ht="12.75">
      <c r="A203" s="48">
        <v>6</v>
      </c>
      <c r="B203" s="48">
        <v>18</v>
      </c>
      <c r="C203" s="48">
        <v>6</v>
      </c>
      <c r="D203" s="42">
        <v>3</v>
      </c>
      <c r="E203" s="49"/>
      <c r="F203" s="50" t="s">
        <v>86</v>
      </c>
      <c r="G203" s="60" t="s">
        <v>267</v>
      </c>
      <c r="H203" s="51">
        <v>19498061.17</v>
      </c>
      <c r="I203" s="51">
        <v>597288.07</v>
      </c>
      <c r="J203" s="51">
        <v>0</v>
      </c>
      <c r="K203" s="51">
        <v>80000</v>
      </c>
      <c r="L203" s="51">
        <v>236641.6</v>
      </c>
      <c r="M203" s="51">
        <v>294000</v>
      </c>
      <c r="N203" s="51">
        <v>2187327.23</v>
      </c>
      <c r="O203" s="51">
        <v>222000</v>
      </c>
      <c r="P203" s="51">
        <v>9763124.91</v>
      </c>
      <c r="Q203" s="51">
        <v>70000</v>
      </c>
      <c r="R203" s="51">
        <v>2866047.2</v>
      </c>
      <c r="S203" s="51">
        <v>0</v>
      </c>
      <c r="T203" s="51">
        <v>251375</v>
      </c>
      <c r="U203" s="51">
        <v>1577460.16</v>
      </c>
      <c r="V203" s="51">
        <v>338165</v>
      </c>
      <c r="W203" s="51">
        <v>120000</v>
      </c>
      <c r="X203" s="51">
        <v>894632</v>
      </c>
    </row>
    <row r="204" spans="1:24" ht="12.75">
      <c r="A204" s="48">
        <v>6</v>
      </c>
      <c r="B204" s="48">
        <v>10</v>
      </c>
      <c r="C204" s="48">
        <v>3</v>
      </c>
      <c r="D204" s="42">
        <v>3</v>
      </c>
      <c r="E204" s="49"/>
      <c r="F204" s="50" t="s">
        <v>86</v>
      </c>
      <c r="G204" s="60" t="s">
        <v>268</v>
      </c>
      <c r="H204" s="51">
        <v>60844252.93</v>
      </c>
      <c r="I204" s="51">
        <v>192835.55</v>
      </c>
      <c r="J204" s="51">
        <v>0</v>
      </c>
      <c r="K204" s="51">
        <v>6292637</v>
      </c>
      <c r="L204" s="51">
        <v>0</v>
      </c>
      <c r="M204" s="51">
        <v>1608170.27</v>
      </c>
      <c r="N204" s="51">
        <v>6077106</v>
      </c>
      <c r="O204" s="51">
        <v>683295</v>
      </c>
      <c r="P204" s="51">
        <v>29071227</v>
      </c>
      <c r="Q204" s="51">
        <v>442000</v>
      </c>
      <c r="R204" s="51">
        <v>8464142.38</v>
      </c>
      <c r="S204" s="51">
        <v>0</v>
      </c>
      <c r="T204" s="51">
        <v>1031426</v>
      </c>
      <c r="U204" s="51">
        <v>3143839</v>
      </c>
      <c r="V204" s="51">
        <v>1593567</v>
      </c>
      <c r="W204" s="51">
        <v>584568</v>
      </c>
      <c r="X204" s="51">
        <v>1659439.73</v>
      </c>
    </row>
    <row r="205" spans="1:24" ht="12.75">
      <c r="A205" s="48">
        <v>6</v>
      </c>
      <c r="B205" s="48">
        <v>5</v>
      </c>
      <c r="C205" s="48">
        <v>6</v>
      </c>
      <c r="D205" s="42">
        <v>3</v>
      </c>
      <c r="E205" s="49"/>
      <c r="F205" s="50" t="s">
        <v>86</v>
      </c>
      <c r="G205" s="60" t="s">
        <v>269</v>
      </c>
      <c r="H205" s="51">
        <v>21497458.38</v>
      </c>
      <c r="I205" s="51">
        <v>1867024.21</v>
      </c>
      <c r="J205" s="51">
        <v>54300</v>
      </c>
      <c r="K205" s="51">
        <v>1842133.96</v>
      </c>
      <c r="L205" s="51">
        <v>0</v>
      </c>
      <c r="M205" s="51">
        <v>62000</v>
      </c>
      <c r="N205" s="51">
        <v>1712394</v>
      </c>
      <c r="O205" s="51">
        <v>937318.19</v>
      </c>
      <c r="P205" s="51">
        <v>8404943.3</v>
      </c>
      <c r="Q205" s="51">
        <v>154000</v>
      </c>
      <c r="R205" s="51">
        <v>3466488.36</v>
      </c>
      <c r="S205" s="51">
        <v>0</v>
      </c>
      <c r="T205" s="51">
        <v>521941.36</v>
      </c>
      <c r="U205" s="51">
        <v>1609230</v>
      </c>
      <c r="V205" s="51">
        <v>537651</v>
      </c>
      <c r="W205" s="51">
        <v>110771</v>
      </c>
      <c r="X205" s="51">
        <v>217263</v>
      </c>
    </row>
    <row r="206" spans="1:24" ht="12.75">
      <c r="A206" s="48">
        <v>6</v>
      </c>
      <c r="B206" s="48">
        <v>14</v>
      </c>
      <c r="C206" s="48">
        <v>8</v>
      </c>
      <c r="D206" s="42">
        <v>3</v>
      </c>
      <c r="E206" s="49"/>
      <c r="F206" s="50" t="s">
        <v>86</v>
      </c>
      <c r="G206" s="60" t="s">
        <v>270</v>
      </c>
      <c r="H206" s="51">
        <v>46238944.75</v>
      </c>
      <c r="I206" s="51">
        <v>138059.75</v>
      </c>
      <c r="J206" s="51">
        <v>0</v>
      </c>
      <c r="K206" s="51">
        <v>4026148</v>
      </c>
      <c r="L206" s="51">
        <v>69000</v>
      </c>
      <c r="M206" s="51">
        <v>144715</v>
      </c>
      <c r="N206" s="51">
        <v>2691414</v>
      </c>
      <c r="O206" s="51">
        <v>793719</v>
      </c>
      <c r="P206" s="51">
        <v>14839959</v>
      </c>
      <c r="Q206" s="51">
        <v>232000</v>
      </c>
      <c r="R206" s="51">
        <v>3682850</v>
      </c>
      <c r="S206" s="51">
        <v>0</v>
      </c>
      <c r="T206" s="51">
        <v>837729</v>
      </c>
      <c r="U206" s="51">
        <v>16901785</v>
      </c>
      <c r="V206" s="51">
        <v>1212630</v>
      </c>
      <c r="W206" s="51">
        <v>233983</v>
      </c>
      <c r="X206" s="51">
        <v>434953</v>
      </c>
    </row>
    <row r="207" spans="1:24" ht="12.75">
      <c r="A207" s="48">
        <v>6</v>
      </c>
      <c r="B207" s="48">
        <v>12</v>
      </c>
      <c r="C207" s="48">
        <v>5</v>
      </c>
      <c r="D207" s="42">
        <v>3</v>
      </c>
      <c r="E207" s="49"/>
      <c r="F207" s="50" t="s">
        <v>86</v>
      </c>
      <c r="G207" s="60" t="s">
        <v>271</v>
      </c>
      <c r="H207" s="51">
        <v>52936587.97</v>
      </c>
      <c r="I207" s="51">
        <v>416863.97</v>
      </c>
      <c r="J207" s="51">
        <v>0</v>
      </c>
      <c r="K207" s="51">
        <v>2476000</v>
      </c>
      <c r="L207" s="51">
        <v>0</v>
      </c>
      <c r="M207" s="51">
        <v>544952</v>
      </c>
      <c r="N207" s="51">
        <v>3913633</v>
      </c>
      <c r="O207" s="51">
        <v>259500</v>
      </c>
      <c r="P207" s="51">
        <v>19087662</v>
      </c>
      <c r="Q207" s="51">
        <v>310000</v>
      </c>
      <c r="R207" s="51">
        <v>10370029</v>
      </c>
      <c r="S207" s="51">
        <v>0</v>
      </c>
      <c r="T207" s="51">
        <v>1455727</v>
      </c>
      <c r="U207" s="51">
        <v>7952812</v>
      </c>
      <c r="V207" s="51">
        <v>3512256</v>
      </c>
      <c r="W207" s="51">
        <v>439000</v>
      </c>
      <c r="X207" s="51">
        <v>2198153</v>
      </c>
    </row>
    <row r="208" spans="1:24" ht="12.75">
      <c r="A208" s="48">
        <v>6</v>
      </c>
      <c r="B208" s="48">
        <v>8</v>
      </c>
      <c r="C208" s="48">
        <v>10</v>
      </c>
      <c r="D208" s="42">
        <v>3</v>
      </c>
      <c r="E208" s="49"/>
      <c r="F208" s="50" t="s">
        <v>86</v>
      </c>
      <c r="G208" s="60" t="s">
        <v>272</v>
      </c>
      <c r="H208" s="51">
        <v>16478493</v>
      </c>
      <c r="I208" s="51">
        <v>285726</v>
      </c>
      <c r="J208" s="51">
        <v>0</v>
      </c>
      <c r="K208" s="51">
        <v>1988036</v>
      </c>
      <c r="L208" s="51">
        <v>0</v>
      </c>
      <c r="M208" s="51">
        <v>166860</v>
      </c>
      <c r="N208" s="51">
        <v>1941438</v>
      </c>
      <c r="O208" s="51">
        <v>654200</v>
      </c>
      <c r="P208" s="51">
        <v>5895480</v>
      </c>
      <c r="Q208" s="51">
        <v>97100</v>
      </c>
      <c r="R208" s="51">
        <v>3098192</v>
      </c>
      <c r="S208" s="51">
        <v>0</v>
      </c>
      <c r="T208" s="51">
        <v>107066</v>
      </c>
      <c r="U208" s="51">
        <v>1103783</v>
      </c>
      <c r="V208" s="51">
        <v>608700</v>
      </c>
      <c r="W208" s="51">
        <v>104763</v>
      </c>
      <c r="X208" s="51">
        <v>427149</v>
      </c>
    </row>
    <row r="209" spans="1:24" ht="12.75">
      <c r="A209" s="48">
        <v>6</v>
      </c>
      <c r="B209" s="48">
        <v>13</v>
      </c>
      <c r="C209" s="48">
        <v>4</v>
      </c>
      <c r="D209" s="42">
        <v>3</v>
      </c>
      <c r="E209" s="49"/>
      <c r="F209" s="50" t="s">
        <v>86</v>
      </c>
      <c r="G209" s="60" t="s">
        <v>273</v>
      </c>
      <c r="H209" s="51">
        <v>40277392.38</v>
      </c>
      <c r="I209" s="51">
        <v>357768.51</v>
      </c>
      <c r="J209" s="51">
        <v>0</v>
      </c>
      <c r="K209" s="51">
        <v>3854427.05</v>
      </c>
      <c r="L209" s="51">
        <v>0</v>
      </c>
      <c r="M209" s="51">
        <v>101866.87</v>
      </c>
      <c r="N209" s="51">
        <v>3770379.92</v>
      </c>
      <c r="O209" s="51">
        <v>281548.41</v>
      </c>
      <c r="P209" s="51">
        <v>16151214.89</v>
      </c>
      <c r="Q209" s="51">
        <v>327800</v>
      </c>
      <c r="R209" s="51">
        <v>9513802.04</v>
      </c>
      <c r="S209" s="51">
        <v>214467.51</v>
      </c>
      <c r="T209" s="51">
        <v>975358</v>
      </c>
      <c r="U209" s="51">
        <v>2112476</v>
      </c>
      <c r="V209" s="51">
        <v>925419.91</v>
      </c>
      <c r="W209" s="51">
        <v>666692</v>
      </c>
      <c r="X209" s="51">
        <v>1024171.27</v>
      </c>
    </row>
    <row r="210" spans="1:24" ht="12.75">
      <c r="A210" s="48">
        <v>6</v>
      </c>
      <c r="B210" s="48">
        <v>17</v>
      </c>
      <c r="C210" s="48">
        <v>3</v>
      </c>
      <c r="D210" s="42">
        <v>3</v>
      </c>
      <c r="E210" s="49"/>
      <c r="F210" s="50" t="s">
        <v>86</v>
      </c>
      <c r="G210" s="60" t="s">
        <v>274</v>
      </c>
      <c r="H210" s="51">
        <v>33661769.81</v>
      </c>
      <c r="I210" s="51">
        <v>2046183.35</v>
      </c>
      <c r="J210" s="51">
        <v>0</v>
      </c>
      <c r="K210" s="51">
        <v>2632330</v>
      </c>
      <c r="L210" s="51">
        <v>0</v>
      </c>
      <c r="M210" s="51">
        <v>0</v>
      </c>
      <c r="N210" s="51">
        <v>4098280.65</v>
      </c>
      <c r="O210" s="51">
        <v>531104</v>
      </c>
      <c r="P210" s="51">
        <v>10740821.3</v>
      </c>
      <c r="Q210" s="51">
        <v>205000</v>
      </c>
      <c r="R210" s="51">
        <v>5541672.48</v>
      </c>
      <c r="S210" s="51">
        <v>0</v>
      </c>
      <c r="T210" s="51">
        <v>626153.25</v>
      </c>
      <c r="U210" s="51">
        <v>3309256.48</v>
      </c>
      <c r="V210" s="51">
        <v>1253295.08</v>
      </c>
      <c r="W210" s="51">
        <v>338492.58</v>
      </c>
      <c r="X210" s="51">
        <v>2339180.64</v>
      </c>
    </row>
    <row r="211" spans="1:24" ht="12.75">
      <c r="A211" s="48">
        <v>6</v>
      </c>
      <c r="B211" s="48">
        <v>12</v>
      </c>
      <c r="C211" s="48">
        <v>6</v>
      </c>
      <c r="D211" s="42">
        <v>3</v>
      </c>
      <c r="E211" s="49"/>
      <c r="F211" s="50" t="s">
        <v>86</v>
      </c>
      <c r="G211" s="60" t="s">
        <v>275</v>
      </c>
      <c r="H211" s="51">
        <v>37225000.09</v>
      </c>
      <c r="I211" s="51">
        <v>1332337.09</v>
      </c>
      <c r="J211" s="51">
        <v>0</v>
      </c>
      <c r="K211" s="51">
        <v>1216864</v>
      </c>
      <c r="L211" s="51">
        <v>0</v>
      </c>
      <c r="M211" s="51">
        <v>369796</v>
      </c>
      <c r="N211" s="51">
        <v>3357016</v>
      </c>
      <c r="O211" s="51">
        <v>1030083</v>
      </c>
      <c r="P211" s="51">
        <v>14138640</v>
      </c>
      <c r="Q211" s="51">
        <v>180000</v>
      </c>
      <c r="R211" s="51">
        <v>7349783</v>
      </c>
      <c r="S211" s="51">
        <v>11073</v>
      </c>
      <c r="T211" s="51">
        <v>253080</v>
      </c>
      <c r="U211" s="51">
        <v>3060594</v>
      </c>
      <c r="V211" s="51">
        <v>1993234</v>
      </c>
      <c r="W211" s="51">
        <v>1896361</v>
      </c>
      <c r="X211" s="51">
        <v>1036139</v>
      </c>
    </row>
    <row r="212" spans="1:24" ht="12.75">
      <c r="A212" s="48">
        <v>6</v>
      </c>
      <c r="B212" s="48">
        <v>16</v>
      </c>
      <c r="C212" s="48">
        <v>4</v>
      </c>
      <c r="D212" s="42">
        <v>3</v>
      </c>
      <c r="E212" s="49"/>
      <c r="F212" s="50" t="s">
        <v>86</v>
      </c>
      <c r="G212" s="60" t="s">
        <v>276</v>
      </c>
      <c r="H212" s="51">
        <v>51424538.39</v>
      </c>
      <c r="I212" s="51">
        <v>405102.33</v>
      </c>
      <c r="J212" s="51">
        <v>0</v>
      </c>
      <c r="K212" s="51">
        <v>1069895</v>
      </c>
      <c r="L212" s="51">
        <v>0</v>
      </c>
      <c r="M212" s="51">
        <v>973064</v>
      </c>
      <c r="N212" s="51">
        <v>4719911.45</v>
      </c>
      <c r="O212" s="51">
        <v>333555</v>
      </c>
      <c r="P212" s="51">
        <v>24560103</v>
      </c>
      <c r="Q212" s="51">
        <v>350000</v>
      </c>
      <c r="R212" s="51">
        <v>9993793.22</v>
      </c>
      <c r="S212" s="51">
        <v>140437</v>
      </c>
      <c r="T212" s="51">
        <v>1902817</v>
      </c>
      <c r="U212" s="51">
        <v>3789217</v>
      </c>
      <c r="V212" s="51">
        <v>1361118.39</v>
      </c>
      <c r="W212" s="51">
        <v>690540</v>
      </c>
      <c r="X212" s="51">
        <v>1134985</v>
      </c>
    </row>
    <row r="213" spans="1:24" ht="12.75">
      <c r="A213" s="48">
        <v>6</v>
      </c>
      <c r="B213" s="48">
        <v>20</v>
      </c>
      <c r="C213" s="48">
        <v>13</v>
      </c>
      <c r="D213" s="42">
        <v>3</v>
      </c>
      <c r="E213" s="49"/>
      <c r="F213" s="50" t="s">
        <v>86</v>
      </c>
      <c r="G213" s="60" t="s">
        <v>277</v>
      </c>
      <c r="H213" s="51">
        <v>29083157.7</v>
      </c>
      <c r="I213" s="51">
        <v>396616.98</v>
      </c>
      <c r="J213" s="51">
        <v>0</v>
      </c>
      <c r="K213" s="51">
        <v>1760060</v>
      </c>
      <c r="L213" s="51">
        <v>104293.04</v>
      </c>
      <c r="M213" s="51">
        <v>102136.16</v>
      </c>
      <c r="N213" s="51">
        <v>4510049.91</v>
      </c>
      <c r="O213" s="51">
        <v>166100</v>
      </c>
      <c r="P213" s="51">
        <v>11879855.96</v>
      </c>
      <c r="Q213" s="51">
        <v>220155</v>
      </c>
      <c r="R213" s="51">
        <v>5824665.96</v>
      </c>
      <c r="S213" s="51">
        <v>0</v>
      </c>
      <c r="T213" s="51">
        <v>490943</v>
      </c>
      <c r="U213" s="51">
        <v>1955145.4</v>
      </c>
      <c r="V213" s="51">
        <v>1274462.29</v>
      </c>
      <c r="W213" s="51">
        <v>201800</v>
      </c>
      <c r="X213" s="51">
        <v>196874</v>
      </c>
    </row>
    <row r="214" spans="1:24" ht="12.75">
      <c r="A214" s="48">
        <v>6</v>
      </c>
      <c r="B214" s="48">
        <v>2</v>
      </c>
      <c r="C214" s="48">
        <v>12</v>
      </c>
      <c r="D214" s="42">
        <v>3</v>
      </c>
      <c r="E214" s="49"/>
      <c r="F214" s="50" t="s">
        <v>86</v>
      </c>
      <c r="G214" s="60" t="s">
        <v>278</v>
      </c>
      <c r="H214" s="51">
        <v>19378900.18</v>
      </c>
      <c r="I214" s="51">
        <v>989552.62</v>
      </c>
      <c r="J214" s="51">
        <v>0</v>
      </c>
      <c r="K214" s="51">
        <v>923333.61</v>
      </c>
      <c r="L214" s="51">
        <v>0</v>
      </c>
      <c r="M214" s="51">
        <v>389627.12</v>
      </c>
      <c r="N214" s="51">
        <v>2010668.64</v>
      </c>
      <c r="O214" s="51">
        <v>198920</v>
      </c>
      <c r="P214" s="51">
        <v>9062050.45</v>
      </c>
      <c r="Q214" s="51">
        <v>136952.81</v>
      </c>
      <c r="R214" s="51">
        <v>3509605.25</v>
      </c>
      <c r="S214" s="51">
        <v>122410</v>
      </c>
      <c r="T214" s="51">
        <v>105681</v>
      </c>
      <c r="U214" s="51">
        <v>647112.37</v>
      </c>
      <c r="V214" s="51">
        <v>725315</v>
      </c>
      <c r="W214" s="51">
        <v>161382.07</v>
      </c>
      <c r="X214" s="51">
        <v>396289.24</v>
      </c>
    </row>
    <row r="215" spans="1:24" ht="12.75">
      <c r="A215" s="48">
        <v>6</v>
      </c>
      <c r="B215" s="48">
        <v>18</v>
      </c>
      <c r="C215" s="48">
        <v>12</v>
      </c>
      <c r="D215" s="42">
        <v>3</v>
      </c>
      <c r="E215" s="49"/>
      <c r="F215" s="50" t="s">
        <v>86</v>
      </c>
      <c r="G215" s="60" t="s">
        <v>279</v>
      </c>
      <c r="H215" s="51">
        <v>18245495.89</v>
      </c>
      <c r="I215" s="51">
        <v>737717.21</v>
      </c>
      <c r="J215" s="51">
        <v>120530</v>
      </c>
      <c r="K215" s="51">
        <v>1301540</v>
      </c>
      <c r="L215" s="51">
        <v>5000</v>
      </c>
      <c r="M215" s="51">
        <v>78000</v>
      </c>
      <c r="N215" s="51">
        <v>2297255.07</v>
      </c>
      <c r="O215" s="51">
        <v>239000</v>
      </c>
      <c r="P215" s="51">
        <v>8003269.19</v>
      </c>
      <c r="Q215" s="51">
        <v>53600</v>
      </c>
      <c r="R215" s="51">
        <v>2878422.25</v>
      </c>
      <c r="S215" s="51">
        <v>121197.33</v>
      </c>
      <c r="T215" s="51">
        <v>131410</v>
      </c>
      <c r="U215" s="51">
        <v>1217452.64</v>
      </c>
      <c r="V215" s="51">
        <v>442232</v>
      </c>
      <c r="W215" s="51">
        <v>128669</v>
      </c>
      <c r="X215" s="51">
        <v>490201.2</v>
      </c>
    </row>
    <row r="216" spans="1:24" ht="12.75">
      <c r="A216" s="48">
        <v>6</v>
      </c>
      <c r="B216" s="48">
        <v>20</v>
      </c>
      <c r="C216" s="48">
        <v>15</v>
      </c>
      <c r="D216" s="42">
        <v>3</v>
      </c>
      <c r="E216" s="49"/>
      <c r="F216" s="50" t="s">
        <v>86</v>
      </c>
      <c r="G216" s="60" t="s">
        <v>280</v>
      </c>
      <c r="H216" s="51">
        <v>26845239.2</v>
      </c>
      <c r="I216" s="51">
        <v>55430.71</v>
      </c>
      <c r="J216" s="51">
        <v>0</v>
      </c>
      <c r="K216" s="51">
        <v>1098827.06</v>
      </c>
      <c r="L216" s="51">
        <v>3826382.06</v>
      </c>
      <c r="M216" s="51">
        <v>1067101.24</v>
      </c>
      <c r="N216" s="51">
        <v>3141499.77</v>
      </c>
      <c r="O216" s="51">
        <v>557634.46</v>
      </c>
      <c r="P216" s="51">
        <v>6893444.35</v>
      </c>
      <c r="Q216" s="51">
        <v>144230</v>
      </c>
      <c r="R216" s="51">
        <v>3759875.3</v>
      </c>
      <c r="S216" s="51">
        <v>62308</v>
      </c>
      <c r="T216" s="51">
        <v>469235.13</v>
      </c>
      <c r="U216" s="51">
        <v>3476583.81</v>
      </c>
      <c r="V216" s="51">
        <v>888530</v>
      </c>
      <c r="W216" s="51">
        <v>225122.08</v>
      </c>
      <c r="X216" s="51">
        <v>1179035.23</v>
      </c>
    </row>
    <row r="217" spans="1:24" ht="12.75">
      <c r="A217" s="48">
        <v>6</v>
      </c>
      <c r="B217" s="48">
        <v>61</v>
      </c>
      <c r="C217" s="48">
        <v>0</v>
      </c>
      <c r="D217" s="42">
        <v>0</v>
      </c>
      <c r="E217" s="49"/>
      <c r="F217" s="50" t="s">
        <v>281</v>
      </c>
      <c r="G217" s="60" t="s">
        <v>282</v>
      </c>
      <c r="H217" s="51">
        <v>227595700</v>
      </c>
      <c r="I217" s="51">
        <v>16014</v>
      </c>
      <c r="J217" s="51">
        <v>0</v>
      </c>
      <c r="K217" s="51">
        <v>22102376</v>
      </c>
      <c r="L217" s="51">
        <v>22370</v>
      </c>
      <c r="M217" s="51">
        <v>1199170</v>
      </c>
      <c r="N217" s="51">
        <v>15916094</v>
      </c>
      <c r="O217" s="51">
        <v>13619571</v>
      </c>
      <c r="P217" s="51">
        <v>105115940</v>
      </c>
      <c r="Q217" s="51">
        <v>1061800</v>
      </c>
      <c r="R217" s="51">
        <v>25628307</v>
      </c>
      <c r="S217" s="51">
        <v>3312388</v>
      </c>
      <c r="T217" s="51">
        <v>6017099</v>
      </c>
      <c r="U217" s="51">
        <v>17030000</v>
      </c>
      <c r="V217" s="51">
        <v>7680600</v>
      </c>
      <c r="W217" s="51">
        <v>1637800</v>
      </c>
      <c r="X217" s="51">
        <v>7236171</v>
      </c>
    </row>
    <row r="218" spans="1:24" ht="12.75">
      <c r="A218" s="48">
        <v>6</v>
      </c>
      <c r="B218" s="48">
        <v>62</v>
      </c>
      <c r="C218" s="48">
        <v>0</v>
      </c>
      <c r="D218" s="42">
        <v>0</v>
      </c>
      <c r="E218" s="49"/>
      <c r="F218" s="50" t="s">
        <v>281</v>
      </c>
      <c r="G218" s="60" t="s">
        <v>283</v>
      </c>
      <c r="H218" s="51">
        <v>271049722.07</v>
      </c>
      <c r="I218" s="51">
        <v>15105.72</v>
      </c>
      <c r="J218" s="51">
        <v>0</v>
      </c>
      <c r="K218" s="51">
        <v>22421110.92</v>
      </c>
      <c r="L218" s="51">
        <v>12500</v>
      </c>
      <c r="M218" s="51">
        <v>4273105.01</v>
      </c>
      <c r="N218" s="51">
        <v>16869146.23</v>
      </c>
      <c r="O218" s="51">
        <v>8420285</v>
      </c>
      <c r="P218" s="51">
        <v>121381620.32</v>
      </c>
      <c r="Q218" s="51">
        <v>2213384.39</v>
      </c>
      <c r="R218" s="51">
        <v>38221722.48</v>
      </c>
      <c r="S218" s="51">
        <v>2969908.24</v>
      </c>
      <c r="T218" s="51">
        <v>16176497.6</v>
      </c>
      <c r="U218" s="51">
        <v>11150598.81</v>
      </c>
      <c r="V218" s="51">
        <v>12404457.44</v>
      </c>
      <c r="W218" s="51">
        <v>4670764.29</v>
      </c>
      <c r="X218" s="51">
        <v>9849515.62</v>
      </c>
    </row>
    <row r="219" spans="1:24" ht="12.75">
      <c r="A219" s="48">
        <v>6</v>
      </c>
      <c r="B219" s="48">
        <v>63</v>
      </c>
      <c r="C219" s="48">
        <v>0</v>
      </c>
      <c r="D219" s="42">
        <v>0</v>
      </c>
      <c r="E219" s="49"/>
      <c r="F219" s="50" t="s">
        <v>281</v>
      </c>
      <c r="G219" s="60" t="s">
        <v>284</v>
      </c>
      <c r="H219" s="51">
        <v>2107127280</v>
      </c>
      <c r="I219" s="51">
        <v>56776</v>
      </c>
      <c r="J219" s="51">
        <v>0</v>
      </c>
      <c r="K219" s="51">
        <v>623520917</v>
      </c>
      <c r="L219" s="51">
        <v>2758304</v>
      </c>
      <c r="M219" s="51">
        <v>30384235</v>
      </c>
      <c r="N219" s="51">
        <v>106303046</v>
      </c>
      <c r="O219" s="51">
        <v>40030523</v>
      </c>
      <c r="P219" s="51">
        <v>567464303</v>
      </c>
      <c r="Q219" s="51">
        <v>19622722</v>
      </c>
      <c r="R219" s="51">
        <v>215427356</v>
      </c>
      <c r="S219" s="51">
        <v>27646795</v>
      </c>
      <c r="T219" s="51">
        <v>55439183</v>
      </c>
      <c r="U219" s="51">
        <v>113850602</v>
      </c>
      <c r="V219" s="51">
        <v>70803814</v>
      </c>
      <c r="W219" s="51">
        <v>119054535</v>
      </c>
      <c r="X219" s="51">
        <v>114764169</v>
      </c>
    </row>
    <row r="220" spans="1:24" ht="12.75">
      <c r="A220" s="48">
        <v>6</v>
      </c>
      <c r="B220" s="48">
        <v>64</v>
      </c>
      <c r="C220" s="48">
        <v>0</v>
      </c>
      <c r="D220" s="42">
        <v>0</v>
      </c>
      <c r="E220" s="49"/>
      <c r="F220" s="50" t="s">
        <v>281</v>
      </c>
      <c r="G220" s="60" t="s">
        <v>285</v>
      </c>
      <c r="H220" s="51">
        <v>304502700.46</v>
      </c>
      <c r="I220" s="51">
        <v>15008.61</v>
      </c>
      <c r="J220" s="51">
        <v>0</v>
      </c>
      <c r="K220" s="51">
        <v>12106330</v>
      </c>
      <c r="L220" s="51">
        <v>133000</v>
      </c>
      <c r="M220" s="51">
        <v>4360881</v>
      </c>
      <c r="N220" s="51">
        <v>17131536</v>
      </c>
      <c r="O220" s="51">
        <v>11539765</v>
      </c>
      <c r="P220" s="51">
        <v>136658483</v>
      </c>
      <c r="Q220" s="51">
        <v>10415057</v>
      </c>
      <c r="R220" s="51">
        <v>39752281.85</v>
      </c>
      <c r="S220" s="51">
        <v>6779843</v>
      </c>
      <c r="T220" s="51">
        <v>12858899</v>
      </c>
      <c r="U220" s="51">
        <v>13176965</v>
      </c>
      <c r="V220" s="51">
        <v>24343947</v>
      </c>
      <c r="W220" s="51">
        <v>5102000</v>
      </c>
      <c r="X220" s="51">
        <v>10128704</v>
      </c>
    </row>
    <row r="221" spans="1:24" ht="12.75">
      <c r="A221" s="48">
        <v>6</v>
      </c>
      <c r="B221" s="48">
        <v>1</v>
      </c>
      <c r="C221" s="48">
        <v>0</v>
      </c>
      <c r="D221" s="42">
        <v>0</v>
      </c>
      <c r="E221" s="49"/>
      <c r="F221" s="50" t="s">
        <v>286</v>
      </c>
      <c r="G221" s="60" t="s">
        <v>287</v>
      </c>
      <c r="H221" s="51">
        <v>82675185.52</v>
      </c>
      <c r="I221" s="51">
        <v>0</v>
      </c>
      <c r="J221" s="51">
        <v>0</v>
      </c>
      <c r="K221" s="51">
        <v>7341401.99</v>
      </c>
      <c r="L221" s="51">
        <v>8100</v>
      </c>
      <c r="M221" s="51">
        <v>165151</v>
      </c>
      <c r="N221" s="51">
        <v>10933808.68</v>
      </c>
      <c r="O221" s="51">
        <v>175000</v>
      </c>
      <c r="P221" s="51">
        <v>20483216.59</v>
      </c>
      <c r="Q221" s="51">
        <v>7269749</v>
      </c>
      <c r="R221" s="51">
        <v>22465635.88</v>
      </c>
      <c r="S221" s="51">
        <v>4818608.09</v>
      </c>
      <c r="T221" s="51">
        <v>4032775.41</v>
      </c>
      <c r="U221" s="51">
        <v>164278</v>
      </c>
      <c r="V221" s="51">
        <v>565577.82</v>
      </c>
      <c r="W221" s="51">
        <v>71900</v>
      </c>
      <c r="X221" s="51">
        <v>4179983.06</v>
      </c>
    </row>
    <row r="222" spans="1:24" ht="12.75">
      <c r="A222" s="48">
        <v>6</v>
      </c>
      <c r="B222" s="48">
        <v>2</v>
      </c>
      <c r="C222" s="48">
        <v>0</v>
      </c>
      <c r="D222" s="42">
        <v>0</v>
      </c>
      <c r="E222" s="49"/>
      <c r="F222" s="50" t="s">
        <v>286</v>
      </c>
      <c r="G222" s="60" t="s">
        <v>288</v>
      </c>
      <c r="H222" s="51">
        <v>98473931</v>
      </c>
      <c r="I222" s="51">
        <v>0</v>
      </c>
      <c r="J222" s="51">
        <v>0</v>
      </c>
      <c r="K222" s="51">
        <v>13412118</v>
      </c>
      <c r="L222" s="51">
        <v>18000</v>
      </c>
      <c r="M222" s="51">
        <v>931785</v>
      </c>
      <c r="N222" s="51">
        <v>8664972</v>
      </c>
      <c r="O222" s="51">
        <v>4266480</v>
      </c>
      <c r="P222" s="51">
        <v>36801619</v>
      </c>
      <c r="Q222" s="51">
        <v>2698465</v>
      </c>
      <c r="R222" s="51">
        <v>14994653</v>
      </c>
      <c r="S222" s="51">
        <v>4370784</v>
      </c>
      <c r="T222" s="51">
        <v>5811168</v>
      </c>
      <c r="U222" s="51">
        <v>505232</v>
      </c>
      <c r="V222" s="51">
        <v>1166791</v>
      </c>
      <c r="W222" s="51">
        <v>55000</v>
      </c>
      <c r="X222" s="51">
        <v>4776864</v>
      </c>
    </row>
    <row r="223" spans="1:24" ht="12.75">
      <c r="A223" s="48">
        <v>6</v>
      </c>
      <c r="B223" s="48">
        <v>3</v>
      </c>
      <c r="C223" s="48">
        <v>0</v>
      </c>
      <c r="D223" s="42">
        <v>0</v>
      </c>
      <c r="E223" s="49"/>
      <c r="F223" s="50" t="s">
        <v>286</v>
      </c>
      <c r="G223" s="60" t="s">
        <v>289</v>
      </c>
      <c r="H223" s="51">
        <v>71725199.38</v>
      </c>
      <c r="I223" s="51">
        <v>4636807</v>
      </c>
      <c r="J223" s="51">
        <v>0</v>
      </c>
      <c r="K223" s="51">
        <v>17840342.12</v>
      </c>
      <c r="L223" s="51">
        <v>2000</v>
      </c>
      <c r="M223" s="51">
        <v>284144</v>
      </c>
      <c r="N223" s="51">
        <v>10361041.5</v>
      </c>
      <c r="O223" s="51">
        <v>127000</v>
      </c>
      <c r="P223" s="51">
        <v>4152479.78</v>
      </c>
      <c r="Q223" s="51">
        <v>6829027</v>
      </c>
      <c r="R223" s="51">
        <v>17237651.76</v>
      </c>
      <c r="S223" s="51">
        <v>3997329</v>
      </c>
      <c r="T223" s="51">
        <v>3899946</v>
      </c>
      <c r="U223" s="51">
        <v>97838</v>
      </c>
      <c r="V223" s="51">
        <v>153058</v>
      </c>
      <c r="W223" s="51">
        <v>30100</v>
      </c>
      <c r="X223" s="51">
        <v>2076435.22</v>
      </c>
    </row>
    <row r="224" spans="1:24" ht="12.75">
      <c r="A224" s="48">
        <v>6</v>
      </c>
      <c r="B224" s="48">
        <v>4</v>
      </c>
      <c r="C224" s="48">
        <v>0</v>
      </c>
      <c r="D224" s="42">
        <v>0</v>
      </c>
      <c r="E224" s="49"/>
      <c r="F224" s="50" t="s">
        <v>286</v>
      </c>
      <c r="G224" s="60" t="s">
        <v>290</v>
      </c>
      <c r="H224" s="51">
        <v>54178989.51</v>
      </c>
      <c r="I224" s="51">
        <v>311119</v>
      </c>
      <c r="J224" s="51">
        <v>0</v>
      </c>
      <c r="K224" s="51">
        <v>5817224.67</v>
      </c>
      <c r="L224" s="51">
        <v>10000</v>
      </c>
      <c r="M224" s="51">
        <v>158307</v>
      </c>
      <c r="N224" s="51">
        <v>5232801.47</v>
      </c>
      <c r="O224" s="51">
        <v>3748520</v>
      </c>
      <c r="P224" s="51">
        <v>23203367.46</v>
      </c>
      <c r="Q224" s="51">
        <v>3793500</v>
      </c>
      <c r="R224" s="51">
        <v>3601219.45</v>
      </c>
      <c r="S224" s="51">
        <v>2097618.06</v>
      </c>
      <c r="T224" s="51">
        <v>4310416.4</v>
      </c>
      <c r="U224" s="51">
        <v>120000</v>
      </c>
      <c r="V224" s="51">
        <v>997000</v>
      </c>
      <c r="W224" s="51">
        <v>90000</v>
      </c>
      <c r="X224" s="51">
        <v>687896</v>
      </c>
    </row>
    <row r="225" spans="1:24" ht="12.75">
      <c r="A225" s="48">
        <v>6</v>
      </c>
      <c r="B225" s="48">
        <v>5</v>
      </c>
      <c r="C225" s="48">
        <v>0</v>
      </c>
      <c r="D225" s="42">
        <v>0</v>
      </c>
      <c r="E225" s="49"/>
      <c r="F225" s="50" t="s">
        <v>286</v>
      </c>
      <c r="G225" s="60" t="s">
        <v>291</v>
      </c>
      <c r="H225" s="51">
        <v>42595236.26</v>
      </c>
      <c r="I225" s="51">
        <v>0</v>
      </c>
      <c r="J225" s="51">
        <v>0</v>
      </c>
      <c r="K225" s="51">
        <v>5580387.38</v>
      </c>
      <c r="L225" s="51">
        <v>0</v>
      </c>
      <c r="M225" s="51">
        <v>155144</v>
      </c>
      <c r="N225" s="51">
        <v>4157466.74</v>
      </c>
      <c r="O225" s="51">
        <v>3487248.27</v>
      </c>
      <c r="P225" s="51">
        <v>11447289.74</v>
      </c>
      <c r="Q225" s="51">
        <v>2446470.44</v>
      </c>
      <c r="R225" s="51">
        <v>8246603.24</v>
      </c>
      <c r="S225" s="51">
        <v>1278909.1</v>
      </c>
      <c r="T225" s="51">
        <v>2773195.05</v>
      </c>
      <c r="U225" s="51">
        <v>220211</v>
      </c>
      <c r="V225" s="51">
        <v>71200</v>
      </c>
      <c r="W225" s="51">
        <v>161716</v>
      </c>
      <c r="X225" s="51">
        <v>2569395.3</v>
      </c>
    </row>
    <row r="226" spans="1:24" ht="12.75">
      <c r="A226" s="48">
        <v>6</v>
      </c>
      <c r="B226" s="48">
        <v>6</v>
      </c>
      <c r="C226" s="48">
        <v>0</v>
      </c>
      <c r="D226" s="42">
        <v>0</v>
      </c>
      <c r="E226" s="49"/>
      <c r="F226" s="50" t="s">
        <v>286</v>
      </c>
      <c r="G226" s="60" t="s">
        <v>292</v>
      </c>
      <c r="H226" s="51">
        <v>75276777</v>
      </c>
      <c r="I226" s="51">
        <v>467142</v>
      </c>
      <c r="J226" s="51">
        <v>0</v>
      </c>
      <c r="K226" s="51">
        <v>13170870</v>
      </c>
      <c r="L226" s="51">
        <v>0</v>
      </c>
      <c r="M226" s="51">
        <v>182096</v>
      </c>
      <c r="N226" s="51">
        <v>6061666</v>
      </c>
      <c r="O226" s="51">
        <v>3621601</v>
      </c>
      <c r="P226" s="51">
        <v>18672156</v>
      </c>
      <c r="Q226" s="51">
        <v>4206000</v>
      </c>
      <c r="R226" s="51">
        <v>21773480</v>
      </c>
      <c r="S226" s="51">
        <v>1623404</v>
      </c>
      <c r="T226" s="51">
        <v>3264415</v>
      </c>
      <c r="U226" s="51">
        <v>18192</v>
      </c>
      <c r="V226" s="51">
        <v>686000</v>
      </c>
      <c r="W226" s="51">
        <v>47000</v>
      </c>
      <c r="X226" s="51">
        <v>1482755</v>
      </c>
    </row>
    <row r="227" spans="1:24" ht="12.75">
      <c r="A227" s="48">
        <v>6</v>
      </c>
      <c r="B227" s="48">
        <v>7</v>
      </c>
      <c r="C227" s="48">
        <v>0</v>
      </c>
      <c r="D227" s="42">
        <v>0</v>
      </c>
      <c r="E227" s="49"/>
      <c r="F227" s="50" t="s">
        <v>286</v>
      </c>
      <c r="G227" s="60" t="s">
        <v>293</v>
      </c>
      <c r="H227" s="51">
        <v>90983294.94</v>
      </c>
      <c r="I227" s="51">
        <v>23200</v>
      </c>
      <c r="J227" s="51">
        <v>0</v>
      </c>
      <c r="K227" s="51">
        <v>6195771.76</v>
      </c>
      <c r="L227" s="51">
        <v>10000</v>
      </c>
      <c r="M227" s="51">
        <v>111205</v>
      </c>
      <c r="N227" s="51">
        <v>7754168.82</v>
      </c>
      <c r="O227" s="51">
        <v>4578992</v>
      </c>
      <c r="P227" s="51">
        <v>31902724.24</v>
      </c>
      <c r="Q227" s="51">
        <v>5755516.53</v>
      </c>
      <c r="R227" s="51">
        <v>21779086.35</v>
      </c>
      <c r="S227" s="51">
        <v>2521257.34</v>
      </c>
      <c r="T227" s="51">
        <v>4677391.86</v>
      </c>
      <c r="U227" s="51">
        <v>66246</v>
      </c>
      <c r="V227" s="51">
        <v>164245</v>
      </c>
      <c r="W227" s="51">
        <v>160000</v>
      </c>
      <c r="X227" s="51">
        <v>5283490.04</v>
      </c>
    </row>
    <row r="228" spans="1:24" ht="12.75">
      <c r="A228" s="48">
        <v>6</v>
      </c>
      <c r="B228" s="48">
        <v>8</v>
      </c>
      <c r="C228" s="48">
        <v>0</v>
      </c>
      <c r="D228" s="42">
        <v>0</v>
      </c>
      <c r="E228" s="49"/>
      <c r="F228" s="50" t="s">
        <v>286</v>
      </c>
      <c r="G228" s="60" t="s">
        <v>294</v>
      </c>
      <c r="H228" s="51">
        <v>102340740</v>
      </c>
      <c r="I228" s="51">
        <v>1505312</v>
      </c>
      <c r="J228" s="51">
        <v>210054</v>
      </c>
      <c r="K228" s="51">
        <v>28050336</v>
      </c>
      <c r="L228" s="51">
        <v>0</v>
      </c>
      <c r="M228" s="51">
        <v>613167</v>
      </c>
      <c r="N228" s="51">
        <v>9620991</v>
      </c>
      <c r="O228" s="51">
        <v>8216076</v>
      </c>
      <c r="P228" s="51">
        <v>20921641</v>
      </c>
      <c r="Q228" s="51">
        <v>3937526</v>
      </c>
      <c r="R228" s="51">
        <v>11260348</v>
      </c>
      <c r="S228" s="51">
        <v>4226928</v>
      </c>
      <c r="T228" s="51">
        <v>8265701</v>
      </c>
      <c r="U228" s="51">
        <v>7000</v>
      </c>
      <c r="V228" s="51">
        <v>143900</v>
      </c>
      <c r="W228" s="51">
        <v>55000</v>
      </c>
      <c r="X228" s="51">
        <v>5306760</v>
      </c>
    </row>
    <row r="229" spans="1:24" ht="12.75">
      <c r="A229" s="48">
        <v>6</v>
      </c>
      <c r="B229" s="48">
        <v>9</v>
      </c>
      <c r="C229" s="48">
        <v>0</v>
      </c>
      <c r="D229" s="42">
        <v>0</v>
      </c>
      <c r="E229" s="49"/>
      <c r="F229" s="50" t="s">
        <v>286</v>
      </c>
      <c r="G229" s="60" t="s">
        <v>295</v>
      </c>
      <c r="H229" s="51">
        <v>124443046.69</v>
      </c>
      <c r="I229" s="51">
        <v>14100</v>
      </c>
      <c r="J229" s="51">
        <v>0</v>
      </c>
      <c r="K229" s="51">
        <v>35229796.21</v>
      </c>
      <c r="L229" s="51">
        <v>0</v>
      </c>
      <c r="M229" s="51">
        <v>814435</v>
      </c>
      <c r="N229" s="51">
        <v>14060572.46</v>
      </c>
      <c r="O229" s="51">
        <v>208000</v>
      </c>
      <c r="P229" s="51">
        <v>32424733.85</v>
      </c>
      <c r="Q229" s="51">
        <v>5091226.13</v>
      </c>
      <c r="R229" s="51">
        <v>17649468.55</v>
      </c>
      <c r="S229" s="51">
        <v>5105205.54</v>
      </c>
      <c r="T229" s="51">
        <v>7148474.67</v>
      </c>
      <c r="U229" s="51">
        <v>279000</v>
      </c>
      <c r="V229" s="51">
        <v>293279.3</v>
      </c>
      <c r="W229" s="51">
        <v>41552.27</v>
      </c>
      <c r="X229" s="51">
        <v>6083202.71</v>
      </c>
    </row>
    <row r="230" spans="1:24" ht="12.75">
      <c r="A230" s="48">
        <v>6</v>
      </c>
      <c r="B230" s="48">
        <v>10</v>
      </c>
      <c r="C230" s="48">
        <v>0</v>
      </c>
      <c r="D230" s="42">
        <v>0</v>
      </c>
      <c r="E230" s="49"/>
      <c r="F230" s="50" t="s">
        <v>286</v>
      </c>
      <c r="G230" s="60" t="s">
        <v>296</v>
      </c>
      <c r="H230" s="51">
        <v>59512900</v>
      </c>
      <c r="I230" s="51">
        <v>541348</v>
      </c>
      <c r="J230" s="51">
        <v>0</v>
      </c>
      <c r="K230" s="51">
        <v>5854084</v>
      </c>
      <c r="L230" s="51">
        <v>5000</v>
      </c>
      <c r="M230" s="51">
        <v>2237462</v>
      </c>
      <c r="N230" s="51">
        <v>6075964</v>
      </c>
      <c r="O230" s="51">
        <v>3648518</v>
      </c>
      <c r="P230" s="51">
        <v>15966757</v>
      </c>
      <c r="Q230" s="51">
        <v>1841541</v>
      </c>
      <c r="R230" s="51">
        <v>5419492</v>
      </c>
      <c r="S230" s="51">
        <v>1976257</v>
      </c>
      <c r="T230" s="51">
        <v>6343570</v>
      </c>
      <c r="U230" s="51">
        <v>500</v>
      </c>
      <c r="V230" s="51">
        <v>356981</v>
      </c>
      <c r="W230" s="51">
        <v>30500</v>
      </c>
      <c r="X230" s="51">
        <v>9214926</v>
      </c>
    </row>
    <row r="231" spans="1:24" ht="12.75">
      <c r="A231" s="48">
        <v>6</v>
      </c>
      <c r="B231" s="48">
        <v>11</v>
      </c>
      <c r="C231" s="48">
        <v>0</v>
      </c>
      <c r="D231" s="42">
        <v>0</v>
      </c>
      <c r="E231" s="49"/>
      <c r="F231" s="50" t="s">
        <v>286</v>
      </c>
      <c r="G231" s="60" t="s">
        <v>297</v>
      </c>
      <c r="H231" s="51">
        <v>94710221.07</v>
      </c>
      <c r="I231" s="51">
        <v>1484143.6</v>
      </c>
      <c r="J231" s="51">
        <v>0</v>
      </c>
      <c r="K231" s="51">
        <v>7722149</v>
      </c>
      <c r="L231" s="51">
        <v>0</v>
      </c>
      <c r="M231" s="51">
        <v>198174</v>
      </c>
      <c r="N231" s="51">
        <v>9765686.45</v>
      </c>
      <c r="O231" s="51">
        <v>4065887.2</v>
      </c>
      <c r="P231" s="51">
        <v>37216673.24</v>
      </c>
      <c r="Q231" s="51">
        <v>3867402</v>
      </c>
      <c r="R231" s="51">
        <v>11809616.04</v>
      </c>
      <c r="S231" s="51">
        <v>3311869.01</v>
      </c>
      <c r="T231" s="51">
        <v>7122474</v>
      </c>
      <c r="U231" s="51">
        <v>25226.28</v>
      </c>
      <c r="V231" s="51">
        <v>994621.84</v>
      </c>
      <c r="W231" s="51">
        <v>91000</v>
      </c>
      <c r="X231" s="51">
        <v>7035298.41</v>
      </c>
    </row>
    <row r="232" spans="1:24" ht="12.75">
      <c r="A232" s="48">
        <v>6</v>
      </c>
      <c r="B232" s="48">
        <v>12</v>
      </c>
      <c r="C232" s="48">
        <v>0</v>
      </c>
      <c r="D232" s="42">
        <v>0</v>
      </c>
      <c r="E232" s="49"/>
      <c r="F232" s="50" t="s">
        <v>286</v>
      </c>
      <c r="G232" s="60" t="s">
        <v>298</v>
      </c>
      <c r="H232" s="51">
        <v>47552037</v>
      </c>
      <c r="I232" s="51">
        <v>371185</v>
      </c>
      <c r="J232" s="51">
        <v>0</v>
      </c>
      <c r="K232" s="51">
        <v>9161384</v>
      </c>
      <c r="L232" s="51">
        <v>593009</v>
      </c>
      <c r="M232" s="51">
        <v>512673</v>
      </c>
      <c r="N232" s="51">
        <v>5053404</v>
      </c>
      <c r="O232" s="51">
        <v>4160430</v>
      </c>
      <c r="P232" s="51">
        <v>13770325</v>
      </c>
      <c r="Q232" s="51">
        <v>3747022</v>
      </c>
      <c r="R232" s="51">
        <v>3403631</v>
      </c>
      <c r="S232" s="51">
        <v>1495966</v>
      </c>
      <c r="T232" s="51">
        <v>3130396</v>
      </c>
      <c r="U232" s="51">
        <v>65000</v>
      </c>
      <c r="V232" s="51">
        <v>271758</v>
      </c>
      <c r="W232" s="51">
        <v>51941</v>
      </c>
      <c r="X232" s="51">
        <v>1763913</v>
      </c>
    </row>
    <row r="233" spans="1:24" ht="12.75">
      <c r="A233" s="48">
        <v>6</v>
      </c>
      <c r="B233" s="48">
        <v>13</v>
      </c>
      <c r="C233" s="48">
        <v>0</v>
      </c>
      <c r="D233" s="42">
        <v>0</v>
      </c>
      <c r="E233" s="49"/>
      <c r="F233" s="50" t="s">
        <v>286</v>
      </c>
      <c r="G233" s="60" t="s">
        <v>299</v>
      </c>
      <c r="H233" s="51">
        <v>37726378.86</v>
      </c>
      <c r="I233" s="51">
        <v>1501413</v>
      </c>
      <c r="J233" s="51">
        <v>0</v>
      </c>
      <c r="K233" s="51">
        <v>10372042.81</v>
      </c>
      <c r="L233" s="51">
        <v>0</v>
      </c>
      <c r="M233" s="51">
        <v>45500</v>
      </c>
      <c r="N233" s="51">
        <v>3702541.61</v>
      </c>
      <c r="O233" s="51">
        <v>3284080</v>
      </c>
      <c r="P233" s="51">
        <v>8263072.89</v>
      </c>
      <c r="Q233" s="51">
        <v>1525594.44</v>
      </c>
      <c r="R233" s="51">
        <v>4961141.89</v>
      </c>
      <c r="S233" s="51">
        <v>1080315.03</v>
      </c>
      <c r="T233" s="51">
        <v>1076105</v>
      </c>
      <c r="U233" s="51">
        <v>92700</v>
      </c>
      <c r="V233" s="51">
        <v>197136</v>
      </c>
      <c r="W233" s="51">
        <v>25000</v>
      </c>
      <c r="X233" s="51">
        <v>1599736.19</v>
      </c>
    </row>
    <row r="234" spans="1:24" ht="12.75">
      <c r="A234" s="48">
        <v>6</v>
      </c>
      <c r="B234" s="48">
        <v>14</v>
      </c>
      <c r="C234" s="48">
        <v>0</v>
      </c>
      <c r="D234" s="42">
        <v>0</v>
      </c>
      <c r="E234" s="49"/>
      <c r="F234" s="50" t="s">
        <v>286</v>
      </c>
      <c r="G234" s="60" t="s">
        <v>300</v>
      </c>
      <c r="H234" s="51">
        <v>124595902.73</v>
      </c>
      <c r="I234" s="51">
        <v>0</v>
      </c>
      <c r="J234" s="51">
        <v>0</v>
      </c>
      <c r="K234" s="51">
        <v>11890504</v>
      </c>
      <c r="L234" s="51">
        <v>220182</v>
      </c>
      <c r="M234" s="51">
        <v>2152448</v>
      </c>
      <c r="N234" s="51">
        <v>20268788</v>
      </c>
      <c r="O234" s="51">
        <v>5451157</v>
      </c>
      <c r="P234" s="51">
        <v>40165752</v>
      </c>
      <c r="Q234" s="51">
        <v>6249851</v>
      </c>
      <c r="R234" s="51">
        <v>6815534.73</v>
      </c>
      <c r="S234" s="51">
        <v>3910715</v>
      </c>
      <c r="T234" s="51">
        <v>21241753</v>
      </c>
      <c r="U234" s="51">
        <v>1643504</v>
      </c>
      <c r="V234" s="51">
        <v>427700</v>
      </c>
      <c r="W234" s="51">
        <v>113200</v>
      </c>
      <c r="X234" s="51">
        <v>4044814</v>
      </c>
    </row>
    <row r="235" spans="1:24" ht="12.75">
      <c r="A235" s="48">
        <v>6</v>
      </c>
      <c r="B235" s="48">
        <v>15</v>
      </c>
      <c r="C235" s="48">
        <v>0</v>
      </c>
      <c r="D235" s="42">
        <v>0</v>
      </c>
      <c r="E235" s="49"/>
      <c r="F235" s="50" t="s">
        <v>286</v>
      </c>
      <c r="G235" s="60" t="s">
        <v>301</v>
      </c>
      <c r="H235" s="51">
        <v>45878652.89</v>
      </c>
      <c r="I235" s="51">
        <v>0</v>
      </c>
      <c r="J235" s="51">
        <v>0</v>
      </c>
      <c r="K235" s="51">
        <v>3475079.52</v>
      </c>
      <c r="L235" s="51">
        <v>131000</v>
      </c>
      <c r="M235" s="51">
        <v>549000</v>
      </c>
      <c r="N235" s="51">
        <v>5116682</v>
      </c>
      <c r="O235" s="51">
        <v>3609162</v>
      </c>
      <c r="P235" s="51">
        <v>18257304.3</v>
      </c>
      <c r="Q235" s="51">
        <v>2574753</v>
      </c>
      <c r="R235" s="51">
        <v>3427330</v>
      </c>
      <c r="S235" s="51">
        <v>1880381.68</v>
      </c>
      <c r="T235" s="51">
        <v>3359382</v>
      </c>
      <c r="U235" s="51">
        <v>95000</v>
      </c>
      <c r="V235" s="51">
        <v>156000</v>
      </c>
      <c r="W235" s="51">
        <v>107000</v>
      </c>
      <c r="X235" s="51">
        <v>3140578.39</v>
      </c>
    </row>
    <row r="236" spans="1:24" ht="12.75">
      <c r="A236" s="48">
        <v>6</v>
      </c>
      <c r="B236" s="48">
        <v>16</v>
      </c>
      <c r="C236" s="48">
        <v>0</v>
      </c>
      <c r="D236" s="42">
        <v>0</v>
      </c>
      <c r="E236" s="49"/>
      <c r="F236" s="50" t="s">
        <v>286</v>
      </c>
      <c r="G236" s="60" t="s">
        <v>302</v>
      </c>
      <c r="H236" s="51">
        <v>52982772.61</v>
      </c>
      <c r="I236" s="51">
        <v>25963</v>
      </c>
      <c r="J236" s="51">
        <v>0</v>
      </c>
      <c r="K236" s="51">
        <v>4461140</v>
      </c>
      <c r="L236" s="51">
        <v>0</v>
      </c>
      <c r="M236" s="51">
        <v>623866</v>
      </c>
      <c r="N236" s="51">
        <v>5208349</v>
      </c>
      <c r="O236" s="51">
        <v>4082660</v>
      </c>
      <c r="P236" s="51">
        <v>20664528</v>
      </c>
      <c r="Q236" s="51">
        <v>2179533</v>
      </c>
      <c r="R236" s="51">
        <v>5739543.61</v>
      </c>
      <c r="S236" s="51">
        <v>1948547</v>
      </c>
      <c r="T236" s="51">
        <v>2832041</v>
      </c>
      <c r="U236" s="51">
        <v>39242</v>
      </c>
      <c r="V236" s="51">
        <v>95785</v>
      </c>
      <c r="W236" s="51">
        <v>2853074</v>
      </c>
      <c r="X236" s="51">
        <v>2228501</v>
      </c>
    </row>
    <row r="237" spans="1:24" ht="12.75">
      <c r="A237" s="48">
        <v>6</v>
      </c>
      <c r="B237" s="48">
        <v>17</v>
      </c>
      <c r="C237" s="48">
        <v>0</v>
      </c>
      <c r="D237" s="42">
        <v>0</v>
      </c>
      <c r="E237" s="49"/>
      <c r="F237" s="50" t="s">
        <v>286</v>
      </c>
      <c r="G237" s="60" t="s">
        <v>303</v>
      </c>
      <c r="H237" s="51">
        <v>63957480</v>
      </c>
      <c r="I237" s="51">
        <v>553991</v>
      </c>
      <c r="J237" s="51">
        <v>0</v>
      </c>
      <c r="K237" s="51">
        <v>4210746</v>
      </c>
      <c r="L237" s="51">
        <v>3000</v>
      </c>
      <c r="M237" s="51">
        <v>585649</v>
      </c>
      <c r="N237" s="51">
        <v>6974745</v>
      </c>
      <c r="O237" s="51">
        <v>6167400</v>
      </c>
      <c r="P237" s="51">
        <v>16779665</v>
      </c>
      <c r="Q237" s="51">
        <v>2928000</v>
      </c>
      <c r="R237" s="51">
        <v>14924006</v>
      </c>
      <c r="S237" s="51">
        <v>4410053</v>
      </c>
      <c r="T237" s="51">
        <v>4360296</v>
      </c>
      <c r="U237" s="51">
        <v>175238</v>
      </c>
      <c r="V237" s="51">
        <v>101817</v>
      </c>
      <c r="W237" s="51">
        <v>70183</v>
      </c>
      <c r="X237" s="51">
        <v>1712691</v>
      </c>
    </row>
    <row r="238" spans="1:24" ht="12.75">
      <c r="A238" s="48">
        <v>6</v>
      </c>
      <c r="B238" s="48">
        <v>18</v>
      </c>
      <c r="C238" s="48">
        <v>0</v>
      </c>
      <c r="D238" s="42">
        <v>0</v>
      </c>
      <c r="E238" s="49"/>
      <c r="F238" s="50" t="s">
        <v>286</v>
      </c>
      <c r="G238" s="60" t="s">
        <v>304</v>
      </c>
      <c r="H238" s="51">
        <v>76233348.45</v>
      </c>
      <c r="I238" s="51">
        <v>53575.56</v>
      </c>
      <c r="J238" s="51">
        <v>0</v>
      </c>
      <c r="K238" s="51">
        <v>7620767.73</v>
      </c>
      <c r="L238" s="51">
        <v>0</v>
      </c>
      <c r="M238" s="51">
        <v>64894</v>
      </c>
      <c r="N238" s="51">
        <v>9239575.26</v>
      </c>
      <c r="O238" s="51">
        <v>4351916.28</v>
      </c>
      <c r="P238" s="51">
        <v>25132212.41</v>
      </c>
      <c r="Q238" s="51">
        <v>3903190</v>
      </c>
      <c r="R238" s="51">
        <v>7212300.91</v>
      </c>
      <c r="S238" s="51">
        <v>6601850.06</v>
      </c>
      <c r="T238" s="51">
        <v>7761113.31</v>
      </c>
      <c r="U238" s="51">
        <v>16500</v>
      </c>
      <c r="V238" s="51">
        <v>797154</v>
      </c>
      <c r="W238" s="51">
        <v>75000</v>
      </c>
      <c r="X238" s="51">
        <v>3403298.93</v>
      </c>
    </row>
    <row r="239" spans="1:24" ht="12.75">
      <c r="A239" s="48">
        <v>6</v>
      </c>
      <c r="B239" s="48">
        <v>19</v>
      </c>
      <c r="C239" s="48">
        <v>0</v>
      </c>
      <c r="D239" s="42">
        <v>0</v>
      </c>
      <c r="E239" s="49"/>
      <c r="F239" s="50" t="s">
        <v>286</v>
      </c>
      <c r="G239" s="60" t="s">
        <v>305</v>
      </c>
      <c r="H239" s="51">
        <v>52899136.65</v>
      </c>
      <c r="I239" s="51">
        <v>7357545.7</v>
      </c>
      <c r="J239" s="51">
        <v>0</v>
      </c>
      <c r="K239" s="51">
        <v>3449602.94</v>
      </c>
      <c r="L239" s="51">
        <v>13900</v>
      </c>
      <c r="M239" s="51">
        <v>1478455</v>
      </c>
      <c r="N239" s="51">
        <v>4537773</v>
      </c>
      <c r="O239" s="51">
        <v>3434028</v>
      </c>
      <c r="P239" s="51">
        <v>11785147.32</v>
      </c>
      <c r="Q239" s="51">
        <v>2335830</v>
      </c>
      <c r="R239" s="51">
        <v>8652638.68</v>
      </c>
      <c r="S239" s="51">
        <v>2188045.87</v>
      </c>
      <c r="T239" s="51">
        <v>4993358</v>
      </c>
      <c r="U239" s="51">
        <v>10000</v>
      </c>
      <c r="V239" s="51">
        <v>513175</v>
      </c>
      <c r="W239" s="51">
        <v>89220</v>
      </c>
      <c r="X239" s="51">
        <v>2060417.14</v>
      </c>
    </row>
    <row r="240" spans="1:24" ht="12.75">
      <c r="A240" s="48">
        <v>6</v>
      </c>
      <c r="B240" s="48">
        <v>20</v>
      </c>
      <c r="C240" s="48">
        <v>0</v>
      </c>
      <c r="D240" s="42">
        <v>0</v>
      </c>
      <c r="E240" s="49"/>
      <c r="F240" s="50" t="s">
        <v>286</v>
      </c>
      <c r="G240" s="60" t="s">
        <v>306</v>
      </c>
      <c r="H240" s="51">
        <v>58054300</v>
      </c>
      <c r="I240" s="51">
        <v>6578097</v>
      </c>
      <c r="J240" s="51">
        <v>0</v>
      </c>
      <c r="K240" s="51">
        <v>8988567</v>
      </c>
      <c r="L240" s="51">
        <v>24800</v>
      </c>
      <c r="M240" s="51">
        <v>315119</v>
      </c>
      <c r="N240" s="51">
        <v>8932249</v>
      </c>
      <c r="O240" s="51">
        <v>200000</v>
      </c>
      <c r="P240" s="51">
        <v>5064186</v>
      </c>
      <c r="Q240" s="51">
        <v>631467</v>
      </c>
      <c r="R240" s="51">
        <v>21052956</v>
      </c>
      <c r="S240" s="51">
        <v>2256826</v>
      </c>
      <c r="T240" s="51">
        <v>2026095</v>
      </c>
      <c r="U240" s="51">
        <v>270000</v>
      </c>
      <c r="V240" s="51">
        <v>240850</v>
      </c>
      <c r="W240" s="51">
        <v>100500</v>
      </c>
      <c r="X240" s="51">
        <v>1372588</v>
      </c>
    </row>
    <row r="241" spans="1:24" ht="12.75">
      <c r="A241" s="48">
        <v>6</v>
      </c>
      <c r="B241" s="48">
        <v>0</v>
      </c>
      <c r="C241" s="48">
        <v>0</v>
      </c>
      <c r="D241" s="42">
        <v>0</v>
      </c>
      <c r="E241" s="49"/>
      <c r="F241" s="50" t="s">
        <v>307</v>
      </c>
      <c r="G241" s="60" t="s">
        <v>308</v>
      </c>
      <c r="H241" s="51">
        <v>1121990252.25</v>
      </c>
      <c r="I241" s="51">
        <v>99836622</v>
      </c>
      <c r="J241" s="51">
        <v>0</v>
      </c>
      <c r="K241" s="51">
        <v>472910353.05</v>
      </c>
      <c r="L241" s="51">
        <v>1496115.21</v>
      </c>
      <c r="M241" s="51">
        <v>8169098</v>
      </c>
      <c r="N241" s="51">
        <v>92209719.35</v>
      </c>
      <c r="O241" s="51">
        <v>5215697.19</v>
      </c>
      <c r="P241" s="51">
        <v>52848954</v>
      </c>
      <c r="Q241" s="51">
        <v>76722975.01</v>
      </c>
      <c r="R241" s="51">
        <v>16172230</v>
      </c>
      <c r="S241" s="51">
        <v>36682042.83</v>
      </c>
      <c r="T241" s="51">
        <v>2503835</v>
      </c>
      <c r="U241" s="51">
        <v>4475882.13</v>
      </c>
      <c r="V241" s="51">
        <v>99910816.51</v>
      </c>
      <c r="W241" s="51">
        <v>3917893</v>
      </c>
      <c r="X241" s="51">
        <v>148918018.97</v>
      </c>
    </row>
    <row r="242" spans="1:24" ht="12.75">
      <c r="A242" s="48">
        <v>6</v>
      </c>
      <c r="B242" s="48">
        <v>8</v>
      </c>
      <c r="C242" s="48">
        <v>1</v>
      </c>
      <c r="D242" s="42" t="s">
        <v>309</v>
      </c>
      <c r="E242" s="49">
        <v>271</v>
      </c>
      <c r="F242" s="50" t="s">
        <v>309</v>
      </c>
      <c r="G242" s="60" t="s">
        <v>310</v>
      </c>
      <c r="H242" s="51">
        <v>45167727.21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0</v>
      </c>
      <c r="S242" s="51">
        <v>0</v>
      </c>
      <c r="T242" s="51">
        <v>0</v>
      </c>
      <c r="U242" s="51">
        <v>45167727.21</v>
      </c>
      <c r="V242" s="51">
        <v>0</v>
      </c>
      <c r="W242" s="51">
        <v>0</v>
      </c>
      <c r="X242" s="51">
        <v>0</v>
      </c>
    </row>
    <row r="243" spans="1:24" ht="12.75">
      <c r="A243" s="48">
        <v>6</v>
      </c>
      <c r="B243" s="48">
        <v>11</v>
      </c>
      <c r="C243" s="48">
        <v>8</v>
      </c>
      <c r="D243" s="42" t="s">
        <v>309</v>
      </c>
      <c r="E243" s="49">
        <v>247</v>
      </c>
      <c r="F243" s="50" t="s">
        <v>309</v>
      </c>
      <c r="G243" s="60" t="s">
        <v>311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0</v>
      </c>
      <c r="S243" s="51">
        <v>0</v>
      </c>
      <c r="T243" s="51">
        <v>0</v>
      </c>
      <c r="U243" s="51">
        <v>0</v>
      </c>
      <c r="V243" s="51">
        <v>0</v>
      </c>
      <c r="W243" s="51">
        <v>0</v>
      </c>
      <c r="X243" s="51">
        <v>0</v>
      </c>
    </row>
    <row r="244" spans="1:24" ht="25.5">
      <c r="A244" s="48">
        <v>6</v>
      </c>
      <c r="B244" s="48">
        <v>19</v>
      </c>
      <c r="C244" s="48">
        <v>1</v>
      </c>
      <c r="D244" s="42" t="s">
        <v>309</v>
      </c>
      <c r="E244" s="49">
        <v>270</v>
      </c>
      <c r="F244" s="50" t="s">
        <v>309</v>
      </c>
      <c r="G244" s="60" t="s">
        <v>312</v>
      </c>
      <c r="H244" s="51">
        <v>13005136.31</v>
      </c>
      <c r="I244" s="51">
        <v>0</v>
      </c>
      <c r="J244" s="51">
        <v>0</v>
      </c>
      <c r="K244" s="51">
        <v>0</v>
      </c>
      <c r="L244" s="51">
        <v>0</v>
      </c>
      <c r="M244" s="51">
        <v>0</v>
      </c>
      <c r="N244" s="51">
        <v>326100</v>
      </c>
      <c r="O244" s="51">
        <v>11000</v>
      </c>
      <c r="P244" s="51">
        <v>0</v>
      </c>
      <c r="Q244" s="51">
        <v>0</v>
      </c>
      <c r="R244" s="51">
        <v>0</v>
      </c>
      <c r="S244" s="51">
        <v>0</v>
      </c>
      <c r="T244" s="51">
        <v>0</v>
      </c>
      <c r="U244" s="51">
        <v>12582036.31</v>
      </c>
      <c r="V244" s="51">
        <v>0</v>
      </c>
      <c r="W244" s="51">
        <v>0</v>
      </c>
      <c r="X244" s="51">
        <v>86000</v>
      </c>
    </row>
    <row r="245" spans="1:24" ht="12.75">
      <c r="A245" s="48">
        <v>6</v>
      </c>
      <c r="B245" s="48">
        <v>7</v>
      </c>
      <c r="C245" s="48">
        <v>1</v>
      </c>
      <c r="D245" s="42" t="s">
        <v>309</v>
      </c>
      <c r="E245" s="49">
        <v>187</v>
      </c>
      <c r="F245" s="50" t="s">
        <v>309</v>
      </c>
      <c r="G245" s="60" t="s">
        <v>313</v>
      </c>
      <c r="H245" s="51">
        <v>1880363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1">
        <v>0</v>
      </c>
      <c r="T245" s="51">
        <v>0</v>
      </c>
      <c r="U245" s="51">
        <v>1861363</v>
      </c>
      <c r="V245" s="51">
        <v>0</v>
      </c>
      <c r="W245" s="51">
        <v>0</v>
      </c>
      <c r="X245" s="51">
        <v>19000</v>
      </c>
    </row>
    <row r="246" spans="1:24" ht="12.75">
      <c r="A246" s="48">
        <v>6</v>
      </c>
      <c r="B246" s="48">
        <v>1</v>
      </c>
      <c r="C246" s="48">
        <v>1</v>
      </c>
      <c r="D246" s="42" t="s">
        <v>309</v>
      </c>
      <c r="E246" s="49">
        <v>188</v>
      </c>
      <c r="F246" s="50" t="s">
        <v>309</v>
      </c>
      <c r="G246" s="60" t="s">
        <v>313</v>
      </c>
      <c r="H246" s="51">
        <v>218548.33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132548.33</v>
      </c>
      <c r="O246" s="51">
        <v>0</v>
      </c>
      <c r="P246" s="51">
        <v>0</v>
      </c>
      <c r="Q246" s="51">
        <v>0</v>
      </c>
      <c r="R246" s="51">
        <v>0</v>
      </c>
      <c r="S246" s="51">
        <v>0</v>
      </c>
      <c r="T246" s="51">
        <v>0</v>
      </c>
      <c r="U246" s="51">
        <v>86000</v>
      </c>
      <c r="V246" s="51">
        <v>0</v>
      </c>
      <c r="W246" s="51">
        <v>0</v>
      </c>
      <c r="X246" s="51">
        <v>0</v>
      </c>
    </row>
    <row r="247" spans="1:24" ht="25.5">
      <c r="A247" s="48">
        <v>6</v>
      </c>
      <c r="B247" s="48">
        <v>2</v>
      </c>
      <c r="C247" s="48">
        <v>1</v>
      </c>
      <c r="D247" s="42" t="s">
        <v>309</v>
      </c>
      <c r="E247" s="49">
        <v>221</v>
      </c>
      <c r="F247" s="50" t="s">
        <v>309</v>
      </c>
      <c r="G247" s="60" t="s">
        <v>314</v>
      </c>
      <c r="H247" s="51">
        <v>0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1">
        <v>0</v>
      </c>
      <c r="T247" s="51">
        <v>0</v>
      </c>
      <c r="U247" s="51">
        <v>0</v>
      </c>
      <c r="V247" s="51">
        <v>0</v>
      </c>
      <c r="W247" s="51">
        <v>0</v>
      </c>
      <c r="X247" s="51">
        <v>0</v>
      </c>
    </row>
    <row r="248" spans="1:24" ht="25.5">
      <c r="A248" s="48">
        <v>6</v>
      </c>
      <c r="B248" s="48">
        <v>13</v>
      </c>
      <c r="C248" s="48">
        <v>4</v>
      </c>
      <c r="D248" s="42" t="s">
        <v>309</v>
      </c>
      <c r="E248" s="49">
        <v>186</v>
      </c>
      <c r="F248" s="50" t="s">
        <v>309</v>
      </c>
      <c r="G248" s="60" t="s">
        <v>315</v>
      </c>
      <c r="H248" s="51">
        <v>2800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1">
        <v>0</v>
      </c>
      <c r="T248" s="51">
        <v>0</v>
      </c>
      <c r="U248" s="51">
        <v>2800</v>
      </c>
      <c r="V248" s="51">
        <v>0</v>
      </c>
      <c r="W248" s="51">
        <v>0</v>
      </c>
      <c r="X248" s="51">
        <v>0</v>
      </c>
    </row>
    <row r="249" spans="1:24" ht="25.5">
      <c r="A249" s="48">
        <v>6</v>
      </c>
      <c r="B249" s="48">
        <v>4</v>
      </c>
      <c r="C249" s="48">
        <v>3</v>
      </c>
      <c r="D249" s="42" t="s">
        <v>309</v>
      </c>
      <c r="E249" s="49">
        <v>218</v>
      </c>
      <c r="F249" s="50" t="s">
        <v>309</v>
      </c>
      <c r="G249" s="60" t="s">
        <v>316</v>
      </c>
      <c r="H249" s="51">
        <v>26134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26134</v>
      </c>
      <c r="O249" s="51">
        <v>0</v>
      </c>
      <c r="P249" s="51">
        <v>0</v>
      </c>
      <c r="Q249" s="51">
        <v>0</v>
      </c>
      <c r="R249" s="51">
        <v>0</v>
      </c>
      <c r="S249" s="51">
        <v>0</v>
      </c>
      <c r="T249" s="51">
        <v>0</v>
      </c>
      <c r="U249" s="51">
        <v>0</v>
      </c>
      <c r="V249" s="51">
        <v>0</v>
      </c>
      <c r="W249" s="51">
        <v>0</v>
      </c>
      <c r="X249" s="51">
        <v>0</v>
      </c>
    </row>
    <row r="250" spans="1:24" ht="12.75">
      <c r="A250" s="48">
        <v>6</v>
      </c>
      <c r="B250" s="48">
        <v>3</v>
      </c>
      <c r="C250" s="48">
        <v>3</v>
      </c>
      <c r="D250" s="42" t="s">
        <v>309</v>
      </c>
      <c r="E250" s="49">
        <v>122</v>
      </c>
      <c r="F250" s="50" t="s">
        <v>309</v>
      </c>
      <c r="G250" s="60" t="s">
        <v>317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1">
        <v>0</v>
      </c>
      <c r="T250" s="51">
        <v>0</v>
      </c>
      <c r="U250" s="51">
        <v>0</v>
      </c>
      <c r="V250" s="51">
        <v>0</v>
      </c>
      <c r="W250" s="51">
        <v>0</v>
      </c>
      <c r="X250" s="51">
        <v>0</v>
      </c>
    </row>
    <row r="251" spans="1:24" ht="25.5">
      <c r="A251" s="48">
        <v>6</v>
      </c>
      <c r="B251" s="48">
        <v>15</v>
      </c>
      <c r="C251" s="48">
        <v>0</v>
      </c>
      <c r="D251" s="42" t="s">
        <v>309</v>
      </c>
      <c r="E251" s="49">
        <v>220</v>
      </c>
      <c r="F251" s="50" t="s">
        <v>309</v>
      </c>
      <c r="G251" s="60" t="s">
        <v>318</v>
      </c>
      <c r="H251" s="51">
        <v>1054048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1">
        <v>0</v>
      </c>
      <c r="T251" s="51">
        <v>0</v>
      </c>
      <c r="U251" s="51">
        <v>814500</v>
      </c>
      <c r="V251" s="51">
        <v>0</v>
      </c>
      <c r="W251" s="51">
        <v>0</v>
      </c>
      <c r="X251" s="51">
        <v>239548</v>
      </c>
    </row>
    <row r="252" spans="1:24" ht="12.75">
      <c r="A252" s="48">
        <v>6</v>
      </c>
      <c r="B252" s="48">
        <v>9</v>
      </c>
      <c r="C252" s="48">
        <v>1</v>
      </c>
      <c r="D252" s="42" t="s">
        <v>309</v>
      </c>
      <c r="E252" s="49">
        <v>140</v>
      </c>
      <c r="F252" s="50" t="s">
        <v>309</v>
      </c>
      <c r="G252" s="60" t="s">
        <v>319</v>
      </c>
      <c r="H252" s="51">
        <v>59953.37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0</v>
      </c>
      <c r="S252" s="51">
        <v>0</v>
      </c>
      <c r="T252" s="51">
        <v>0</v>
      </c>
      <c r="U252" s="51">
        <v>59853.37</v>
      </c>
      <c r="V252" s="51">
        <v>0</v>
      </c>
      <c r="W252" s="51">
        <v>0</v>
      </c>
      <c r="X252" s="51">
        <v>100</v>
      </c>
    </row>
    <row r="253" spans="1:24" ht="12.75">
      <c r="A253" s="48">
        <v>6</v>
      </c>
      <c r="B253" s="48">
        <v>62</v>
      </c>
      <c r="C253" s="48">
        <v>1</v>
      </c>
      <c r="D253" s="42" t="s">
        <v>309</v>
      </c>
      <c r="E253" s="49">
        <v>198</v>
      </c>
      <c r="F253" s="50" t="s">
        <v>309</v>
      </c>
      <c r="G253" s="60" t="s">
        <v>320</v>
      </c>
      <c r="H253" s="51">
        <v>285200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1">
        <v>0</v>
      </c>
      <c r="T253" s="51">
        <v>0</v>
      </c>
      <c r="U253" s="51">
        <v>285200</v>
      </c>
      <c r="V253" s="51">
        <v>0</v>
      </c>
      <c r="W253" s="51">
        <v>0</v>
      </c>
      <c r="X253" s="51">
        <v>0</v>
      </c>
    </row>
    <row r="254" spans="1:24" ht="12.75">
      <c r="A254" s="48">
        <v>6</v>
      </c>
      <c r="B254" s="48">
        <v>8</v>
      </c>
      <c r="C254" s="48">
        <v>1</v>
      </c>
      <c r="D254" s="42" t="s">
        <v>309</v>
      </c>
      <c r="E254" s="49">
        <v>265</v>
      </c>
      <c r="F254" s="50" t="s">
        <v>309</v>
      </c>
      <c r="G254" s="60" t="s">
        <v>321</v>
      </c>
      <c r="H254" s="51">
        <v>4020128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0</v>
      </c>
      <c r="S254" s="51">
        <v>0</v>
      </c>
      <c r="T254" s="51">
        <v>0</v>
      </c>
      <c r="U254" s="51">
        <v>4020128</v>
      </c>
      <c r="V254" s="51">
        <v>0</v>
      </c>
      <c r="W254" s="51">
        <v>0</v>
      </c>
      <c r="X254" s="51">
        <v>0</v>
      </c>
    </row>
    <row r="255" spans="1:24" ht="12.75">
      <c r="A255" s="48">
        <v>6</v>
      </c>
      <c r="B255" s="48">
        <v>8</v>
      </c>
      <c r="C255" s="48">
        <v>7</v>
      </c>
      <c r="D255" s="42" t="s">
        <v>309</v>
      </c>
      <c r="E255" s="49">
        <v>244</v>
      </c>
      <c r="F255" s="50" t="s">
        <v>309</v>
      </c>
      <c r="G255" s="60" t="s">
        <v>322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0</v>
      </c>
      <c r="R255" s="51">
        <v>0</v>
      </c>
      <c r="S255" s="51">
        <v>0</v>
      </c>
      <c r="T255" s="51">
        <v>0</v>
      </c>
      <c r="U255" s="51">
        <v>0</v>
      </c>
      <c r="V255" s="51">
        <v>0</v>
      </c>
      <c r="W255" s="51">
        <v>0</v>
      </c>
      <c r="X255" s="51">
        <v>0</v>
      </c>
    </row>
    <row r="256" spans="1:24" ht="12.75">
      <c r="A256" s="48">
        <v>6</v>
      </c>
      <c r="B256" s="48">
        <v>9</v>
      </c>
      <c r="C256" s="48">
        <v>11</v>
      </c>
      <c r="D256" s="42" t="s">
        <v>309</v>
      </c>
      <c r="E256" s="49">
        <v>252</v>
      </c>
      <c r="F256" s="50" t="s">
        <v>309</v>
      </c>
      <c r="G256" s="60" t="s">
        <v>323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0</v>
      </c>
      <c r="R256" s="51">
        <v>0</v>
      </c>
      <c r="S256" s="51">
        <v>0</v>
      </c>
      <c r="T256" s="51">
        <v>0</v>
      </c>
      <c r="U256" s="51">
        <v>0</v>
      </c>
      <c r="V256" s="51">
        <v>0</v>
      </c>
      <c r="W256" s="51">
        <v>0</v>
      </c>
      <c r="X256" s="51">
        <v>0</v>
      </c>
    </row>
  </sheetData>
  <sheetProtection/>
  <mergeCells count="11">
    <mergeCell ref="I4:X4"/>
    <mergeCell ref="F6:G6"/>
    <mergeCell ref="H6:X6"/>
    <mergeCell ref="H4:H5"/>
    <mergeCell ref="A4:A5"/>
    <mergeCell ref="B4:B5"/>
    <mergeCell ref="C4:C5"/>
    <mergeCell ref="D4:D5"/>
    <mergeCell ref="F4:G5"/>
    <mergeCell ref="F7:G7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9"/>
  <dimension ref="A1:Z256"/>
  <sheetViews>
    <sheetView zoomScale="80" zoomScaleNormal="80" zoomScalePageLayoutView="0" workbookViewId="0" topLeftCell="A1">
      <pane xSplit="7" ySplit="7" topLeftCell="H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F4" sqref="F4:G5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20:26" ht="12.75">
      <c r="T1" s="19"/>
      <c r="U1" s="19"/>
      <c r="V1" s="19"/>
      <c r="W1" s="19"/>
      <c r="X1" s="19"/>
      <c r="Y1" s="19"/>
      <c r="Z1" s="19"/>
    </row>
    <row r="2" spans="1:24" s="19" customFormat="1" ht="18">
      <c r="A2" s="18" t="str">
        <f>'Spis tabel'!B10</f>
        <v>Tabela 8. Wykonanie wydatków budżetowych jst wg ważniejszych działów klasyfikacji budżetowej wg stanu na koniec  4 kwartału 2013 roku.</v>
      </c>
      <c r="N2" s="18"/>
      <c r="V2" s="24"/>
      <c r="X2" s="24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</row>
    <row r="4" spans="1:24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07" t="s">
        <v>59</v>
      </c>
      <c r="G4" s="107"/>
      <c r="H4" s="108" t="s">
        <v>68</v>
      </c>
      <c r="I4" s="103" t="s">
        <v>47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s="19" customFormat="1" ht="74.25" customHeight="1">
      <c r="A5" s="107"/>
      <c r="B5" s="107"/>
      <c r="C5" s="107"/>
      <c r="D5" s="107"/>
      <c r="E5" s="107"/>
      <c r="F5" s="107"/>
      <c r="G5" s="107"/>
      <c r="H5" s="108"/>
      <c r="I5" s="53" t="s">
        <v>70</v>
      </c>
      <c r="J5" s="53" t="s">
        <v>71</v>
      </c>
      <c r="K5" s="53" t="s">
        <v>72</v>
      </c>
      <c r="L5" s="54" t="s">
        <v>73</v>
      </c>
      <c r="M5" s="54" t="s">
        <v>74</v>
      </c>
      <c r="N5" s="54" t="s">
        <v>75</v>
      </c>
      <c r="O5" s="54" t="s">
        <v>84</v>
      </c>
      <c r="P5" s="54" t="s">
        <v>76</v>
      </c>
      <c r="Q5" s="54" t="s">
        <v>77</v>
      </c>
      <c r="R5" s="54" t="s">
        <v>78</v>
      </c>
      <c r="S5" s="54" t="s">
        <v>48</v>
      </c>
      <c r="T5" s="54" t="s">
        <v>49</v>
      </c>
      <c r="U5" s="54" t="s">
        <v>79</v>
      </c>
      <c r="V5" s="54" t="s">
        <v>80</v>
      </c>
      <c r="W5" s="54" t="s">
        <v>81</v>
      </c>
      <c r="X5" s="54" t="s">
        <v>50</v>
      </c>
    </row>
    <row r="6" spans="1:24" s="19" customFormat="1" ht="15">
      <c r="A6" s="43"/>
      <c r="B6" s="43"/>
      <c r="C6" s="43"/>
      <c r="D6" s="43"/>
      <c r="E6" s="43"/>
      <c r="F6" s="107"/>
      <c r="G6" s="107"/>
      <c r="H6" s="110" t="s">
        <v>10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s="25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106">
        <v>6</v>
      </c>
      <c r="G7" s="106"/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  <c r="R7" s="42">
        <v>17</v>
      </c>
      <c r="S7" s="42">
        <v>18</v>
      </c>
      <c r="T7" s="42">
        <v>19</v>
      </c>
      <c r="U7" s="42">
        <v>20</v>
      </c>
      <c r="V7" s="42">
        <v>21</v>
      </c>
      <c r="W7" s="42">
        <v>22</v>
      </c>
      <c r="X7" s="42">
        <v>23</v>
      </c>
    </row>
    <row r="8" spans="1:24" ht="12.75">
      <c r="A8" s="35">
        <v>6</v>
      </c>
      <c r="B8" s="35">
        <v>2</v>
      </c>
      <c r="C8" s="35">
        <v>1</v>
      </c>
      <c r="D8" s="36">
        <v>1</v>
      </c>
      <c r="E8" s="37"/>
      <c r="F8" s="32" t="s">
        <v>86</v>
      </c>
      <c r="G8" s="58" t="s">
        <v>87</v>
      </c>
      <c r="H8" s="34">
        <v>89938745.07</v>
      </c>
      <c r="I8" s="34">
        <v>8001.71</v>
      </c>
      <c r="J8" s="34">
        <v>0</v>
      </c>
      <c r="K8" s="34">
        <v>30303520.3</v>
      </c>
      <c r="L8" s="34">
        <v>3712763.67</v>
      </c>
      <c r="M8" s="34">
        <v>1790670.19</v>
      </c>
      <c r="N8" s="34">
        <v>5644806.74</v>
      </c>
      <c r="O8" s="34">
        <v>334824.08</v>
      </c>
      <c r="P8" s="34">
        <v>26366858.38</v>
      </c>
      <c r="Q8" s="34">
        <v>304741.91</v>
      </c>
      <c r="R8" s="34">
        <v>11322552.87</v>
      </c>
      <c r="S8" s="34">
        <v>0</v>
      </c>
      <c r="T8" s="34">
        <v>726010.89</v>
      </c>
      <c r="U8" s="34">
        <v>3706245.14</v>
      </c>
      <c r="V8" s="34">
        <v>2218324.33</v>
      </c>
      <c r="W8" s="34">
        <v>2029068.16</v>
      </c>
      <c r="X8" s="34">
        <v>1470356.7</v>
      </c>
    </row>
    <row r="9" spans="1:24" ht="12.75">
      <c r="A9" s="35">
        <v>6</v>
      </c>
      <c r="B9" s="35">
        <v>16</v>
      </c>
      <c r="C9" s="35">
        <v>1</v>
      </c>
      <c r="D9" s="36">
        <v>1</v>
      </c>
      <c r="E9" s="37"/>
      <c r="F9" s="32" t="s">
        <v>86</v>
      </c>
      <c r="G9" s="58" t="s">
        <v>88</v>
      </c>
      <c r="H9" s="34">
        <v>52058131.81</v>
      </c>
      <c r="I9" s="34">
        <v>3281.73</v>
      </c>
      <c r="J9" s="34">
        <v>83865.59</v>
      </c>
      <c r="K9" s="34">
        <v>695267.95</v>
      </c>
      <c r="L9" s="34">
        <v>102232.25</v>
      </c>
      <c r="M9" s="34">
        <v>3056988.67</v>
      </c>
      <c r="N9" s="34">
        <v>4924301.99</v>
      </c>
      <c r="O9" s="34">
        <v>87386.96</v>
      </c>
      <c r="P9" s="34">
        <v>20371517.94</v>
      </c>
      <c r="Q9" s="34">
        <v>326877.73</v>
      </c>
      <c r="R9" s="34">
        <v>6461550.84</v>
      </c>
      <c r="S9" s="34">
        <v>693715.95</v>
      </c>
      <c r="T9" s="34">
        <v>2386951.11</v>
      </c>
      <c r="U9" s="34">
        <v>10554774.26</v>
      </c>
      <c r="V9" s="34">
        <v>1143948.16</v>
      </c>
      <c r="W9" s="34">
        <v>89337.99</v>
      </c>
      <c r="X9" s="34">
        <v>1076132.69</v>
      </c>
    </row>
    <row r="10" spans="1:24" ht="12.75">
      <c r="A10" s="35">
        <v>6</v>
      </c>
      <c r="B10" s="35">
        <v>4</v>
      </c>
      <c r="C10" s="35">
        <v>1</v>
      </c>
      <c r="D10" s="36">
        <v>1</v>
      </c>
      <c r="E10" s="37"/>
      <c r="F10" s="32" t="s">
        <v>86</v>
      </c>
      <c r="G10" s="58" t="s">
        <v>89</v>
      </c>
      <c r="H10" s="34">
        <v>49438930.99</v>
      </c>
      <c r="I10" s="34">
        <v>68501.87</v>
      </c>
      <c r="J10" s="34">
        <v>0</v>
      </c>
      <c r="K10" s="34">
        <v>1250908.67</v>
      </c>
      <c r="L10" s="34">
        <v>0</v>
      </c>
      <c r="M10" s="34">
        <v>2685272.32</v>
      </c>
      <c r="N10" s="34">
        <v>8101473.28</v>
      </c>
      <c r="O10" s="34">
        <v>47632.76</v>
      </c>
      <c r="P10" s="34">
        <v>17909447.78</v>
      </c>
      <c r="Q10" s="34">
        <v>226280.91</v>
      </c>
      <c r="R10" s="34">
        <v>9484451.75</v>
      </c>
      <c r="S10" s="34">
        <v>0</v>
      </c>
      <c r="T10" s="34">
        <v>936973.12</v>
      </c>
      <c r="U10" s="34">
        <v>3894870.03</v>
      </c>
      <c r="V10" s="34">
        <v>1347727.42</v>
      </c>
      <c r="W10" s="34">
        <v>1092491.48</v>
      </c>
      <c r="X10" s="34">
        <v>2392899.6</v>
      </c>
    </row>
    <row r="11" spans="1:24" ht="12.75">
      <c r="A11" s="35">
        <v>6</v>
      </c>
      <c r="B11" s="35">
        <v>6</v>
      </c>
      <c r="C11" s="35">
        <v>1</v>
      </c>
      <c r="D11" s="36">
        <v>1</v>
      </c>
      <c r="E11" s="37"/>
      <c r="F11" s="32" t="s">
        <v>86</v>
      </c>
      <c r="G11" s="58" t="s">
        <v>90</v>
      </c>
      <c r="H11" s="34">
        <v>51483046.55</v>
      </c>
      <c r="I11" s="34">
        <v>101983.54</v>
      </c>
      <c r="J11" s="34">
        <v>0</v>
      </c>
      <c r="K11" s="34">
        <v>3116862.98</v>
      </c>
      <c r="L11" s="34">
        <v>0</v>
      </c>
      <c r="M11" s="34">
        <v>782347.54</v>
      </c>
      <c r="N11" s="34">
        <v>3619789.8</v>
      </c>
      <c r="O11" s="34">
        <v>1923070.82</v>
      </c>
      <c r="P11" s="34">
        <v>17886242.21</v>
      </c>
      <c r="Q11" s="34">
        <v>310677.66</v>
      </c>
      <c r="R11" s="34">
        <v>11233241.7</v>
      </c>
      <c r="S11" s="34">
        <v>640588.64</v>
      </c>
      <c r="T11" s="34">
        <v>951481.98</v>
      </c>
      <c r="U11" s="34">
        <v>4424919.07</v>
      </c>
      <c r="V11" s="34">
        <v>3326718.02</v>
      </c>
      <c r="W11" s="34">
        <v>2364109.42</v>
      </c>
      <c r="X11" s="34">
        <v>801013.17</v>
      </c>
    </row>
    <row r="12" spans="1:24" ht="12.75">
      <c r="A12" s="35">
        <v>6</v>
      </c>
      <c r="B12" s="35">
        <v>7</v>
      </c>
      <c r="C12" s="35">
        <v>1</v>
      </c>
      <c r="D12" s="36">
        <v>1</v>
      </c>
      <c r="E12" s="37"/>
      <c r="F12" s="32" t="s">
        <v>86</v>
      </c>
      <c r="G12" s="58" t="s">
        <v>91</v>
      </c>
      <c r="H12" s="34">
        <v>91173580</v>
      </c>
      <c r="I12" s="34">
        <v>12766.09</v>
      </c>
      <c r="J12" s="34">
        <v>0</v>
      </c>
      <c r="K12" s="34">
        <v>5548889.95</v>
      </c>
      <c r="L12" s="34">
        <v>0</v>
      </c>
      <c r="M12" s="34">
        <v>2529910.42</v>
      </c>
      <c r="N12" s="34">
        <v>8353495.34</v>
      </c>
      <c r="O12" s="34">
        <v>1002766.92</v>
      </c>
      <c r="P12" s="34">
        <v>39309283.33</v>
      </c>
      <c r="Q12" s="34">
        <v>960671.83</v>
      </c>
      <c r="R12" s="34">
        <v>14784013.69</v>
      </c>
      <c r="S12" s="34">
        <v>370097.28</v>
      </c>
      <c r="T12" s="34">
        <v>1261615.21</v>
      </c>
      <c r="U12" s="34">
        <v>9701880.29</v>
      </c>
      <c r="V12" s="34">
        <v>2661698.46</v>
      </c>
      <c r="W12" s="34">
        <v>2186694.72</v>
      </c>
      <c r="X12" s="34">
        <v>2489796.47</v>
      </c>
    </row>
    <row r="13" spans="1:24" ht="12.75">
      <c r="A13" s="35">
        <v>6</v>
      </c>
      <c r="B13" s="35">
        <v>8</v>
      </c>
      <c r="C13" s="35">
        <v>1</v>
      </c>
      <c r="D13" s="36">
        <v>1</v>
      </c>
      <c r="E13" s="37"/>
      <c r="F13" s="32" t="s">
        <v>86</v>
      </c>
      <c r="G13" s="58" t="s">
        <v>92</v>
      </c>
      <c r="H13" s="34">
        <v>64130405.58</v>
      </c>
      <c r="I13" s="34">
        <v>8952.75</v>
      </c>
      <c r="J13" s="34">
        <v>0</v>
      </c>
      <c r="K13" s="34">
        <v>5004257.96</v>
      </c>
      <c r="L13" s="34">
        <v>0</v>
      </c>
      <c r="M13" s="34">
        <v>2229783.29</v>
      </c>
      <c r="N13" s="34">
        <v>6488313.74</v>
      </c>
      <c r="O13" s="34">
        <v>10562.92</v>
      </c>
      <c r="P13" s="34">
        <v>30749410.85</v>
      </c>
      <c r="Q13" s="34">
        <v>490954.7</v>
      </c>
      <c r="R13" s="34">
        <v>9860214.45</v>
      </c>
      <c r="S13" s="34">
        <v>1324232.89</v>
      </c>
      <c r="T13" s="34">
        <v>272170.87</v>
      </c>
      <c r="U13" s="34">
        <v>3249087.83</v>
      </c>
      <c r="V13" s="34">
        <v>2050500.34</v>
      </c>
      <c r="W13" s="34">
        <v>1516490.84</v>
      </c>
      <c r="X13" s="34">
        <v>875472.15</v>
      </c>
    </row>
    <row r="14" spans="1:24" ht="12.75">
      <c r="A14" s="35">
        <v>6</v>
      </c>
      <c r="B14" s="35">
        <v>11</v>
      </c>
      <c r="C14" s="35">
        <v>1</v>
      </c>
      <c r="D14" s="36">
        <v>1</v>
      </c>
      <c r="E14" s="37"/>
      <c r="F14" s="32" t="s">
        <v>86</v>
      </c>
      <c r="G14" s="58" t="s">
        <v>93</v>
      </c>
      <c r="H14" s="34">
        <v>73836141.15</v>
      </c>
      <c r="I14" s="34">
        <v>21181.55</v>
      </c>
      <c r="J14" s="34">
        <v>0</v>
      </c>
      <c r="K14" s="34">
        <v>8099745.64</v>
      </c>
      <c r="L14" s="34">
        <v>0</v>
      </c>
      <c r="M14" s="34">
        <v>817955.33</v>
      </c>
      <c r="N14" s="34">
        <v>7973740.34</v>
      </c>
      <c r="O14" s="34">
        <v>113979.42</v>
      </c>
      <c r="P14" s="34">
        <v>33830335.14</v>
      </c>
      <c r="Q14" s="34">
        <v>502799.19</v>
      </c>
      <c r="R14" s="34">
        <v>12007225.25</v>
      </c>
      <c r="S14" s="34">
        <v>0</v>
      </c>
      <c r="T14" s="34">
        <v>1074928.8</v>
      </c>
      <c r="U14" s="34">
        <v>3834831.28</v>
      </c>
      <c r="V14" s="34">
        <v>1778887.9</v>
      </c>
      <c r="W14" s="34">
        <v>1975594.39</v>
      </c>
      <c r="X14" s="34">
        <v>1804936.92</v>
      </c>
    </row>
    <row r="15" spans="1:24" ht="12.75">
      <c r="A15" s="35">
        <v>6</v>
      </c>
      <c r="B15" s="35">
        <v>1</v>
      </c>
      <c r="C15" s="35">
        <v>1</v>
      </c>
      <c r="D15" s="36">
        <v>1</v>
      </c>
      <c r="E15" s="37"/>
      <c r="F15" s="32" t="s">
        <v>86</v>
      </c>
      <c r="G15" s="58" t="s">
        <v>94</v>
      </c>
      <c r="H15" s="34">
        <v>49846267.31</v>
      </c>
      <c r="I15" s="34">
        <v>8600.41</v>
      </c>
      <c r="J15" s="34">
        <v>0</v>
      </c>
      <c r="K15" s="34">
        <v>2574565.48</v>
      </c>
      <c r="L15" s="34">
        <v>0</v>
      </c>
      <c r="M15" s="34">
        <v>3322139.2</v>
      </c>
      <c r="N15" s="34">
        <v>4029846.75</v>
      </c>
      <c r="O15" s="34">
        <v>310323.15</v>
      </c>
      <c r="P15" s="34">
        <v>17358650.33</v>
      </c>
      <c r="Q15" s="34">
        <v>326760.1</v>
      </c>
      <c r="R15" s="34">
        <v>10261476.64</v>
      </c>
      <c r="S15" s="34">
        <v>974574.96</v>
      </c>
      <c r="T15" s="34">
        <v>3914894.13</v>
      </c>
      <c r="U15" s="34">
        <v>2602353.62</v>
      </c>
      <c r="V15" s="34">
        <v>1133280</v>
      </c>
      <c r="W15" s="34">
        <v>1620079.4</v>
      </c>
      <c r="X15" s="34">
        <v>1408723.14</v>
      </c>
    </row>
    <row r="16" spans="1:24" ht="12.75">
      <c r="A16" s="35">
        <v>6</v>
      </c>
      <c r="B16" s="35">
        <v>14</v>
      </c>
      <c r="C16" s="35">
        <v>1</v>
      </c>
      <c r="D16" s="36">
        <v>1</v>
      </c>
      <c r="E16" s="37"/>
      <c r="F16" s="32" t="s">
        <v>86</v>
      </c>
      <c r="G16" s="58" t="s">
        <v>95</v>
      </c>
      <c r="H16" s="34">
        <v>181879308.24</v>
      </c>
      <c r="I16" s="34">
        <v>29370.18</v>
      </c>
      <c r="J16" s="34">
        <v>0</v>
      </c>
      <c r="K16" s="34">
        <v>16465401.82</v>
      </c>
      <c r="L16" s="34">
        <v>164060.81</v>
      </c>
      <c r="M16" s="34">
        <v>5087249.27</v>
      </c>
      <c r="N16" s="34">
        <v>14101343.41</v>
      </c>
      <c r="O16" s="34">
        <v>1725144.01</v>
      </c>
      <c r="P16" s="34">
        <v>69637677.55</v>
      </c>
      <c r="Q16" s="34">
        <v>1536797.44</v>
      </c>
      <c r="R16" s="34">
        <v>30459082.16</v>
      </c>
      <c r="S16" s="34">
        <v>1113557.16</v>
      </c>
      <c r="T16" s="34">
        <v>1819036.61</v>
      </c>
      <c r="U16" s="34">
        <v>18947050.52</v>
      </c>
      <c r="V16" s="34">
        <v>6426773.89</v>
      </c>
      <c r="W16" s="34">
        <v>7768376.18</v>
      </c>
      <c r="X16" s="34">
        <v>6598387.23</v>
      </c>
    </row>
    <row r="17" spans="1:24" ht="12.75">
      <c r="A17" s="35">
        <v>6</v>
      </c>
      <c r="B17" s="35">
        <v>15</v>
      </c>
      <c r="C17" s="35">
        <v>1</v>
      </c>
      <c r="D17" s="36">
        <v>1</v>
      </c>
      <c r="E17" s="37"/>
      <c r="F17" s="32" t="s">
        <v>86</v>
      </c>
      <c r="G17" s="58" t="s">
        <v>96</v>
      </c>
      <c r="H17" s="34">
        <v>41011647.14</v>
      </c>
      <c r="I17" s="34">
        <v>34903.28</v>
      </c>
      <c r="J17" s="34">
        <v>0</v>
      </c>
      <c r="K17" s="34">
        <v>2196862.82</v>
      </c>
      <c r="L17" s="34">
        <v>17300.85</v>
      </c>
      <c r="M17" s="34">
        <v>591454.51</v>
      </c>
      <c r="N17" s="34">
        <v>4040644.9</v>
      </c>
      <c r="O17" s="34">
        <v>438269.55</v>
      </c>
      <c r="P17" s="34">
        <v>15246984.22</v>
      </c>
      <c r="Q17" s="34">
        <v>269772.74</v>
      </c>
      <c r="R17" s="34">
        <v>8105648.44</v>
      </c>
      <c r="S17" s="34">
        <v>973058.17</v>
      </c>
      <c r="T17" s="34">
        <v>716007.75</v>
      </c>
      <c r="U17" s="34">
        <v>4469752.48</v>
      </c>
      <c r="V17" s="34">
        <v>1142800</v>
      </c>
      <c r="W17" s="34">
        <v>1958517.4</v>
      </c>
      <c r="X17" s="34">
        <v>809670.03</v>
      </c>
    </row>
    <row r="18" spans="1:24" ht="12.75">
      <c r="A18" s="35">
        <v>6</v>
      </c>
      <c r="B18" s="35">
        <v>3</v>
      </c>
      <c r="C18" s="35">
        <v>1</v>
      </c>
      <c r="D18" s="36">
        <v>1</v>
      </c>
      <c r="E18" s="37"/>
      <c r="F18" s="32" t="s">
        <v>86</v>
      </c>
      <c r="G18" s="58" t="s">
        <v>97</v>
      </c>
      <c r="H18" s="34">
        <v>15960885.31</v>
      </c>
      <c r="I18" s="34">
        <v>16344.02</v>
      </c>
      <c r="J18" s="34">
        <v>0</v>
      </c>
      <c r="K18" s="34">
        <v>158431.73</v>
      </c>
      <c r="L18" s="34">
        <v>0</v>
      </c>
      <c r="M18" s="34">
        <v>3232728.8</v>
      </c>
      <c r="N18" s="34">
        <v>1861063.02</v>
      </c>
      <c r="O18" s="34">
        <v>201936.4</v>
      </c>
      <c r="P18" s="34">
        <v>4588656.7</v>
      </c>
      <c r="Q18" s="34">
        <v>62826.69</v>
      </c>
      <c r="R18" s="34">
        <v>3708952.51</v>
      </c>
      <c r="S18" s="34">
        <v>15000</v>
      </c>
      <c r="T18" s="34">
        <v>216707.04</v>
      </c>
      <c r="U18" s="34">
        <v>602820.3</v>
      </c>
      <c r="V18" s="34">
        <v>319650</v>
      </c>
      <c r="W18" s="34">
        <v>195321.24</v>
      </c>
      <c r="X18" s="34">
        <v>780446.86</v>
      </c>
    </row>
    <row r="19" spans="1:24" ht="12.75">
      <c r="A19" s="35">
        <v>6</v>
      </c>
      <c r="B19" s="35">
        <v>11</v>
      </c>
      <c r="C19" s="35">
        <v>2</v>
      </c>
      <c r="D19" s="36">
        <v>1</v>
      </c>
      <c r="E19" s="37"/>
      <c r="F19" s="32" t="s">
        <v>86</v>
      </c>
      <c r="G19" s="58" t="s">
        <v>98</v>
      </c>
      <c r="H19" s="34">
        <v>7917182.88</v>
      </c>
      <c r="I19" s="34">
        <v>7158.86</v>
      </c>
      <c r="J19" s="34">
        <v>0</v>
      </c>
      <c r="K19" s="34">
        <v>659095.27</v>
      </c>
      <c r="L19" s="34">
        <v>0</v>
      </c>
      <c r="M19" s="34">
        <v>35071.94</v>
      </c>
      <c r="N19" s="34">
        <v>1316353.03</v>
      </c>
      <c r="O19" s="34">
        <v>79187.74</v>
      </c>
      <c r="P19" s="34">
        <v>3418732.14</v>
      </c>
      <c r="Q19" s="34">
        <v>76472.37</v>
      </c>
      <c r="R19" s="34">
        <v>1230720.3</v>
      </c>
      <c r="S19" s="34">
        <v>237048.94</v>
      </c>
      <c r="T19" s="34">
        <v>95900.43</v>
      </c>
      <c r="U19" s="34">
        <v>401091.61</v>
      </c>
      <c r="V19" s="34">
        <v>202930</v>
      </c>
      <c r="W19" s="34">
        <v>32000</v>
      </c>
      <c r="X19" s="34">
        <v>125420.25</v>
      </c>
    </row>
    <row r="20" spans="1:24" ht="12.75">
      <c r="A20" s="35">
        <v>6</v>
      </c>
      <c r="B20" s="35">
        <v>17</v>
      </c>
      <c r="C20" s="35">
        <v>1</v>
      </c>
      <c r="D20" s="36">
        <v>1</v>
      </c>
      <c r="E20" s="37"/>
      <c r="F20" s="32" t="s">
        <v>86</v>
      </c>
      <c r="G20" s="58" t="s">
        <v>99</v>
      </c>
      <c r="H20" s="34">
        <v>109373675.29</v>
      </c>
      <c r="I20" s="34">
        <v>67900.55</v>
      </c>
      <c r="J20" s="34">
        <v>0</v>
      </c>
      <c r="K20" s="34">
        <v>4267578.98</v>
      </c>
      <c r="L20" s="34">
        <v>0</v>
      </c>
      <c r="M20" s="34">
        <v>4250847.42</v>
      </c>
      <c r="N20" s="34">
        <v>9084031.76</v>
      </c>
      <c r="O20" s="34">
        <v>1299585.04</v>
      </c>
      <c r="P20" s="34">
        <v>40213966.38</v>
      </c>
      <c r="Q20" s="34">
        <v>769413.06</v>
      </c>
      <c r="R20" s="34">
        <v>16251627.41</v>
      </c>
      <c r="S20" s="34">
        <v>413581.07</v>
      </c>
      <c r="T20" s="34">
        <v>1425615.14</v>
      </c>
      <c r="U20" s="34">
        <v>9093562.08</v>
      </c>
      <c r="V20" s="34">
        <v>5707458.26</v>
      </c>
      <c r="W20" s="34">
        <v>16195085.79</v>
      </c>
      <c r="X20" s="34">
        <v>333422.35</v>
      </c>
    </row>
    <row r="21" spans="1:24" ht="12.75">
      <c r="A21" s="35">
        <v>6</v>
      </c>
      <c r="B21" s="35">
        <v>1</v>
      </c>
      <c r="C21" s="35">
        <v>2</v>
      </c>
      <c r="D21" s="36">
        <v>1</v>
      </c>
      <c r="E21" s="37"/>
      <c r="F21" s="32" t="s">
        <v>86</v>
      </c>
      <c r="G21" s="58" t="s">
        <v>100</v>
      </c>
      <c r="H21" s="34">
        <v>14314029.36</v>
      </c>
      <c r="I21" s="34">
        <v>1631.88</v>
      </c>
      <c r="J21" s="34">
        <v>0</v>
      </c>
      <c r="K21" s="34">
        <v>754852.59</v>
      </c>
      <c r="L21" s="34">
        <v>0</v>
      </c>
      <c r="M21" s="34">
        <v>490852.01</v>
      </c>
      <c r="N21" s="34">
        <v>1836008.51</v>
      </c>
      <c r="O21" s="34">
        <v>83460.41</v>
      </c>
      <c r="P21" s="34">
        <v>6166415.09</v>
      </c>
      <c r="Q21" s="34">
        <v>127445.68</v>
      </c>
      <c r="R21" s="34">
        <v>2706342.18</v>
      </c>
      <c r="S21" s="34">
        <v>119405.86</v>
      </c>
      <c r="T21" s="34">
        <v>273839.97</v>
      </c>
      <c r="U21" s="34">
        <v>818136.19</v>
      </c>
      <c r="V21" s="34">
        <v>654753.12</v>
      </c>
      <c r="W21" s="34">
        <v>41608.85</v>
      </c>
      <c r="X21" s="34">
        <v>239277.02</v>
      </c>
    </row>
    <row r="22" spans="1:24" ht="12.75">
      <c r="A22" s="35">
        <v>6</v>
      </c>
      <c r="B22" s="35">
        <v>18</v>
      </c>
      <c r="C22" s="35">
        <v>1</v>
      </c>
      <c r="D22" s="36">
        <v>1</v>
      </c>
      <c r="E22" s="37"/>
      <c r="F22" s="32" t="s">
        <v>86</v>
      </c>
      <c r="G22" s="58" t="s">
        <v>101</v>
      </c>
      <c r="H22" s="34">
        <v>52735030.48</v>
      </c>
      <c r="I22" s="34">
        <v>2186.16</v>
      </c>
      <c r="J22" s="34">
        <v>0</v>
      </c>
      <c r="K22" s="34">
        <v>4629471.36</v>
      </c>
      <c r="L22" s="34">
        <v>0</v>
      </c>
      <c r="M22" s="34">
        <v>1706692.81</v>
      </c>
      <c r="N22" s="34">
        <v>4839006.72</v>
      </c>
      <c r="O22" s="34">
        <v>409450.73</v>
      </c>
      <c r="P22" s="34">
        <v>21719438.98</v>
      </c>
      <c r="Q22" s="34">
        <v>306962.36</v>
      </c>
      <c r="R22" s="34">
        <v>8577925.42</v>
      </c>
      <c r="S22" s="34">
        <v>1142302.76</v>
      </c>
      <c r="T22" s="34">
        <v>640843.38</v>
      </c>
      <c r="U22" s="34">
        <v>2475756.44</v>
      </c>
      <c r="V22" s="34">
        <v>2445401</v>
      </c>
      <c r="W22" s="34">
        <v>2816412.24</v>
      </c>
      <c r="X22" s="34">
        <v>1023180.12</v>
      </c>
    </row>
    <row r="23" spans="1:24" ht="12.75">
      <c r="A23" s="35">
        <v>6</v>
      </c>
      <c r="B23" s="35">
        <v>19</v>
      </c>
      <c r="C23" s="35">
        <v>1</v>
      </c>
      <c r="D23" s="36">
        <v>1</v>
      </c>
      <c r="E23" s="37"/>
      <c r="F23" s="32" t="s">
        <v>86</v>
      </c>
      <c r="G23" s="58" t="s">
        <v>102</v>
      </c>
      <c r="H23" s="34">
        <v>36846590.9</v>
      </c>
      <c r="I23" s="34">
        <v>32931.47</v>
      </c>
      <c r="J23" s="34">
        <v>0</v>
      </c>
      <c r="K23" s="34">
        <v>130576.47</v>
      </c>
      <c r="L23" s="34">
        <v>0</v>
      </c>
      <c r="M23" s="34">
        <v>2141862.85</v>
      </c>
      <c r="N23" s="34">
        <v>2800844.48</v>
      </c>
      <c r="O23" s="34">
        <v>458298.83</v>
      </c>
      <c r="P23" s="34">
        <v>15537966.81</v>
      </c>
      <c r="Q23" s="34">
        <v>272443.76</v>
      </c>
      <c r="R23" s="34">
        <v>7639876.32</v>
      </c>
      <c r="S23" s="34">
        <v>59200</v>
      </c>
      <c r="T23" s="34">
        <v>450178.01</v>
      </c>
      <c r="U23" s="34">
        <v>3694813.45</v>
      </c>
      <c r="V23" s="34">
        <v>801800</v>
      </c>
      <c r="W23" s="34">
        <v>1707014.94</v>
      </c>
      <c r="X23" s="34">
        <v>1118783.51</v>
      </c>
    </row>
    <row r="24" spans="1:24" ht="12.75">
      <c r="A24" s="35">
        <v>6</v>
      </c>
      <c r="B24" s="35">
        <v>8</v>
      </c>
      <c r="C24" s="35">
        <v>2</v>
      </c>
      <c r="D24" s="36">
        <v>2</v>
      </c>
      <c r="E24" s="37"/>
      <c r="F24" s="32" t="s">
        <v>86</v>
      </c>
      <c r="G24" s="58" t="s">
        <v>103</v>
      </c>
      <c r="H24" s="34">
        <v>13160615.28</v>
      </c>
      <c r="I24" s="34">
        <v>358244.3</v>
      </c>
      <c r="J24" s="34">
        <v>1647367.47</v>
      </c>
      <c r="K24" s="34">
        <v>1291996.06</v>
      </c>
      <c r="L24" s="34">
        <v>0</v>
      </c>
      <c r="M24" s="34">
        <v>74353.73</v>
      </c>
      <c r="N24" s="34">
        <v>1453214.03</v>
      </c>
      <c r="O24" s="34">
        <v>235464.23</v>
      </c>
      <c r="P24" s="34">
        <v>5114137.07</v>
      </c>
      <c r="Q24" s="34">
        <v>56989.36</v>
      </c>
      <c r="R24" s="34">
        <v>1845568.22</v>
      </c>
      <c r="S24" s="34">
        <v>0</v>
      </c>
      <c r="T24" s="34">
        <v>244260.49</v>
      </c>
      <c r="U24" s="34">
        <v>552319.11</v>
      </c>
      <c r="V24" s="34">
        <v>219490.13</v>
      </c>
      <c r="W24" s="34">
        <v>30000</v>
      </c>
      <c r="X24" s="34">
        <v>37211.08</v>
      </c>
    </row>
    <row r="25" spans="1:24" ht="12.75">
      <c r="A25" s="35">
        <v>6</v>
      </c>
      <c r="B25" s="35">
        <v>11</v>
      </c>
      <c r="C25" s="35">
        <v>3</v>
      </c>
      <c r="D25" s="36">
        <v>2</v>
      </c>
      <c r="E25" s="37"/>
      <c r="F25" s="32" t="s">
        <v>86</v>
      </c>
      <c r="G25" s="58" t="s">
        <v>104</v>
      </c>
      <c r="H25" s="34">
        <v>16347368.37</v>
      </c>
      <c r="I25" s="34">
        <v>429096.05</v>
      </c>
      <c r="J25" s="34">
        <v>0</v>
      </c>
      <c r="K25" s="34">
        <v>1114853.5</v>
      </c>
      <c r="L25" s="34">
        <v>46517.26</v>
      </c>
      <c r="M25" s="34">
        <v>50857.63</v>
      </c>
      <c r="N25" s="34">
        <v>2010949.88</v>
      </c>
      <c r="O25" s="34">
        <v>133885.95</v>
      </c>
      <c r="P25" s="34">
        <v>7208821.2</v>
      </c>
      <c r="Q25" s="34">
        <v>51676.25</v>
      </c>
      <c r="R25" s="34">
        <v>3415557.71</v>
      </c>
      <c r="S25" s="34">
        <v>118054.12</v>
      </c>
      <c r="T25" s="34">
        <v>274283.98</v>
      </c>
      <c r="U25" s="34">
        <v>450855.34</v>
      </c>
      <c r="V25" s="34">
        <v>619545.41</v>
      </c>
      <c r="W25" s="34">
        <v>83928.12</v>
      </c>
      <c r="X25" s="34">
        <v>338485.97</v>
      </c>
    </row>
    <row r="26" spans="1:24" ht="12.75">
      <c r="A26" s="35">
        <v>6</v>
      </c>
      <c r="B26" s="35">
        <v>20</v>
      </c>
      <c r="C26" s="35">
        <v>1</v>
      </c>
      <c r="D26" s="36">
        <v>2</v>
      </c>
      <c r="E26" s="37"/>
      <c r="F26" s="32" t="s">
        <v>86</v>
      </c>
      <c r="G26" s="58" t="s">
        <v>104</v>
      </c>
      <c r="H26" s="34">
        <v>12099653.78</v>
      </c>
      <c r="I26" s="34">
        <v>494102.64</v>
      </c>
      <c r="J26" s="34">
        <v>0</v>
      </c>
      <c r="K26" s="34">
        <v>1169249.83</v>
      </c>
      <c r="L26" s="34">
        <v>0</v>
      </c>
      <c r="M26" s="34">
        <v>24328.52</v>
      </c>
      <c r="N26" s="34">
        <v>1708318.95</v>
      </c>
      <c r="O26" s="34">
        <v>305310.68</v>
      </c>
      <c r="P26" s="34">
        <v>4749414.52</v>
      </c>
      <c r="Q26" s="34">
        <v>37343.58</v>
      </c>
      <c r="R26" s="34">
        <v>2664318.68</v>
      </c>
      <c r="S26" s="34">
        <v>0</v>
      </c>
      <c r="T26" s="34">
        <v>138666.67</v>
      </c>
      <c r="U26" s="34">
        <v>580031.45</v>
      </c>
      <c r="V26" s="34">
        <v>123659.03</v>
      </c>
      <c r="W26" s="34">
        <v>36000</v>
      </c>
      <c r="X26" s="34">
        <v>68909.23</v>
      </c>
    </row>
    <row r="27" spans="1:24" ht="12.75">
      <c r="A27" s="35">
        <v>6</v>
      </c>
      <c r="B27" s="35">
        <v>2</v>
      </c>
      <c r="C27" s="35">
        <v>2</v>
      </c>
      <c r="D27" s="36">
        <v>2</v>
      </c>
      <c r="E27" s="37"/>
      <c r="F27" s="32" t="s">
        <v>86</v>
      </c>
      <c r="G27" s="58" t="s">
        <v>105</v>
      </c>
      <c r="H27" s="34">
        <v>10207919.64</v>
      </c>
      <c r="I27" s="34">
        <v>107994.55</v>
      </c>
      <c r="J27" s="34">
        <v>84478.99</v>
      </c>
      <c r="K27" s="34">
        <v>674662.1</v>
      </c>
      <c r="L27" s="34">
        <v>0</v>
      </c>
      <c r="M27" s="34">
        <v>15843.7</v>
      </c>
      <c r="N27" s="34">
        <v>1389283.43</v>
      </c>
      <c r="O27" s="34">
        <v>40503.2</v>
      </c>
      <c r="P27" s="34">
        <v>4223255.26</v>
      </c>
      <c r="Q27" s="34">
        <v>32203.68</v>
      </c>
      <c r="R27" s="34">
        <v>2308234.78</v>
      </c>
      <c r="S27" s="34">
        <v>0</v>
      </c>
      <c r="T27" s="34">
        <v>159313.45</v>
      </c>
      <c r="U27" s="34">
        <v>823637.3</v>
      </c>
      <c r="V27" s="34">
        <v>244596.26</v>
      </c>
      <c r="W27" s="34">
        <v>88377.45</v>
      </c>
      <c r="X27" s="34">
        <v>15535.49</v>
      </c>
    </row>
    <row r="28" spans="1:24" ht="12.75">
      <c r="A28" s="35">
        <v>6</v>
      </c>
      <c r="B28" s="35">
        <v>14</v>
      </c>
      <c r="C28" s="35">
        <v>2</v>
      </c>
      <c r="D28" s="36">
        <v>2</v>
      </c>
      <c r="E28" s="37"/>
      <c r="F28" s="32" t="s">
        <v>86</v>
      </c>
      <c r="G28" s="58" t="s">
        <v>106</v>
      </c>
      <c r="H28" s="34">
        <v>14379772.14</v>
      </c>
      <c r="I28" s="34">
        <v>206792.53</v>
      </c>
      <c r="J28" s="34">
        <v>97078.38</v>
      </c>
      <c r="K28" s="34">
        <v>2105896.33</v>
      </c>
      <c r="L28" s="34">
        <v>15846</v>
      </c>
      <c r="M28" s="34">
        <v>55063.47</v>
      </c>
      <c r="N28" s="34">
        <v>1256057.68</v>
      </c>
      <c r="O28" s="34">
        <v>1710212.4</v>
      </c>
      <c r="P28" s="34">
        <v>4405423.92</v>
      </c>
      <c r="Q28" s="34">
        <v>43610.89</v>
      </c>
      <c r="R28" s="34">
        <v>1841598.17</v>
      </c>
      <c r="S28" s="34">
        <v>0</v>
      </c>
      <c r="T28" s="34">
        <v>41435</v>
      </c>
      <c r="U28" s="34">
        <v>1503604.25</v>
      </c>
      <c r="V28" s="34">
        <v>434129.81</v>
      </c>
      <c r="W28" s="34">
        <v>595556.69</v>
      </c>
      <c r="X28" s="34">
        <v>67466.62</v>
      </c>
    </row>
    <row r="29" spans="1:24" ht="12.75">
      <c r="A29" s="35">
        <v>6</v>
      </c>
      <c r="B29" s="35">
        <v>5</v>
      </c>
      <c r="C29" s="35">
        <v>1</v>
      </c>
      <c r="D29" s="36">
        <v>2</v>
      </c>
      <c r="E29" s="37"/>
      <c r="F29" s="32" t="s">
        <v>86</v>
      </c>
      <c r="G29" s="58" t="s">
        <v>107</v>
      </c>
      <c r="H29" s="34">
        <v>11750665.64</v>
      </c>
      <c r="I29" s="34">
        <v>310717.75</v>
      </c>
      <c r="J29" s="34">
        <v>255908.25</v>
      </c>
      <c r="K29" s="34">
        <v>1360091.25</v>
      </c>
      <c r="L29" s="34">
        <v>0</v>
      </c>
      <c r="M29" s="34">
        <v>25083.41</v>
      </c>
      <c r="N29" s="34">
        <v>1659070.46</v>
      </c>
      <c r="O29" s="34">
        <v>845653.81</v>
      </c>
      <c r="P29" s="34">
        <v>4000780.51</v>
      </c>
      <c r="Q29" s="34">
        <v>17582</v>
      </c>
      <c r="R29" s="34">
        <v>1737514.51</v>
      </c>
      <c r="S29" s="34">
        <v>0</v>
      </c>
      <c r="T29" s="34">
        <v>106197</v>
      </c>
      <c r="U29" s="34">
        <v>246511.32</v>
      </c>
      <c r="V29" s="34">
        <v>375725.75</v>
      </c>
      <c r="W29" s="34">
        <v>591835.92</v>
      </c>
      <c r="X29" s="34">
        <v>217993.7</v>
      </c>
    </row>
    <row r="30" spans="1:24" ht="12.75">
      <c r="A30" s="35">
        <v>6</v>
      </c>
      <c r="B30" s="35">
        <v>18</v>
      </c>
      <c r="C30" s="35">
        <v>2</v>
      </c>
      <c r="D30" s="36">
        <v>2</v>
      </c>
      <c r="E30" s="37"/>
      <c r="F30" s="32" t="s">
        <v>86</v>
      </c>
      <c r="G30" s="58" t="s">
        <v>108</v>
      </c>
      <c r="H30" s="34">
        <v>9218294.75</v>
      </c>
      <c r="I30" s="34">
        <v>269155.26</v>
      </c>
      <c r="J30" s="34">
        <v>0</v>
      </c>
      <c r="K30" s="34">
        <v>358468.25</v>
      </c>
      <c r="L30" s="34">
        <v>253527.09</v>
      </c>
      <c r="M30" s="34">
        <v>14129.42</v>
      </c>
      <c r="N30" s="34">
        <v>1556830.57</v>
      </c>
      <c r="O30" s="34">
        <v>221262.93</v>
      </c>
      <c r="P30" s="34">
        <v>3801697.2</v>
      </c>
      <c r="Q30" s="34">
        <v>21423.21</v>
      </c>
      <c r="R30" s="34">
        <v>1785026.09</v>
      </c>
      <c r="S30" s="34">
        <v>75479.82</v>
      </c>
      <c r="T30" s="34">
        <v>64614.16</v>
      </c>
      <c r="U30" s="34">
        <v>283792.79</v>
      </c>
      <c r="V30" s="34">
        <v>255976.71</v>
      </c>
      <c r="W30" s="34">
        <v>82658.19</v>
      </c>
      <c r="X30" s="34">
        <v>174253.06</v>
      </c>
    </row>
    <row r="31" spans="1:24" ht="12.75">
      <c r="A31" s="35">
        <v>6</v>
      </c>
      <c r="B31" s="35">
        <v>1</v>
      </c>
      <c r="C31" s="35">
        <v>3</v>
      </c>
      <c r="D31" s="36">
        <v>2</v>
      </c>
      <c r="E31" s="37"/>
      <c r="F31" s="32" t="s">
        <v>86</v>
      </c>
      <c r="G31" s="58" t="s">
        <v>109</v>
      </c>
      <c r="H31" s="34">
        <v>34277984.29</v>
      </c>
      <c r="I31" s="34">
        <v>1294920.95</v>
      </c>
      <c r="J31" s="34">
        <v>0</v>
      </c>
      <c r="K31" s="34">
        <v>4209436.61</v>
      </c>
      <c r="L31" s="34">
        <v>0</v>
      </c>
      <c r="M31" s="34">
        <v>179174.65</v>
      </c>
      <c r="N31" s="34">
        <v>3231540.4</v>
      </c>
      <c r="O31" s="34">
        <v>146631.86</v>
      </c>
      <c r="P31" s="34">
        <v>14655082.99</v>
      </c>
      <c r="Q31" s="34">
        <v>95003</v>
      </c>
      <c r="R31" s="34">
        <v>6931050.28</v>
      </c>
      <c r="S31" s="34">
        <v>114814</v>
      </c>
      <c r="T31" s="34">
        <v>554017.57</v>
      </c>
      <c r="U31" s="34">
        <v>862595.27</v>
      </c>
      <c r="V31" s="34">
        <v>1359280.99</v>
      </c>
      <c r="W31" s="34">
        <v>33440.56</v>
      </c>
      <c r="X31" s="34">
        <v>610995.16</v>
      </c>
    </row>
    <row r="32" spans="1:24" ht="12.75">
      <c r="A32" s="35">
        <v>6</v>
      </c>
      <c r="B32" s="35">
        <v>3</v>
      </c>
      <c r="C32" s="35">
        <v>2</v>
      </c>
      <c r="D32" s="36">
        <v>2</v>
      </c>
      <c r="E32" s="37"/>
      <c r="F32" s="32" t="s">
        <v>86</v>
      </c>
      <c r="G32" s="58" t="s">
        <v>110</v>
      </c>
      <c r="H32" s="34">
        <v>9182672.83</v>
      </c>
      <c r="I32" s="34">
        <v>265274.77</v>
      </c>
      <c r="J32" s="34">
        <v>155788.77</v>
      </c>
      <c r="K32" s="34">
        <v>706775.78</v>
      </c>
      <c r="L32" s="34">
        <v>0</v>
      </c>
      <c r="M32" s="34">
        <v>104199.99</v>
      </c>
      <c r="N32" s="34">
        <v>1199711.03</v>
      </c>
      <c r="O32" s="34">
        <v>121351.53</v>
      </c>
      <c r="P32" s="34">
        <v>3437916.3</v>
      </c>
      <c r="Q32" s="34">
        <v>28946.84</v>
      </c>
      <c r="R32" s="34">
        <v>1750735.87</v>
      </c>
      <c r="S32" s="34">
        <v>1500</v>
      </c>
      <c r="T32" s="34">
        <v>115186.8</v>
      </c>
      <c r="U32" s="34">
        <v>528397.57</v>
      </c>
      <c r="V32" s="34">
        <v>441308.4</v>
      </c>
      <c r="W32" s="34">
        <v>187228.27</v>
      </c>
      <c r="X32" s="34">
        <v>138350.91</v>
      </c>
    </row>
    <row r="33" spans="1:24" ht="12.75">
      <c r="A33" s="35">
        <v>6</v>
      </c>
      <c r="B33" s="35">
        <v>2</v>
      </c>
      <c r="C33" s="35">
        <v>3</v>
      </c>
      <c r="D33" s="36">
        <v>2</v>
      </c>
      <c r="E33" s="37"/>
      <c r="F33" s="32" t="s">
        <v>86</v>
      </c>
      <c r="G33" s="58" t="s">
        <v>87</v>
      </c>
      <c r="H33" s="34">
        <v>36330581.02</v>
      </c>
      <c r="I33" s="34">
        <v>3919741.69</v>
      </c>
      <c r="J33" s="34">
        <v>345030.11</v>
      </c>
      <c r="K33" s="34">
        <v>1547863.03</v>
      </c>
      <c r="L33" s="34">
        <v>114669.34</v>
      </c>
      <c r="M33" s="34">
        <v>307803.72</v>
      </c>
      <c r="N33" s="34">
        <v>4282896.44</v>
      </c>
      <c r="O33" s="34">
        <v>615046.43</v>
      </c>
      <c r="P33" s="34">
        <v>13218356.97</v>
      </c>
      <c r="Q33" s="34">
        <v>88917.67</v>
      </c>
      <c r="R33" s="34">
        <v>7287406.87</v>
      </c>
      <c r="S33" s="34">
        <v>0</v>
      </c>
      <c r="T33" s="34">
        <v>298422.08</v>
      </c>
      <c r="U33" s="34">
        <v>1466605.29</v>
      </c>
      <c r="V33" s="34">
        <v>908994.8</v>
      </c>
      <c r="W33" s="34">
        <v>1198347.67</v>
      </c>
      <c r="X33" s="34">
        <v>730478.91</v>
      </c>
    </row>
    <row r="34" spans="1:24" ht="12.75">
      <c r="A34" s="35">
        <v>6</v>
      </c>
      <c r="B34" s="35">
        <v>2</v>
      </c>
      <c r="C34" s="35">
        <v>4</v>
      </c>
      <c r="D34" s="36">
        <v>2</v>
      </c>
      <c r="E34" s="37"/>
      <c r="F34" s="32" t="s">
        <v>86</v>
      </c>
      <c r="G34" s="58" t="s">
        <v>111</v>
      </c>
      <c r="H34" s="34">
        <v>18042762.6</v>
      </c>
      <c r="I34" s="34">
        <v>670313.55</v>
      </c>
      <c r="J34" s="34">
        <v>2394640.02</v>
      </c>
      <c r="K34" s="34">
        <v>1002094.33</v>
      </c>
      <c r="L34" s="34">
        <v>0</v>
      </c>
      <c r="M34" s="34">
        <v>28930.87</v>
      </c>
      <c r="N34" s="34">
        <v>1405812.25</v>
      </c>
      <c r="O34" s="34">
        <v>164770.33</v>
      </c>
      <c r="P34" s="34">
        <v>5584662.02</v>
      </c>
      <c r="Q34" s="34">
        <v>45911.34</v>
      </c>
      <c r="R34" s="34">
        <v>2144171.56</v>
      </c>
      <c r="S34" s="34">
        <v>87168.8</v>
      </c>
      <c r="T34" s="34">
        <v>199601.5</v>
      </c>
      <c r="U34" s="34">
        <v>2713621.81</v>
      </c>
      <c r="V34" s="34">
        <v>457955.6</v>
      </c>
      <c r="W34" s="34">
        <v>30000</v>
      </c>
      <c r="X34" s="34">
        <v>1113108.62</v>
      </c>
    </row>
    <row r="35" spans="1:24" ht="12.75">
      <c r="A35" s="35">
        <v>6</v>
      </c>
      <c r="B35" s="35">
        <v>15</v>
      </c>
      <c r="C35" s="35">
        <v>2</v>
      </c>
      <c r="D35" s="36">
        <v>2</v>
      </c>
      <c r="E35" s="37"/>
      <c r="F35" s="32" t="s">
        <v>86</v>
      </c>
      <c r="G35" s="58" t="s">
        <v>112</v>
      </c>
      <c r="H35" s="34">
        <v>17112029.67</v>
      </c>
      <c r="I35" s="34">
        <v>1178788.1</v>
      </c>
      <c r="J35" s="34">
        <v>0</v>
      </c>
      <c r="K35" s="34">
        <v>1107458.31</v>
      </c>
      <c r="L35" s="34">
        <v>0</v>
      </c>
      <c r="M35" s="34">
        <v>145759.34</v>
      </c>
      <c r="N35" s="34">
        <v>1723088.42</v>
      </c>
      <c r="O35" s="34">
        <v>248411.02</v>
      </c>
      <c r="P35" s="34">
        <v>7722515.48</v>
      </c>
      <c r="Q35" s="34">
        <v>39776.13</v>
      </c>
      <c r="R35" s="34">
        <v>3647471.35</v>
      </c>
      <c r="S35" s="34">
        <v>0</v>
      </c>
      <c r="T35" s="34">
        <v>309589.18</v>
      </c>
      <c r="U35" s="34">
        <v>345776.14</v>
      </c>
      <c r="V35" s="34">
        <v>390090.72</v>
      </c>
      <c r="W35" s="34">
        <v>51646.72</v>
      </c>
      <c r="X35" s="34">
        <v>201658.76</v>
      </c>
    </row>
    <row r="36" spans="1:24" ht="12.75">
      <c r="A36" s="35">
        <v>6</v>
      </c>
      <c r="B36" s="35">
        <v>9</v>
      </c>
      <c r="C36" s="35">
        <v>2</v>
      </c>
      <c r="D36" s="36">
        <v>2</v>
      </c>
      <c r="E36" s="37"/>
      <c r="F36" s="32" t="s">
        <v>86</v>
      </c>
      <c r="G36" s="58" t="s">
        <v>113</v>
      </c>
      <c r="H36" s="34">
        <v>10555775.64</v>
      </c>
      <c r="I36" s="34">
        <v>334317.57</v>
      </c>
      <c r="J36" s="34">
        <v>0</v>
      </c>
      <c r="K36" s="34">
        <v>887707.56</v>
      </c>
      <c r="L36" s="34">
        <v>0</v>
      </c>
      <c r="M36" s="34">
        <v>10452.5</v>
      </c>
      <c r="N36" s="34">
        <v>1470926.27</v>
      </c>
      <c r="O36" s="34">
        <v>892250.46</v>
      </c>
      <c r="P36" s="34">
        <v>4190419.56</v>
      </c>
      <c r="Q36" s="34">
        <v>47404.42</v>
      </c>
      <c r="R36" s="34">
        <v>1615551.67</v>
      </c>
      <c r="S36" s="34">
        <v>74318.95</v>
      </c>
      <c r="T36" s="34">
        <v>62839</v>
      </c>
      <c r="U36" s="34">
        <v>511376.5</v>
      </c>
      <c r="V36" s="34">
        <v>217777.1</v>
      </c>
      <c r="W36" s="34">
        <v>72144.2</v>
      </c>
      <c r="X36" s="34">
        <v>168289.88</v>
      </c>
    </row>
    <row r="37" spans="1:24" ht="12.75">
      <c r="A37" s="35">
        <v>6</v>
      </c>
      <c r="B37" s="35">
        <v>3</v>
      </c>
      <c r="C37" s="35">
        <v>3</v>
      </c>
      <c r="D37" s="36">
        <v>2</v>
      </c>
      <c r="E37" s="37"/>
      <c r="F37" s="32" t="s">
        <v>86</v>
      </c>
      <c r="G37" s="58" t="s">
        <v>114</v>
      </c>
      <c r="H37" s="34">
        <v>37368055.09</v>
      </c>
      <c r="I37" s="34">
        <v>3213048.66</v>
      </c>
      <c r="J37" s="34">
        <v>0</v>
      </c>
      <c r="K37" s="34">
        <v>5089600.56</v>
      </c>
      <c r="L37" s="34">
        <v>53023.77</v>
      </c>
      <c r="M37" s="34">
        <v>289442.25</v>
      </c>
      <c r="N37" s="34">
        <v>4138276.45</v>
      </c>
      <c r="O37" s="34">
        <v>157646.27</v>
      </c>
      <c r="P37" s="34">
        <v>14022670.9</v>
      </c>
      <c r="Q37" s="34">
        <v>83842.08</v>
      </c>
      <c r="R37" s="34">
        <v>6551580.32</v>
      </c>
      <c r="S37" s="34">
        <v>0</v>
      </c>
      <c r="T37" s="34">
        <v>303607.66</v>
      </c>
      <c r="U37" s="34">
        <v>1700249.77</v>
      </c>
      <c r="V37" s="34">
        <v>1046963.41</v>
      </c>
      <c r="W37" s="34">
        <v>198685.9</v>
      </c>
      <c r="X37" s="34">
        <v>519417.09</v>
      </c>
    </row>
    <row r="38" spans="1:24" ht="12.75">
      <c r="A38" s="35">
        <v>6</v>
      </c>
      <c r="B38" s="35">
        <v>12</v>
      </c>
      <c r="C38" s="35">
        <v>1</v>
      </c>
      <c r="D38" s="36">
        <v>2</v>
      </c>
      <c r="E38" s="37"/>
      <c r="F38" s="32" t="s">
        <v>86</v>
      </c>
      <c r="G38" s="58" t="s">
        <v>115</v>
      </c>
      <c r="H38" s="34">
        <v>19240313.45</v>
      </c>
      <c r="I38" s="34">
        <v>360736.11</v>
      </c>
      <c r="J38" s="34">
        <v>0</v>
      </c>
      <c r="K38" s="34">
        <v>1502480.36</v>
      </c>
      <c r="L38" s="34">
        <v>244477.52</v>
      </c>
      <c r="M38" s="34">
        <v>21426.36</v>
      </c>
      <c r="N38" s="34">
        <v>2692902.03</v>
      </c>
      <c r="O38" s="34">
        <v>191583.19</v>
      </c>
      <c r="P38" s="34">
        <v>8031249.15</v>
      </c>
      <c r="Q38" s="34">
        <v>98275.61</v>
      </c>
      <c r="R38" s="34">
        <v>3763374.55</v>
      </c>
      <c r="S38" s="34">
        <v>108558.27</v>
      </c>
      <c r="T38" s="34">
        <v>602335.53</v>
      </c>
      <c r="U38" s="34">
        <v>684064.68</v>
      </c>
      <c r="V38" s="34">
        <v>755209.47</v>
      </c>
      <c r="W38" s="34">
        <v>62006.28</v>
      </c>
      <c r="X38" s="34">
        <v>121634.34</v>
      </c>
    </row>
    <row r="39" spans="1:24" ht="12.75">
      <c r="A39" s="35">
        <v>6</v>
      </c>
      <c r="B39" s="35">
        <v>5</v>
      </c>
      <c r="C39" s="35">
        <v>2</v>
      </c>
      <c r="D39" s="36">
        <v>2</v>
      </c>
      <c r="E39" s="37"/>
      <c r="F39" s="32" t="s">
        <v>86</v>
      </c>
      <c r="G39" s="58" t="s">
        <v>116</v>
      </c>
      <c r="H39" s="34">
        <v>9201126.58</v>
      </c>
      <c r="I39" s="34">
        <v>417017.88</v>
      </c>
      <c r="J39" s="34">
        <v>0</v>
      </c>
      <c r="K39" s="34">
        <v>814982.86</v>
      </c>
      <c r="L39" s="34">
        <v>0</v>
      </c>
      <c r="M39" s="34">
        <v>0</v>
      </c>
      <c r="N39" s="34">
        <v>1622499.48</v>
      </c>
      <c r="O39" s="34">
        <v>746224.45</v>
      </c>
      <c r="P39" s="34">
        <v>3191421.07</v>
      </c>
      <c r="Q39" s="34">
        <v>19299.14</v>
      </c>
      <c r="R39" s="34">
        <v>1381700.4</v>
      </c>
      <c r="S39" s="34">
        <v>0</v>
      </c>
      <c r="T39" s="34">
        <v>83834.35</v>
      </c>
      <c r="U39" s="34">
        <v>342416.77</v>
      </c>
      <c r="V39" s="34">
        <v>468516.23</v>
      </c>
      <c r="W39" s="34">
        <v>45687.05</v>
      </c>
      <c r="X39" s="34">
        <v>67526.9</v>
      </c>
    </row>
    <row r="40" spans="1:24" ht="12.75">
      <c r="A40" s="35">
        <v>6</v>
      </c>
      <c r="B40" s="35">
        <v>10</v>
      </c>
      <c r="C40" s="35">
        <v>1</v>
      </c>
      <c r="D40" s="36">
        <v>2</v>
      </c>
      <c r="E40" s="37"/>
      <c r="F40" s="32" t="s">
        <v>86</v>
      </c>
      <c r="G40" s="58" t="s">
        <v>117</v>
      </c>
      <c r="H40" s="34">
        <v>23321977.88</v>
      </c>
      <c r="I40" s="34">
        <v>538383.02</v>
      </c>
      <c r="J40" s="34">
        <v>223171.31</v>
      </c>
      <c r="K40" s="34">
        <v>1349922.21</v>
      </c>
      <c r="L40" s="34">
        <v>0</v>
      </c>
      <c r="M40" s="34">
        <v>80968.38</v>
      </c>
      <c r="N40" s="34">
        <v>3322168.46</v>
      </c>
      <c r="O40" s="34">
        <v>266074.99</v>
      </c>
      <c r="P40" s="34">
        <v>11048162.39</v>
      </c>
      <c r="Q40" s="34">
        <v>81918.07</v>
      </c>
      <c r="R40" s="34">
        <v>4056633.02</v>
      </c>
      <c r="S40" s="34">
        <v>0</v>
      </c>
      <c r="T40" s="34">
        <v>361732.3</v>
      </c>
      <c r="U40" s="34">
        <v>838260.4</v>
      </c>
      <c r="V40" s="34">
        <v>689165.68</v>
      </c>
      <c r="W40" s="34">
        <v>157075.38</v>
      </c>
      <c r="X40" s="34">
        <v>308342.27</v>
      </c>
    </row>
    <row r="41" spans="1:24" ht="12.75">
      <c r="A41" s="35">
        <v>6</v>
      </c>
      <c r="B41" s="35">
        <v>15</v>
      </c>
      <c r="C41" s="35">
        <v>3</v>
      </c>
      <c r="D41" s="36">
        <v>2</v>
      </c>
      <c r="E41" s="37"/>
      <c r="F41" s="32" t="s">
        <v>86</v>
      </c>
      <c r="G41" s="58" t="s">
        <v>118</v>
      </c>
      <c r="H41" s="34">
        <v>13483080.31</v>
      </c>
      <c r="I41" s="34">
        <v>673226.39</v>
      </c>
      <c r="J41" s="34">
        <v>0</v>
      </c>
      <c r="K41" s="34">
        <v>721748.01</v>
      </c>
      <c r="L41" s="34">
        <v>0</v>
      </c>
      <c r="M41" s="34">
        <v>55815.73</v>
      </c>
      <c r="N41" s="34">
        <v>2034649.93</v>
      </c>
      <c r="O41" s="34">
        <v>246086.96</v>
      </c>
      <c r="P41" s="34">
        <v>5692054.11</v>
      </c>
      <c r="Q41" s="34">
        <v>43299.28</v>
      </c>
      <c r="R41" s="34">
        <v>2478644.89</v>
      </c>
      <c r="S41" s="34">
        <v>39943.68</v>
      </c>
      <c r="T41" s="34">
        <v>281061.58</v>
      </c>
      <c r="U41" s="34">
        <v>551321.09</v>
      </c>
      <c r="V41" s="34">
        <v>493483.08</v>
      </c>
      <c r="W41" s="34">
        <v>64959.7</v>
      </c>
      <c r="X41" s="34">
        <v>106785.88</v>
      </c>
    </row>
    <row r="42" spans="1:24" ht="12.75">
      <c r="A42" s="35">
        <v>6</v>
      </c>
      <c r="B42" s="35">
        <v>13</v>
      </c>
      <c r="C42" s="35">
        <v>1</v>
      </c>
      <c r="D42" s="36">
        <v>2</v>
      </c>
      <c r="E42" s="37"/>
      <c r="F42" s="32" t="s">
        <v>86</v>
      </c>
      <c r="G42" s="58" t="s">
        <v>119</v>
      </c>
      <c r="H42" s="34">
        <v>14720660.82</v>
      </c>
      <c r="I42" s="34">
        <v>2057062.67</v>
      </c>
      <c r="J42" s="34">
        <v>0</v>
      </c>
      <c r="K42" s="34">
        <v>374848.7</v>
      </c>
      <c r="L42" s="34">
        <v>43382.35</v>
      </c>
      <c r="M42" s="34">
        <v>129081.66</v>
      </c>
      <c r="N42" s="34">
        <v>2027624.82</v>
      </c>
      <c r="O42" s="34">
        <v>323488.22</v>
      </c>
      <c r="P42" s="34">
        <v>3897191.26</v>
      </c>
      <c r="Q42" s="34">
        <v>50379.68</v>
      </c>
      <c r="R42" s="34">
        <v>3442767.63</v>
      </c>
      <c r="S42" s="34">
        <v>82472.94</v>
      </c>
      <c r="T42" s="34">
        <v>337302.2</v>
      </c>
      <c r="U42" s="34">
        <v>878979.71</v>
      </c>
      <c r="V42" s="34">
        <v>335598</v>
      </c>
      <c r="W42" s="34">
        <v>681437.73</v>
      </c>
      <c r="X42" s="34">
        <v>59043.25</v>
      </c>
    </row>
    <row r="43" spans="1:24" ht="12.75">
      <c r="A43" s="35">
        <v>6</v>
      </c>
      <c r="B43" s="35">
        <v>4</v>
      </c>
      <c r="C43" s="35">
        <v>2</v>
      </c>
      <c r="D43" s="36">
        <v>2</v>
      </c>
      <c r="E43" s="37"/>
      <c r="F43" s="32" t="s">
        <v>86</v>
      </c>
      <c r="G43" s="58" t="s">
        <v>120</v>
      </c>
      <c r="H43" s="34">
        <v>16659235.61</v>
      </c>
      <c r="I43" s="34">
        <v>1029173.07</v>
      </c>
      <c r="J43" s="34">
        <v>0</v>
      </c>
      <c r="K43" s="34">
        <v>570445.48</v>
      </c>
      <c r="L43" s="34">
        <v>259903.09</v>
      </c>
      <c r="M43" s="34">
        <v>146905.43</v>
      </c>
      <c r="N43" s="34">
        <v>2135462.06</v>
      </c>
      <c r="O43" s="34">
        <v>155818.41</v>
      </c>
      <c r="P43" s="34">
        <v>6095201.29</v>
      </c>
      <c r="Q43" s="34">
        <v>19645</v>
      </c>
      <c r="R43" s="34">
        <v>2664935.71</v>
      </c>
      <c r="S43" s="34">
        <v>170093.01</v>
      </c>
      <c r="T43" s="34">
        <v>156934.49</v>
      </c>
      <c r="U43" s="34">
        <v>1891274.65</v>
      </c>
      <c r="V43" s="34">
        <v>1146543.13</v>
      </c>
      <c r="W43" s="34">
        <v>41377.22</v>
      </c>
      <c r="X43" s="34">
        <v>175523.57</v>
      </c>
    </row>
    <row r="44" spans="1:24" ht="12.75">
      <c r="A44" s="35">
        <v>6</v>
      </c>
      <c r="B44" s="35">
        <v>3</v>
      </c>
      <c r="C44" s="35">
        <v>4</v>
      </c>
      <c r="D44" s="36">
        <v>2</v>
      </c>
      <c r="E44" s="37"/>
      <c r="F44" s="32" t="s">
        <v>86</v>
      </c>
      <c r="G44" s="58" t="s">
        <v>121</v>
      </c>
      <c r="H44" s="34">
        <v>20151017.98</v>
      </c>
      <c r="I44" s="34">
        <v>1411297.73</v>
      </c>
      <c r="J44" s="34">
        <v>122809.64</v>
      </c>
      <c r="K44" s="34">
        <v>1092581.13</v>
      </c>
      <c r="L44" s="34">
        <v>997522.53</v>
      </c>
      <c r="M44" s="34">
        <v>127174.25</v>
      </c>
      <c r="N44" s="34">
        <v>2457523.3</v>
      </c>
      <c r="O44" s="34">
        <v>153636.82</v>
      </c>
      <c r="P44" s="34">
        <v>6636668.08</v>
      </c>
      <c r="Q44" s="34">
        <v>45528.33</v>
      </c>
      <c r="R44" s="34">
        <v>4983973.65</v>
      </c>
      <c r="S44" s="34">
        <v>0</v>
      </c>
      <c r="T44" s="34">
        <v>275884.04</v>
      </c>
      <c r="U44" s="34">
        <v>840359.2</v>
      </c>
      <c r="V44" s="34">
        <v>531003.81</v>
      </c>
      <c r="W44" s="34">
        <v>77947.1</v>
      </c>
      <c r="X44" s="34">
        <v>397108.37</v>
      </c>
    </row>
    <row r="45" spans="1:24" ht="12.75">
      <c r="A45" s="35">
        <v>6</v>
      </c>
      <c r="B45" s="35">
        <v>1</v>
      </c>
      <c r="C45" s="35">
        <v>4</v>
      </c>
      <c r="D45" s="36">
        <v>2</v>
      </c>
      <c r="E45" s="37"/>
      <c r="F45" s="32" t="s">
        <v>86</v>
      </c>
      <c r="G45" s="58" t="s">
        <v>122</v>
      </c>
      <c r="H45" s="34">
        <v>20017430.46</v>
      </c>
      <c r="I45" s="34">
        <v>1476225.96</v>
      </c>
      <c r="J45" s="34">
        <v>230959.25</v>
      </c>
      <c r="K45" s="34">
        <v>755524.84</v>
      </c>
      <c r="L45" s="34">
        <v>0</v>
      </c>
      <c r="M45" s="34">
        <v>112377.47</v>
      </c>
      <c r="N45" s="34">
        <v>1889427.23</v>
      </c>
      <c r="O45" s="34">
        <v>2957160.53</v>
      </c>
      <c r="P45" s="34">
        <v>7144682.53</v>
      </c>
      <c r="Q45" s="34">
        <v>42328.23</v>
      </c>
      <c r="R45" s="34">
        <v>3337183.01</v>
      </c>
      <c r="S45" s="34">
        <v>143679.42</v>
      </c>
      <c r="T45" s="34">
        <v>351180.93</v>
      </c>
      <c r="U45" s="34">
        <v>563815.35</v>
      </c>
      <c r="V45" s="34">
        <v>694269.11</v>
      </c>
      <c r="W45" s="34">
        <v>2465.01</v>
      </c>
      <c r="X45" s="34">
        <v>316151.59</v>
      </c>
    </row>
    <row r="46" spans="1:24" ht="12.75">
      <c r="A46" s="35">
        <v>6</v>
      </c>
      <c r="B46" s="35">
        <v>3</v>
      </c>
      <c r="C46" s="35">
        <v>5</v>
      </c>
      <c r="D46" s="36">
        <v>2</v>
      </c>
      <c r="E46" s="37"/>
      <c r="F46" s="32" t="s">
        <v>86</v>
      </c>
      <c r="G46" s="58" t="s">
        <v>123</v>
      </c>
      <c r="H46" s="34">
        <v>8939984.24</v>
      </c>
      <c r="I46" s="34">
        <v>2362981.24</v>
      </c>
      <c r="J46" s="34">
        <v>24833.95</v>
      </c>
      <c r="K46" s="34">
        <v>230674.54</v>
      </c>
      <c r="L46" s="34">
        <v>12363.22</v>
      </c>
      <c r="M46" s="34">
        <v>269660.95</v>
      </c>
      <c r="N46" s="34">
        <v>1233459.74</v>
      </c>
      <c r="O46" s="34">
        <v>84777.76</v>
      </c>
      <c r="P46" s="34">
        <v>2051330.59</v>
      </c>
      <c r="Q46" s="34">
        <v>13873.3</v>
      </c>
      <c r="R46" s="34">
        <v>1785215.71</v>
      </c>
      <c r="S46" s="34">
        <v>0</v>
      </c>
      <c r="T46" s="34">
        <v>192689.64</v>
      </c>
      <c r="U46" s="34">
        <v>165926.76</v>
      </c>
      <c r="V46" s="34">
        <v>369454.97</v>
      </c>
      <c r="W46" s="34">
        <v>1114.19</v>
      </c>
      <c r="X46" s="34">
        <v>141627.68</v>
      </c>
    </row>
    <row r="47" spans="1:24" ht="12.75">
      <c r="A47" s="35">
        <v>6</v>
      </c>
      <c r="B47" s="35">
        <v>7</v>
      </c>
      <c r="C47" s="35">
        <v>3</v>
      </c>
      <c r="D47" s="36">
        <v>2</v>
      </c>
      <c r="E47" s="37"/>
      <c r="F47" s="32" t="s">
        <v>86</v>
      </c>
      <c r="G47" s="58" t="s">
        <v>124</v>
      </c>
      <c r="H47" s="34">
        <v>12386825.38</v>
      </c>
      <c r="I47" s="34">
        <v>439332.42</v>
      </c>
      <c r="J47" s="34">
        <v>0</v>
      </c>
      <c r="K47" s="34">
        <v>1623963.11</v>
      </c>
      <c r="L47" s="34">
        <v>0</v>
      </c>
      <c r="M47" s="34">
        <v>50902.24</v>
      </c>
      <c r="N47" s="34">
        <v>1504210.23</v>
      </c>
      <c r="O47" s="34">
        <v>84110.05</v>
      </c>
      <c r="P47" s="34">
        <v>5271876.06</v>
      </c>
      <c r="Q47" s="34">
        <v>54528.14</v>
      </c>
      <c r="R47" s="34">
        <v>2217584.65</v>
      </c>
      <c r="S47" s="34">
        <v>0</v>
      </c>
      <c r="T47" s="34">
        <v>265180.84</v>
      </c>
      <c r="U47" s="34">
        <v>317219.78</v>
      </c>
      <c r="V47" s="34">
        <v>417790.54</v>
      </c>
      <c r="W47" s="34">
        <v>75000</v>
      </c>
      <c r="X47" s="34">
        <v>65127.32</v>
      </c>
    </row>
    <row r="48" spans="1:24" ht="12.75">
      <c r="A48" s="35">
        <v>6</v>
      </c>
      <c r="B48" s="35">
        <v>5</v>
      </c>
      <c r="C48" s="35">
        <v>3</v>
      </c>
      <c r="D48" s="36">
        <v>2</v>
      </c>
      <c r="E48" s="37"/>
      <c r="F48" s="32" t="s">
        <v>86</v>
      </c>
      <c r="G48" s="58" t="s">
        <v>125</v>
      </c>
      <c r="H48" s="34">
        <v>17096980.19</v>
      </c>
      <c r="I48" s="34">
        <v>499049.59</v>
      </c>
      <c r="J48" s="34">
        <v>168554.98</v>
      </c>
      <c r="K48" s="34">
        <v>1369559.13</v>
      </c>
      <c r="L48" s="34">
        <v>88998.89</v>
      </c>
      <c r="M48" s="34">
        <v>48.84</v>
      </c>
      <c r="N48" s="34">
        <v>1807056.81</v>
      </c>
      <c r="O48" s="34">
        <v>568404.53</v>
      </c>
      <c r="P48" s="34">
        <v>7840137.41</v>
      </c>
      <c r="Q48" s="34">
        <v>90198.11</v>
      </c>
      <c r="R48" s="34">
        <v>3320035.01</v>
      </c>
      <c r="S48" s="34">
        <v>0</v>
      </c>
      <c r="T48" s="34">
        <v>276573.71</v>
      </c>
      <c r="U48" s="34">
        <v>339907.56</v>
      </c>
      <c r="V48" s="34">
        <v>489207.64</v>
      </c>
      <c r="W48" s="34">
        <v>170447.15</v>
      </c>
      <c r="X48" s="34">
        <v>68800.83</v>
      </c>
    </row>
    <row r="49" spans="1:24" ht="12.75">
      <c r="A49" s="35">
        <v>6</v>
      </c>
      <c r="B49" s="35">
        <v>6</v>
      </c>
      <c r="C49" s="35">
        <v>2</v>
      </c>
      <c r="D49" s="36">
        <v>2</v>
      </c>
      <c r="E49" s="37"/>
      <c r="F49" s="32" t="s">
        <v>86</v>
      </c>
      <c r="G49" s="58" t="s">
        <v>126</v>
      </c>
      <c r="H49" s="34">
        <v>16214564.57</v>
      </c>
      <c r="I49" s="34">
        <v>323922.7</v>
      </c>
      <c r="J49" s="34">
        <v>314532.98</v>
      </c>
      <c r="K49" s="34">
        <v>1776571.93</v>
      </c>
      <c r="L49" s="34">
        <v>0</v>
      </c>
      <c r="M49" s="34">
        <v>0</v>
      </c>
      <c r="N49" s="34">
        <v>2748941.04</v>
      </c>
      <c r="O49" s="34">
        <v>355852.9</v>
      </c>
      <c r="P49" s="34">
        <v>7222092.5</v>
      </c>
      <c r="Q49" s="34">
        <v>22107.5</v>
      </c>
      <c r="R49" s="34">
        <v>1851184.14</v>
      </c>
      <c r="S49" s="34">
        <v>187410</v>
      </c>
      <c r="T49" s="34">
        <v>80762.2</v>
      </c>
      <c r="U49" s="34">
        <v>555649.76</v>
      </c>
      <c r="V49" s="34">
        <v>252555.6</v>
      </c>
      <c r="W49" s="34">
        <v>360914.71</v>
      </c>
      <c r="X49" s="34">
        <v>162066.61</v>
      </c>
    </row>
    <row r="50" spans="1:24" ht="12.75">
      <c r="A50" s="35">
        <v>6</v>
      </c>
      <c r="B50" s="35">
        <v>8</v>
      </c>
      <c r="C50" s="35">
        <v>3</v>
      </c>
      <c r="D50" s="36">
        <v>2</v>
      </c>
      <c r="E50" s="37"/>
      <c r="F50" s="32" t="s">
        <v>86</v>
      </c>
      <c r="G50" s="58" t="s">
        <v>127</v>
      </c>
      <c r="H50" s="34">
        <v>15841795.92</v>
      </c>
      <c r="I50" s="34">
        <v>222034.25</v>
      </c>
      <c r="J50" s="34">
        <v>195309.59</v>
      </c>
      <c r="K50" s="34">
        <v>183393.11</v>
      </c>
      <c r="L50" s="34">
        <v>0</v>
      </c>
      <c r="M50" s="34">
        <v>97662.94</v>
      </c>
      <c r="N50" s="34">
        <v>2025048.72</v>
      </c>
      <c r="O50" s="34">
        <v>359737.9</v>
      </c>
      <c r="P50" s="34">
        <v>5797636.93</v>
      </c>
      <c r="Q50" s="34">
        <v>64893.47</v>
      </c>
      <c r="R50" s="34">
        <v>4120778.84</v>
      </c>
      <c r="S50" s="34">
        <v>0</v>
      </c>
      <c r="T50" s="34">
        <v>478362.03</v>
      </c>
      <c r="U50" s="34">
        <v>1111401.88</v>
      </c>
      <c r="V50" s="34">
        <v>449301.52</v>
      </c>
      <c r="W50" s="34">
        <v>361139.31</v>
      </c>
      <c r="X50" s="34">
        <v>375095.43</v>
      </c>
    </row>
    <row r="51" spans="1:24" ht="12.75">
      <c r="A51" s="35">
        <v>6</v>
      </c>
      <c r="B51" s="35">
        <v>9</v>
      </c>
      <c r="C51" s="35">
        <v>4</v>
      </c>
      <c r="D51" s="36">
        <v>2</v>
      </c>
      <c r="E51" s="37"/>
      <c r="F51" s="32" t="s">
        <v>86</v>
      </c>
      <c r="G51" s="58" t="s">
        <v>128</v>
      </c>
      <c r="H51" s="34">
        <v>23174341.3</v>
      </c>
      <c r="I51" s="34">
        <v>2224471.18</v>
      </c>
      <c r="J51" s="34">
        <v>179140.15</v>
      </c>
      <c r="K51" s="34">
        <v>2290110.09</v>
      </c>
      <c r="L51" s="34">
        <v>151435.14</v>
      </c>
      <c r="M51" s="34">
        <v>614852.02</v>
      </c>
      <c r="N51" s="34">
        <v>1766847.01</v>
      </c>
      <c r="O51" s="34">
        <v>291790.58</v>
      </c>
      <c r="P51" s="34">
        <v>9843266.23</v>
      </c>
      <c r="Q51" s="34">
        <v>103873.39</v>
      </c>
      <c r="R51" s="34">
        <v>3764910.78</v>
      </c>
      <c r="S51" s="34">
        <v>131147.14</v>
      </c>
      <c r="T51" s="34">
        <v>452340.93</v>
      </c>
      <c r="U51" s="34">
        <v>908029.46</v>
      </c>
      <c r="V51" s="34">
        <v>260686.4</v>
      </c>
      <c r="W51" s="34">
        <v>96576.93</v>
      </c>
      <c r="X51" s="34">
        <v>94863.87</v>
      </c>
    </row>
    <row r="52" spans="1:24" ht="12.75">
      <c r="A52" s="35">
        <v>6</v>
      </c>
      <c r="B52" s="35">
        <v>9</v>
      </c>
      <c r="C52" s="35">
        <v>5</v>
      </c>
      <c r="D52" s="36">
        <v>2</v>
      </c>
      <c r="E52" s="37"/>
      <c r="F52" s="32" t="s">
        <v>86</v>
      </c>
      <c r="G52" s="58" t="s">
        <v>129</v>
      </c>
      <c r="H52" s="34">
        <v>25452729.31</v>
      </c>
      <c r="I52" s="34">
        <v>2753467.55</v>
      </c>
      <c r="J52" s="34">
        <v>0</v>
      </c>
      <c r="K52" s="34">
        <v>2351985.55</v>
      </c>
      <c r="L52" s="34">
        <v>0</v>
      </c>
      <c r="M52" s="34">
        <v>267187.58</v>
      </c>
      <c r="N52" s="34">
        <v>2845107.67</v>
      </c>
      <c r="O52" s="34">
        <v>197232.46</v>
      </c>
      <c r="P52" s="34">
        <v>9692369.51</v>
      </c>
      <c r="Q52" s="34">
        <v>87366.49</v>
      </c>
      <c r="R52" s="34">
        <v>3719004.42</v>
      </c>
      <c r="S52" s="34">
        <v>0</v>
      </c>
      <c r="T52" s="34">
        <v>233108.38</v>
      </c>
      <c r="U52" s="34">
        <v>1209870.21</v>
      </c>
      <c r="V52" s="34">
        <v>1194285.86</v>
      </c>
      <c r="W52" s="34">
        <v>279963.8</v>
      </c>
      <c r="X52" s="34">
        <v>621779.83</v>
      </c>
    </row>
    <row r="53" spans="1:24" ht="12.75">
      <c r="A53" s="35">
        <v>6</v>
      </c>
      <c r="B53" s="35">
        <v>5</v>
      </c>
      <c r="C53" s="35">
        <v>4</v>
      </c>
      <c r="D53" s="36">
        <v>2</v>
      </c>
      <c r="E53" s="37"/>
      <c r="F53" s="32" t="s">
        <v>86</v>
      </c>
      <c r="G53" s="58" t="s">
        <v>130</v>
      </c>
      <c r="H53" s="34">
        <v>20169648.96</v>
      </c>
      <c r="I53" s="34">
        <v>460253.84</v>
      </c>
      <c r="J53" s="34">
        <v>191773.83</v>
      </c>
      <c r="K53" s="34">
        <v>3054405.99</v>
      </c>
      <c r="L53" s="34">
        <v>0</v>
      </c>
      <c r="M53" s="34">
        <v>626689.57</v>
      </c>
      <c r="N53" s="34">
        <v>2034118.67</v>
      </c>
      <c r="O53" s="34">
        <v>2005832.75</v>
      </c>
      <c r="P53" s="34">
        <v>6442812.93</v>
      </c>
      <c r="Q53" s="34">
        <v>64766.31</v>
      </c>
      <c r="R53" s="34">
        <v>3593935.58</v>
      </c>
      <c r="S53" s="34">
        <v>348563.41</v>
      </c>
      <c r="T53" s="34">
        <v>131319</v>
      </c>
      <c r="U53" s="34">
        <v>252650.07</v>
      </c>
      <c r="V53" s="34">
        <v>603383</v>
      </c>
      <c r="W53" s="34">
        <v>23552.74</v>
      </c>
      <c r="X53" s="34">
        <v>335591.27</v>
      </c>
    </row>
    <row r="54" spans="1:24" ht="12.75">
      <c r="A54" s="35">
        <v>6</v>
      </c>
      <c r="B54" s="35">
        <v>2</v>
      </c>
      <c r="C54" s="35">
        <v>6</v>
      </c>
      <c r="D54" s="36">
        <v>2</v>
      </c>
      <c r="E54" s="37"/>
      <c r="F54" s="32" t="s">
        <v>86</v>
      </c>
      <c r="G54" s="58" t="s">
        <v>131</v>
      </c>
      <c r="H54" s="34">
        <v>12160522.41</v>
      </c>
      <c r="I54" s="34">
        <v>972662.52</v>
      </c>
      <c r="J54" s="34">
        <v>168251.14</v>
      </c>
      <c r="K54" s="34">
        <v>1825940.06</v>
      </c>
      <c r="L54" s="34">
        <v>0</v>
      </c>
      <c r="M54" s="34">
        <v>57315.91</v>
      </c>
      <c r="N54" s="34">
        <v>1800303.46</v>
      </c>
      <c r="O54" s="34">
        <v>139300.09</v>
      </c>
      <c r="P54" s="34">
        <v>3535796.97</v>
      </c>
      <c r="Q54" s="34">
        <v>44937.67</v>
      </c>
      <c r="R54" s="34">
        <v>2252160.14</v>
      </c>
      <c r="S54" s="34">
        <v>0</v>
      </c>
      <c r="T54" s="34">
        <v>204190.01</v>
      </c>
      <c r="U54" s="34">
        <v>485399.25</v>
      </c>
      <c r="V54" s="34">
        <v>512704.52</v>
      </c>
      <c r="W54" s="34">
        <v>79607.5</v>
      </c>
      <c r="X54" s="34">
        <v>81953.17</v>
      </c>
    </row>
    <row r="55" spans="1:24" ht="12.75">
      <c r="A55" s="35">
        <v>6</v>
      </c>
      <c r="B55" s="35">
        <v>6</v>
      </c>
      <c r="C55" s="35">
        <v>3</v>
      </c>
      <c r="D55" s="36">
        <v>2</v>
      </c>
      <c r="E55" s="37"/>
      <c r="F55" s="32" t="s">
        <v>86</v>
      </c>
      <c r="G55" s="58" t="s">
        <v>132</v>
      </c>
      <c r="H55" s="34">
        <v>9082141.14</v>
      </c>
      <c r="I55" s="34">
        <v>761260.32</v>
      </c>
      <c r="J55" s="34">
        <v>366690.84</v>
      </c>
      <c r="K55" s="34">
        <v>1019157.39</v>
      </c>
      <c r="L55" s="34">
        <v>0</v>
      </c>
      <c r="M55" s="34">
        <v>38270.65</v>
      </c>
      <c r="N55" s="34">
        <v>1507023.79</v>
      </c>
      <c r="O55" s="34">
        <v>85864.71</v>
      </c>
      <c r="P55" s="34">
        <v>2923525.63</v>
      </c>
      <c r="Q55" s="34">
        <v>27366.25</v>
      </c>
      <c r="R55" s="34">
        <v>1333652.19</v>
      </c>
      <c r="S55" s="34">
        <v>87493</v>
      </c>
      <c r="T55" s="34">
        <v>69954</v>
      </c>
      <c r="U55" s="34">
        <v>460311.97</v>
      </c>
      <c r="V55" s="34">
        <v>293377.46</v>
      </c>
      <c r="W55" s="34">
        <v>49299.73</v>
      </c>
      <c r="X55" s="34">
        <v>58893.21</v>
      </c>
    </row>
    <row r="56" spans="1:24" ht="12.75">
      <c r="A56" s="35">
        <v>6</v>
      </c>
      <c r="B56" s="35">
        <v>7</v>
      </c>
      <c r="C56" s="35">
        <v>4</v>
      </c>
      <c r="D56" s="36">
        <v>2</v>
      </c>
      <c r="E56" s="37"/>
      <c r="F56" s="32" t="s">
        <v>86</v>
      </c>
      <c r="G56" s="58" t="s">
        <v>133</v>
      </c>
      <c r="H56" s="34">
        <v>18257867.16</v>
      </c>
      <c r="I56" s="34">
        <v>384058.81</v>
      </c>
      <c r="J56" s="34">
        <v>160242.69</v>
      </c>
      <c r="K56" s="34">
        <v>215902.93</v>
      </c>
      <c r="L56" s="34">
        <v>0</v>
      </c>
      <c r="M56" s="34">
        <v>4899.59</v>
      </c>
      <c r="N56" s="34">
        <v>2221715.9</v>
      </c>
      <c r="O56" s="34">
        <v>232047.12</v>
      </c>
      <c r="P56" s="34">
        <v>7717203.37</v>
      </c>
      <c r="Q56" s="34">
        <v>94705.2</v>
      </c>
      <c r="R56" s="34">
        <v>5172521.77</v>
      </c>
      <c r="S56" s="34">
        <v>0</v>
      </c>
      <c r="T56" s="34">
        <v>613024.39</v>
      </c>
      <c r="U56" s="34">
        <v>518543.91</v>
      </c>
      <c r="V56" s="34">
        <v>543197.77</v>
      </c>
      <c r="W56" s="34">
        <v>72738.72</v>
      </c>
      <c r="X56" s="34">
        <v>307064.99</v>
      </c>
    </row>
    <row r="57" spans="1:24" ht="12.75">
      <c r="A57" s="35">
        <v>6</v>
      </c>
      <c r="B57" s="35">
        <v>20</v>
      </c>
      <c r="C57" s="35">
        <v>2</v>
      </c>
      <c r="D57" s="36">
        <v>2</v>
      </c>
      <c r="E57" s="37"/>
      <c r="F57" s="32" t="s">
        <v>86</v>
      </c>
      <c r="G57" s="58" t="s">
        <v>134</v>
      </c>
      <c r="H57" s="34">
        <v>12740965.48</v>
      </c>
      <c r="I57" s="34">
        <v>529452.95</v>
      </c>
      <c r="J57" s="34">
        <v>326150.17</v>
      </c>
      <c r="K57" s="34">
        <v>1724709.02</v>
      </c>
      <c r="L57" s="34">
        <v>0</v>
      </c>
      <c r="M57" s="34">
        <v>104366.44</v>
      </c>
      <c r="N57" s="34">
        <v>1456147.5</v>
      </c>
      <c r="O57" s="34">
        <v>210492.4</v>
      </c>
      <c r="P57" s="34">
        <v>4931123.06</v>
      </c>
      <c r="Q57" s="34">
        <v>20776.43</v>
      </c>
      <c r="R57" s="34">
        <v>2159343.48</v>
      </c>
      <c r="S57" s="34">
        <v>0</v>
      </c>
      <c r="T57" s="34">
        <v>458973.07</v>
      </c>
      <c r="U57" s="34">
        <v>274679.93</v>
      </c>
      <c r="V57" s="34">
        <v>440486.97</v>
      </c>
      <c r="W57" s="34">
        <v>0</v>
      </c>
      <c r="X57" s="34">
        <v>104264.06</v>
      </c>
    </row>
    <row r="58" spans="1:24" ht="12.75">
      <c r="A58" s="35">
        <v>6</v>
      </c>
      <c r="B58" s="35">
        <v>19</v>
      </c>
      <c r="C58" s="35">
        <v>2</v>
      </c>
      <c r="D58" s="36">
        <v>2</v>
      </c>
      <c r="E58" s="37"/>
      <c r="F58" s="32" t="s">
        <v>86</v>
      </c>
      <c r="G58" s="58" t="s">
        <v>135</v>
      </c>
      <c r="H58" s="34">
        <v>8094763.48</v>
      </c>
      <c r="I58" s="34">
        <v>481578.45</v>
      </c>
      <c r="J58" s="34">
        <v>196338.03</v>
      </c>
      <c r="K58" s="34">
        <v>246432.93</v>
      </c>
      <c r="L58" s="34">
        <v>695.46</v>
      </c>
      <c r="M58" s="34">
        <v>115841.33</v>
      </c>
      <c r="N58" s="34">
        <v>1238933.64</v>
      </c>
      <c r="O58" s="34">
        <v>188467.02</v>
      </c>
      <c r="P58" s="34">
        <v>2556755.91</v>
      </c>
      <c r="Q58" s="34">
        <v>29151.14</v>
      </c>
      <c r="R58" s="34">
        <v>1945094.74</v>
      </c>
      <c r="S58" s="34">
        <v>0</v>
      </c>
      <c r="T58" s="34">
        <v>116410</v>
      </c>
      <c r="U58" s="34">
        <v>382142.47</v>
      </c>
      <c r="V58" s="34">
        <v>346160.75</v>
      </c>
      <c r="W58" s="34">
        <v>32149.62</v>
      </c>
      <c r="X58" s="34">
        <v>218611.99</v>
      </c>
    </row>
    <row r="59" spans="1:24" ht="12.75">
      <c r="A59" s="35">
        <v>6</v>
      </c>
      <c r="B59" s="35">
        <v>19</v>
      </c>
      <c r="C59" s="35">
        <v>3</v>
      </c>
      <c r="D59" s="36">
        <v>2</v>
      </c>
      <c r="E59" s="37"/>
      <c r="F59" s="32" t="s">
        <v>86</v>
      </c>
      <c r="G59" s="58" t="s">
        <v>136</v>
      </c>
      <c r="H59" s="34">
        <v>10493144.28</v>
      </c>
      <c r="I59" s="34">
        <v>356950.17</v>
      </c>
      <c r="J59" s="34">
        <v>0</v>
      </c>
      <c r="K59" s="34">
        <v>431583.57</v>
      </c>
      <c r="L59" s="34">
        <v>73831.19</v>
      </c>
      <c r="M59" s="34">
        <v>49321.25</v>
      </c>
      <c r="N59" s="34">
        <v>1184311.03</v>
      </c>
      <c r="O59" s="34">
        <v>81893.08</v>
      </c>
      <c r="P59" s="34">
        <v>4370169.77</v>
      </c>
      <c r="Q59" s="34">
        <v>33210.04</v>
      </c>
      <c r="R59" s="34">
        <v>2567721.26</v>
      </c>
      <c r="S59" s="34">
        <v>0</v>
      </c>
      <c r="T59" s="34">
        <v>159141.27</v>
      </c>
      <c r="U59" s="34">
        <v>217824.18</v>
      </c>
      <c r="V59" s="34">
        <v>606481.6</v>
      </c>
      <c r="W59" s="34">
        <v>84791.33</v>
      </c>
      <c r="X59" s="34">
        <v>275914.54</v>
      </c>
    </row>
    <row r="60" spans="1:24" ht="12.75">
      <c r="A60" s="35">
        <v>6</v>
      </c>
      <c r="B60" s="35">
        <v>4</v>
      </c>
      <c r="C60" s="35">
        <v>3</v>
      </c>
      <c r="D60" s="36">
        <v>2</v>
      </c>
      <c r="E60" s="37"/>
      <c r="F60" s="32" t="s">
        <v>86</v>
      </c>
      <c r="G60" s="58" t="s">
        <v>137</v>
      </c>
      <c r="H60" s="34">
        <v>18788482.72</v>
      </c>
      <c r="I60" s="34">
        <v>2919998.55</v>
      </c>
      <c r="J60" s="34">
        <v>0</v>
      </c>
      <c r="K60" s="34">
        <v>1060505.07</v>
      </c>
      <c r="L60" s="34">
        <v>0</v>
      </c>
      <c r="M60" s="34">
        <v>14175.3</v>
      </c>
      <c r="N60" s="34">
        <v>2131828.84</v>
      </c>
      <c r="O60" s="34">
        <v>67282.18</v>
      </c>
      <c r="P60" s="34">
        <v>6051051.5</v>
      </c>
      <c r="Q60" s="34">
        <v>33700.96</v>
      </c>
      <c r="R60" s="34">
        <v>3623984.35</v>
      </c>
      <c r="S60" s="34">
        <v>0</v>
      </c>
      <c r="T60" s="34">
        <v>399439.52</v>
      </c>
      <c r="U60" s="34">
        <v>1704717.28</v>
      </c>
      <c r="V60" s="34">
        <v>666403.46</v>
      </c>
      <c r="W60" s="34">
        <v>0</v>
      </c>
      <c r="X60" s="34">
        <v>115395.71</v>
      </c>
    </row>
    <row r="61" spans="1:24" ht="12.75">
      <c r="A61" s="35">
        <v>6</v>
      </c>
      <c r="B61" s="35">
        <v>4</v>
      </c>
      <c r="C61" s="35">
        <v>4</v>
      </c>
      <c r="D61" s="36">
        <v>2</v>
      </c>
      <c r="E61" s="37"/>
      <c r="F61" s="32" t="s">
        <v>86</v>
      </c>
      <c r="G61" s="58" t="s">
        <v>89</v>
      </c>
      <c r="H61" s="34">
        <v>30724133.03</v>
      </c>
      <c r="I61" s="34">
        <v>2529960.92</v>
      </c>
      <c r="J61" s="34">
        <v>440229.36</v>
      </c>
      <c r="K61" s="34">
        <v>2638120.42</v>
      </c>
      <c r="L61" s="34">
        <v>0</v>
      </c>
      <c r="M61" s="34">
        <v>1105336.65</v>
      </c>
      <c r="N61" s="34">
        <v>3128917.98</v>
      </c>
      <c r="O61" s="34">
        <v>357569.31</v>
      </c>
      <c r="P61" s="34">
        <v>11590020.32</v>
      </c>
      <c r="Q61" s="34">
        <v>59731.53</v>
      </c>
      <c r="R61" s="34">
        <v>5346389.63</v>
      </c>
      <c r="S61" s="34">
        <v>0</v>
      </c>
      <c r="T61" s="34">
        <v>483365.77</v>
      </c>
      <c r="U61" s="34">
        <v>1273215.66</v>
      </c>
      <c r="V61" s="34">
        <v>1627302.85</v>
      </c>
      <c r="W61" s="34">
        <v>96408.23</v>
      </c>
      <c r="X61" s="34">
        <v>47564.4</v>
      </c>
    </row>
    <row r="62" spans="1:24" ht="12.75">
      <c r="A62" s="35">
        <v>6</v>
      </c>
      <c r="B62" s="35">
        <v>6</v>
      </c>
      <c r="C62" s="35">
        <v>4</v>
      </c>
      <c r="D62" s="36">
        <v>2</v>
      </c>
      <c r="E62" s="37"/>
      <c r="F62" s="32" t="s">
        <v>86</v>
      </c>
      <c r="G62" s="58" t="s">
        <v>138</v>
      </c>
      <c r="H62" s="34">
        <v>23431720.77</v>
      </c>
      <c r="I62" s="34">
        <v>771410.58</v>
      </c>
      <c r="J62" s="34">
        <v>0</v>
      </c>
      <c r="K62" s="34">
        <v>1282958.24</v>
      </c>
      <c r="L62" s="34">
        <v>0</v>
      </c>
      <c r="M62" s="34">
        <v>3897.36</v>
      </c>
      <c r="N62" s="34">
        <v>3324055.08</v>
      </c>
      <c r="O62" s="34">
        <v>210581.57</v>
      </c>
      <c r="P62" s="34">
        <v>9258562.29</v>
      </c>
      <c r="Q62" s="34">
        <v>68270.32</v>
      </c>
      <c r="R62" s="34">
        <v>4551233.42</v>
      </c>
      <c r="S62" s="34">
        <v>131805.86</v>
      </c>
      <c r="T62" s="34">
        <v>500022.05</v>
      </c>
      <c r="U62" s="34">
        <v>1145962.94</v>
      </c>
      <c r="V62" s="34">
        <v>1182926.62</v>
      </c>
      <c r="W62" s="34">
        <v>464885.74</v>
      </c>
      <c r="X62" s="34">
        <v>535148.7</v>
      </c>
    </row>
    <row r="63" spans="1:24" ht="12.75">
      <c r="A63" s="35">
        <v>6</v>
      </c>
      <c r="B63" s="35">
        <v>9</v>
      </c>
      <c r="C63" s="35">
        <v>6</v>
      </c>
      <c r="D63" s="36">
        <v>2</v>
      </c>
      <c r="E63" s="37"/>
      <c r="F63" s="32" t="s">
        <v>86</v>
      </c>
      <c r="G63" s="58" t="s">
        <v>139</v>
      </c>
      <c r="H63" s="34">
        <v>19825634.72</v>
      </c>
      <c r="I63" s="34">
        <v>446062.41</v>
      </c>
      <c r="J63" s="34">
        <v>0</v>
      </c>
      <c r="K63" s="34">
        <v>2027744.62</v>
      </c>
      <c r="L63" s="34">
        <v>0</v>
      </c>
      <c r="M63" s="34">
        <v>24625.03</v>
      </c>
      <c r="N63" s="34">
        <v>1732094.48</v>
      </c>
      <c r="O63" s="34">
        <v>387497.94</v>
      </c>
      <c r="P63" s="34">
        <v>9415553.03</v>
      </c>
      <c r="Q63" s="34">
        <v>106701.93</v>
      </c>
      <c r="R63" s="34">
        <v>3403496.25</v>
      </c>
      <c r="S63" s="34">
        <v>0</v>
      </c>
      <c r="T63" s="34">
        <v>530926.62</v>
      </c>
      <c r="U63" s="34">
        <v>1078842.27</v>
      </c>
      <c r="V63" s="34">
        <v>435125.52</v>
      </c>
      <c r="W63" s="34">
        <v>69958.15</v>
      </c>
      <c r="X63" s="34">
        <v>167006.47</v>
      </c>
    </row>
    <row r="64" spans="1:24" ht="12.75">
      <c r="A64" s="35">
        <v>6</v>
      </c>
      <c r="B64" s="35">
        <v>13</v>
      </c>
      <c r="C64" s="35">
        <v>2</v>
      </c>
      <c r="D64" s="36">
        <v>2</v>
      </c>
      <c r="E64" s="37"/>
      <c r="F64" s="32" t="s">
        <v>86</v>
      </c>
      <c r="G64" s="58" t="s">
        <v>140</v>
      </c>
      <c r="H64" s="34">
        <v>15126570.61</v>
      </c>
      <c r="I64" s="34">
        <v>2692012.8</v>
      </c>
      <c r="J64" s="34">
        <v>122180.94</v>
      </c>
      <c r="K64" s="34">
        <v>844105.75</v>
      </c>
      <c r="L64" s="34">
        <v>0</v>
      </c>
      <c r="M64" s="34">
        <v>543073.3</v>
      </c>
      <c r="N64" s="34">
        <v>1788057.74</v>
      </c>
      <c r="O64" s="34">
        <v>269650.65</v>
      </c>
      <c r="P64" s="34">
        <v>5224433.78</v>
      </c>
      <c r="Q64" s="34">
        <v>51490.36</v>
      </c>
      <c r="R64" s="34">
        <v>1888929.99</v>
      </c>
      <c r="S64" s="34">
        <v>85183.11</v>
      </c>
      <c r="T64" s="34">
        <v>80094.9</v>
      </c>
      <c r="U64" s="34">
        <v>260570.56</v>
      </c>
      <c r="V64" s="34">
        <v>875482.44</v>
      </c>
      <c r="W64" s="34">
        <v>1316.33</v>
      </c>
      <c r="X64" s="34">
        <v>399987.96</v>
      </c>
    </row>
    <row r="65" spans="1:24" ht="12.75">
      <c r="A65" s="35">
        <v>6</v>
      </c>
      <c r="B65" s="35">
        <v>14</v>
      </c>
      <c r="C65" s="35">
        <v>3</v>
      </c>
      <c r="D65" s="36">
        <v>2</v>
      </c>
      <c r="E65" s="37"/>
      <c r="F65" s="32" t="s">
        <v>86</v>
      </c>
      <c r="G65" s="58" t="s">
        <v>141</v>
      </c>
      <c r="H65" s="34">
        <v>10210350.65</v>
      </c>
      <c r="I65" s="34">
        <v>272618.91</v>
      </c>
      <c r="J65" s="34">
        <v>0</v>
      </c>
      <c r="K65" s="34">
        <v>496077.14</v>
      </c>
      <c r="L65" s="34">
        <v>137225.27</v>
      </c>
      <c r="M65" s="34">
        <v>50399.94</v>
      </c>
      <c r="N65" s="34">
        <v>1610503.99</v>
      </c>
      <c r="O65" s="34">
        <v>98139.35</v>
      </c>
      <c r="P65" s="34">
        <v>4526583.74</v>
      </c>
      <c r="Q65" s="34">
        <v>23117.22</v>
      </c>
      <c r="R65" s="34">
        <v>1765110.56</v>
      </c>
      <c r="S65" s="34">
        <v>75314.48</v>
      </c>
      <c r="T65" s="34">
        <v>169794.84</v>
      </c>
      <c r="U65" s="34">
        <v>252799.83</v>
      </c>
      <c r="V65" s="34">
        <v>295000</v>
      </c>
      <c r="W65" s="34">
        <v>275348.25</v>
      </c>
      <c r="X65" s="34">
        <v>162317.13</v>
      </c>
    </row>
    <row r="66" spans="1:24" ht="12.75">
      <c r="A66" s="35">
        <v>6</v>
      </c>
      <c r="B66" s="35">
        <v>1</v>
      </c>
      <c r="C66" s="35">
        <v>5</v>
      </c>
      <c r="D66" s="36">
        <v>2</v>
      </c>
      <c r="E66" s="37"/>
      <c r="F66" s="32" t="s">
        <v>86</v>
      </c>
      <c r="G66" s="58" t="s">
        <v>142</v>
      </c>
      <c r="H66" s="34">
        <v>18644389.43</v>
      </c>
      <c r="I66" s="34">
        <v>2234768.95</v>
      </c>
      <c r="J66" s="34">
        <v>208478.95</v>
      </c>
      <c r="K66" s="34">
        <v>1756355.58</v>
      </c>
      <c r="L66" s="34">
        <v>0</v>
      </c>
      <c r="M66" s="34">
        <v>1135515.53</v>
      </c>
      <c r="N66" s="34">
        <v>2001514.81</v>
      </c>
      <c r="O66" s="34">
        <v>95887.94</v>
      </c>
      <c r="P66" s="34">
        <v>5126479.98</v>
      </c>
      <c r="Q66" s="34">
        <v>37899.05</v>
      </c>
      <c r="R66" s="34">
        <v>2786072.79</v>
      </c>
      <c r="S66" s="34">
        <v>261431.78</v>
      </c>
      <c r="T66" s="34">
        <v>203822.03</v>
      </c>
      <c r="U66" s="34">
        <v>336643.92</v>
      </c>
      <c r="V66" s="34">
        <v>1060217.07</v>
      </c>
      <c r="W66" s="34">
        <v>48915.23</v>
      </c>
      <c r="X66" s="34">
        <v>1350385.82</v>
      </c>
    </row>
    <row r="67" spans="1:24" ht="12.75">
      <c r="A67" s="35">
        <v>6</v>
      </c>
      <c r="B67" s="35">
        <v>18</v>
      </c>
      <c r="C67" s="35">
        <v>3</v>
      </c>
      <c r="D67" s="36">
        <v>2</v>
      </c>
      <c r="E67" s="37"/>
      <c r="F67" s="32" t="s">
        <v>86</v>
      </c>
      <c r="G67" s="58" t="s">
        <v>143</v>
      </c>
      <c r="H67" s="34">
        <v>9826200.27</v>
      </c>
      <c r="I67" s="34">
        <v>421852.82</v>
      </c>
      <c r="J67" s="34">
        <v>184333.17</v>
      </c>
      <c r="K67" s="34">
        <v>298611.07</v>
      </c>
      <c r="L67" s="34">
        <v>0</v>
      </c>
      <c r="M67" s="34">
        <v>30052.22</v>
      </c>
      <c r="N67" s="34">
        <v>1462409.84</v>
      </c>
      <c r="O67" s="34">
        <v>202022.14</v>
      </c>
      <c r="P67" s="34">
        <v>4447842.82</v>
      </c>
      <c r="Q67" s="34">
        <v>21801.64</v>
      </c>
      <c r="R67" s="34">
        <v>1635099.14</v>
      </c>
      <c r="S67" s="34">
        <v>0</v>
      </c>
      <c r="T67" s="34">
        <v>68336.68</v>
      </c>
      <c r="U67" s="34">
        <v>633846.19</v>
      </c>
      <c r="V67" s="34">
        <v>252891.94</v>
      </c>
      <c r="W67" s="34">
        <v>45404.4</v>
      </c>
      <c r="X67" s="34">
        <v>121696.2</v>
      </c>
    </row>
    <row r="68" spans="1:24" ht="12.75">
      <c r="A68" s="35">
        <v>6</v>
      </c>
      <c r="B68" s="35">
        <v>9</v>
      </c>
      <c r="C68" s="35">
        <v>7</v>
      </c>
      <c r="D68" s="36">
        <v>2</v>
      </c>
      <c r="E68" s="37"/>
      <c r="F68" s="32" t="s">
        <v>86</v>
      </c>
      <c r="G68" s="58" t="s">
        <v>144</v>
      </c>
      <c r="H68" s="34">
        <v>37031648.56</v>
      </c>
      <c r="I68" s="34">
        <v>6157242.69</v>
      </c>
      <c r="J68" s="34">
        <v>0</v>
      </c>
      <c r="K68" s="34">
        <v>4528897.35</v>
      </c>
      <c r="L68" s="34">
        <v>0</v>
      </c>
      <c r="M68" s="34">
        <v>430741.88</v>
      </c>
      <c r="N68" s="34">
        <v>3553024.94</v>
      </c>
      <c r="O68" s="34">
        <v>242148.48</v>
      </c>
      <c r="P68" s="34">
        <v>13207620.53</v>
      </c>
      <c r="Q68" s="34">
        <v>116382.23</v>
      </c>
      <c r="R68" s="34">
        <v>5026195.42</v>
      </c>
      <c r="S68" s="34">
        <v>0</v>
      </c>
      <c r="T68" s="34">
        <v>332788.41</v>
      </c>
      <c r="U68" s="34">
        <v>1558108.06</v>
      </c>
      <c r="V68" s="34">
        <v>1151802.99</v>
      </c>
      <c r="W68" s="34">
        <v>207942.12</v>
      </c>
      <c r="X68" s="34">
        <v>518753.46</v>
      </c>
    </row>
    <row r="69" spans="1:24" ht="12.75">
      <c r="A69" s="35">
        <v>6</v>
      </c>
      <c r="B69" s="35">
        <v>8</v>
      </c>
      <c r="C69" s="35">
        <v>4</v>
      </c>
      <c r="D69" s="36">
        <v>2</v>
      </c>
      <c r="E69" s="37"/>
      <c r="F69" s="32" t="s">
        <v>86</v>
      </c>
      <c r="G69" s="58" t="s">
        <v>145</v>
      </c>
      <c r="H69" s="34">
        <v>7908998.93</v>
      </c>
      <c r="I69" s="34">
        <v>476613.21</v>
      </c>
      <c r="J69" s="34">
        <v>148940.35</v>
      </c>
      <c r="K69" s="34">
        <v>622562.18</v>
      </c>
      <c r="L69" s="34">
        <v>0</v>
      </c>
      <c r="M69" s="34">
        <v>23639.49</v>
      </c>
      <c r="N69" s="34">
        <v>1317665.33</v>
      </c>
      <c r="O69" s="34">
        <v>268553.66</v>
      </c>
      <c r="P69" s="34">
        <v>2279103.11</v>
      </c>
      <c r="Q69" s="34">
        <v>37918.79</v>
      </c>
      <c r="R69" s="34">
        <v>1875272.36</v>
      </c>
      <c r="S69" s="34">
        <v>89603.65</v>
      </c>
      <c r="T69" s="34">
        <v>160182.66</v>
      </c>
      <c r="U69" s="34">
        <v>232916.76</v>
      </c>
      <c r="V69" s="34">
        <v>233698.77</v>
      </c>
      <c r="W69" s="34">
        <v>74549.9</v>
      </c>
      <c r="X69" s="34">
        <v>67778.71</v>
      </c>
    </row>
    <row r="70" spans="1:24" ht="12.75">
      <c r="A70" s="35">
        <v>6</v>
      </c>
      <c r="B70" s="35">
        <v>12</v>
      </c>
      <c r="C70" s="35">
        <v>2</v>
      </c>
      <c r="D70" s="36">
        <v>2</v>
      </c>
      <c r="E70" s="37"/>
      <c r="F70" s="32" t="s">
        <v>86</v>
      </c>
      <c r="G70" s="58" t="s">
        <v>146</v>
      </c>
      <c r="H70" s="34">
        <v>20678989.44</v>
      </c>
      <c r="I70" s="34">
        <v>491843.9</v>
      </c>
      <c r="J70" s="34">
        <v>0</v>
      </c>
      <c r="K70" s="34">
        <v>1289761.64</v>
      </c>
      <c r="L70" s="34">
        <v>0</v>
      </c>
      <c r="M70" s="34">
        <v>16895.35</v>
      </c>
      <c r="N70" s="34">
        <v>1919520.23</v>
      </c>
      <c r="O70" s="34">
        <v>709331.67</v>
      </c>
      <c r="P70" s="34">
        <v>8071129.04</v>
      </c>
      <c r="Q70" s="34">
        <v>85152.53</v>
      </c>
      <c r="R70" s="34">
        <v>4847181.01</v>
      </c>
      <c r="S70" s="34">
        <v>0</v>
      </c>
      <c r="T70" s="34">
        <v>569965.2</v>
      </c>
      <c r="U70" s="34">
        <v>1843719.14</v>
      </c>
      <c r="V70" s="34">
        <v>559778.41</v>
      </c>
      <c r="W70" s="34">
        <v>207781.18</v>
      </c>
      <c r="X70" s="34">
        <v>66930.14</v>
      </c>
    </row>
    <row r="71" spans="1:24" ht="12.75">
      <c r="A71" s="35">
        <v>6</v>
      </c>
      <c r="B71" s="35">
        <v>3</v>
      </c>
      <c r="C71" s="35">
        <v>6</v>
      </c>
      <c r="D71" s="36">
        <v>2</v>
      </c>
      <c r="E71" s="37"/>
      <c r="F71" s="32" t="s">
        <v>86</v>
      </c>
      <c r="G71" s="58" t="s">
        <v>147</v>
      </c>
      <c r="H71" s="34">
        <v>13023009.19</v>
      </c>
      <c r="I71" s="34">
        <v>929145.7</v>
      </c>
      <c r="J71" s="34">
        <v>23792.09</v>
      </c>
      <c r="K71" s="34">
        <v>1403964.42</v>
      </c>
      <c r="L71" s="34">
        <v>0</v>
      </c>
      <c r="M71" s="34">
        <v>56952.83</v>
      </c>
      <c r="N71" s="34">
        <v>1736114.08</v>
      </c>
      <c r="O71" s="34">
        <v>93236.27</v>
      </c>
      <c r="P71" s="34">
        <v>4885237.37</v>
      </c>
      <c r="Q71" s="34">
        <v>40444.35</v>
      </c>
      <c r="R71" s="34">
        <v>2564770.7</v>
      </c>
      <c r="S71" s="34">
        <v>26746.46</v>
      </c>
      <c r="T71" s="34">
        <v>141293.68</v>
      </c>
      <c r="U71" s="34">
        <v>687138.2</v>
      </c>
      <c r="V71" s="34">
        <v>214754.63</v>
      </c>
      <c r="W71" s="34">
        <v>37907</v>
      </c>
      <c r="X71" s="34">
        <v>181511.41</v>
      </c>
    </row>
    <row r="72" spans="1:24" ht="12.75">
      <c r="A72" s="35">
        <v>6</v>
      </c>
      <c r="B72" s="35">
        <v>8</v>
      </c>
      <c r="C72" s="35">
        <v>5</v>
      </c>
      <c r="D72" s="36">
        <v>2</v>
      </c>
      <c r="E72" s="37"/>
      <c r="F72" s="32" t="s">
        <v>86</v>
      </c>
      <c r="G72" s="58" t="s">
        <v>148</v>
      </c>
      <c r="H72" s="34">
        <v>19362893.79</v>
      </c>
      <c r="I72" s="34">
        <v>464251.41</v>
      </c>
      <c r="J72" s="34">
        <v>264252.21</v>
      </c>
      <c r="K72" s="34">
        <v>1383140.81</v>
      </c>
      <c r="L72" s="34">
        <v>26500</v>
      </c>
      <c r="M72" s="34">
        <v>50817.86</v>
      </c>
      <c r="N72" s="34">
        <v>2555694.17</v>
      </c>
      <c r="O72" s="34">
        <v>393647.83</v>
      </c>
      <c r="P72" s="34">
        <v>7505453.57</v>
      </c>
      <c r="Q72" s="34">
        <v>65662.59</v>
      </c>
      <c r="R72" s="34">
        <v>2699248.5</v>
      </c>
      <c r="S72" s="34">
        <v>158672.71</v>
      </c>
      <c r="T72" s="34">
        <v>895645.12</v>
      </c>
      <c r="U72" s="34">
        <v>1368046.76</v>
      </c>
      <c r="V72" s="34">
        <v>1168231.94</v>
      </c>
      <c r="W72" s="34">
        <v>83855.47</v>
      </c>
      <c r="X72" s="34">
        <v>279772.84</v>
      </c>
    </row>
    <row r="73" spans="1:24" ht="12.75">
      <c r="A73" s="35">
        <v>6</v>
      </c>
      <c r="B73" s="35">
        <v>12</v>
      </c>
      <c r="C73" s="35">
        <v>3</v>
      </c>
      <c r="D73" s="36">
        <v>2</v>
      </c>
      <c r="E73" s="37"/>
      <c r="F73" s="32" t="s">
        <v>86</v>
      </c>
      <c r="G73" s="58" t="s">
        <v>149</v>
      </c>
      <c r="H73" s="34">
        <v>19161283.87</v>
      </c>
      <c r="I73" s="34">
        <v>1559551.8</v>
      </c>
      <c r="J73" s="34">
        <v>0</v>
      </c>
      <c r="K73" s="34">
        <v>1731029.64</v>
      </c>
      <c r="L73" s="34">
        <v>479423.57</v>
      </c>
      <c r="M73" s="34">
        <v>63911.05</v>
      </c>
      <c r="N73" s="34">
        <v>1975483.38</v>
      </c>
      <c r="O73" s="34">
        <v>853705.5</v>
      </c>
      <c r="P73" s="34">
        <v>7126650.55</v>
      </c>
      <c r="Q73" s="34">
        <v>53559.45</v>
      </c>
      <c r="R73" s="34">
        <v>3008981.1</v>
      </c>
      <c r="S73" s="34">
        <v>0</v>
      </c>
      <c r="T73" s="34">
        <v>559880.37</v>
      </c>
      <c r="U73" s="34">
        <v>998466.65</v>
      </c>
      <c r="V73" s="34">
        <v>438000</v>
      </c>
      <c r="W73" s="34">
        <v>71654.96</v>
      </c>
      <c r="X73" s="34">
        <v>240985.85</v>
      </c>
    </row>
    <row r="74" spans="1:24" ht="12.75">
      <c r="A74" s="35">
        <v>6</v>
      </c>
      <c r="B74" s="35">
        <v>15</v>
      </c>
      <c r="C74" s="35">
        <v>4</v>
      </c>
      <c r="D74" s="36">
        <v>2</v>
      </c>
      <c r="E74" s="37"/>
      <c r="F74" s="32" t="s">
        <v>86</v>
      </c>
      <c r="G74" s="58" t="s">
        <v>150</v>
      </c>
      <c r="H74" s="34">
        <v>23608012.09</v>
      </c>
      <c r="I74" s="34">
        <v>253757.7</v>
      </c>
      <c r="J74" s="34">
        <v>0</v>
      </c>
      <c r="K74" s="34">
        <v>1065650.07</v>
      </c>
      <c r="L74" s="34">
        <v>0</v>
      </c>
      <c r="M74" s="34">
        <v>136623.54</v>
      </c>
      <c r="N74" s="34">
        <v>2569628.19</v>
      </c>
      <c r="O74" s="34">
        <v>821326.03</v>
      </c>
      <c r="P74" s="34">
        <v>10746497.84</v>
      </c>
      <c r="Q74" s="34">
        <v>29629.8</v>
      </c>
      <c r="R74" s="34">
        <v>4987677.62</v>
      </c>
      <c r="S74" s="34">
        <v>0</v>
      </c>
      <c r="T74" s="34">
        <v>282088.34</v>
      </c>
      <c r="U74" s="34">
        <v>619564.91</v>
      </c>
      <c r="V74" s="34">
        <v>1818187.22</v>
      </c>
      <c r="W74" s="34">
        <v>70193.46</v>
      </c>
      <c r="X74" s="34">
        <v>207187.37</v>
      </c>
    </row>
    <row r="75" spans="1:24" ht="12.75">
      <c r="A75" s="35">
        <v>6</v>
      </c>
      <c r="B75" s="35">
        <v>16</v>
      </c>
      <c r="C75" s="35">
        <v>2</v>
      </c>
      <c r="D75" s="36">
        <v>2</v>
      </c>
      <c r="E75" s="37"/>
      <c r="F75" s="32" t="s">
        <v>86</v>
      </c>
      <c r="G75" s="58" t="s">
        <v>151</v>
      </c>
      <c r="H75" s="34">
        <v>22541506.53</v>
      </c>
      <c r="I75" s="34">
        <v>848620.72</v>
      </c>
      <c r="J75" s="34">
        <v>0</v>
      </c>
      <c r="K75" s="34">
        <v>2016655.43</v>
      </c>
      <c r="L75" s="34">
        <v>6505</v>
      </c>
      <c r="M75" s="34">
        <v>613.58</v>
      </c>
      <c r="N75" s="34">
        <v>1856315.09</v>
      </c>
      <c r="O75" s="34">
        <v>472768.8</v>
      </c>
      <c r="P75" s="34">
        <v>11197906.93</v>
      </c>
      <c r="Q75" s="34">
        <v>48430.84</v>
      </c>
      <c r="R75" s="34">
        <v>3845054.4</v>
      </c>
      <c r="S75" s="34">
        <v>117179.86</v>
      </c>
      <c r="T75" s="34">
        <v>411063.24</v>
      </c>
      <c r="U75" s="34">
        <v>1072482.73</v>
      </c>
      <c r="V75" s="34">
        <v>457566.42</v>
      </c>
      <c r="W75" s="34">
        <v>37566.93</v>
      </c>
      <c r="X75" s="34">
        <v>152776.56</v>
      </c>
    </row>
    <row r="76" spans="1:24" ht="12.75">
      <c r="A76" s="35">
        <v>6</v>
      </c>
      <c r="B76" s="35">
        <v>1</v>
      </c>
      <c r="C76" s="35">
        <v>6</v>
      </c>
      <c r="D76" s="36">
        <v>2</v>
      </c>
      <c r="E76" s="37"/>
      <c r="F76" s="32" t="s">
        <v>86</v>
      </c>
      <c r="G76" s="58" t="s">
        <v>152</v>
      </c>
      <c r="H76" s="34">
        <v>12383444.53</v>
      </c>
      <c r="I76" s="34">
        <v>596469.3</v>
      </c>
      <c r="J76" s="34">
        <v>137001.48</v>
      </c>
      <c r="K76" s="34">
        <v>558072.72</v>
      </c>
      <c r="L76" s="34">
        <v>0</v>
      </c>
      <c r="M76" s="34">
        <v>161698.26</v>
      </c>
      <c r="N76" s="34">
        <v>1860323.12</v>
      </c>
      <c r="O76" s="34">
        <v>1088116.4</v>
      </c>
      <c r="P76" s="34">
        <v>3772843.82</v>
      </c>
      <c r="Q76" s="34">
        <v>25035.87</v>
      </c>
      <c r="R76" s="34">
        <v>2369978.72</v>
      </c>
      <c r="S76" s="34">
        <v>49320</v>
      </c>
      <c r="T76" s="34">
        <v>215113.18</v>
      </c>
      <c r="U76" s="34">
        <v>436291.06</v>
      </c>
      <c r="V76" s="34">
        <v>1060590.3</v>
      </c>
      <c r="W76" s="34">
        <v>1300</v>
      </c>
      <c r="X76" s="34">
        <v>51290.3</v>
      </c>
    </row>
    <row r="77" spans="1:24" ht="12.75">
      <c r="A77" s="35">
        <v>6</v>
      </c>
      <c r="B77" s="35">
        <v>15</v>
      </c>
      <c r="C77" s="35">
        <v>5</v>
      </c>
      <c r="D77" s="36">
        <v>2</v>
      </c>
      <c r="E77" s="37"/>
      <c r="F77" s="32" t="s">
        <v>86</v>
      </c>
      <c r="G77" s="58" t="s">
        <v>153</v>
      </c>
      <c r="H77" s="34">
        <v>12716878.33</v>
      </c>
      <c r="I77" s="34">
        <v>484721.49</v>
      </c>
      <c r="J77" s="34">
        <v>0</v>
      </c>
      <c r="K77" s="34">
        <v>498762.77</v>
      </c>
      <c r="L77" s="34">
        <v>0</v>
      </c>
      <c r="M77" s="34">
        <v>89349.82</v>
      </c>
      <c r="N77" s="34">
        <v>1438275.51</v>
      </c>
      <c r="O77" s="34">
        <v>212407.1</v>
      </c>
      <c r="P77" s="34">
        <v>5933478.76</v>
      </c>
      <c r="Q77" s="34">
        <v>32958.63</v>
      </c>
      <c r="R77" s="34">
        <v>2668005.75</v>
      </c>
      <c r="S77" s="34">
        <v>116790.87</v>
      </c>
      <c r="T77" s="34">
        <v>267803.65</v>
      </c>
      <c r="U77" s="34">
        <v>481071.3</v>
      </c>
      <c r="V77" s="34">
        <v>240765.5</v>
      </c>
      <c r="W77" s="34">
        <v>22965.98</v>
      </c>
      <c r="X77" s="34">
        <v>229521.2</v>
      </c>
    </row>
    <row r="78" spans="1:24" ht="12.75">
      <c r="A78" s="35">
        <v>6</v>
      </c>
      <c r="B78" s="35">
        <v>20</v>
      </c>
      <c r="C78" s="35">
        <v>3</v>
      </c>
      <c r="D78" s="36">
        <v>2</v>
      </c>
      <c r="E78" s="37"/>
      <c r="F78" s="32" t="s">
        <v>86</v>
      </c>
      <c r="G78" s="58" t="s">
        <v>154</v>
      </c>
      <c r="H78" s="34">
        <v>18577406.2</v>
      </c>
      <c r="I78" s="34">
        <v>491346.63</v>
      </c>
      <c r="J78" s="34">
        <v>77477.38</v>
      </c>
      <c r="K78" s="34">
        <v>3265718.99</v>
      </c>
      <c r="L78" s="34">
        <v>0</v>
      </c>
      <c r="M78" s="34">
        <v>6399.8</v>
      </c>
      <c r="N78" s="34">
        <v>2334157.84</v>
      </c>
      <c r="O78" s="34">
        <v>1474236.88</v>
      </c>
      <c r="P78" s="34">
        <v>4716457.17</v>
      </c>
      <c r="Q78" s="34">
        <v>12997.39</v>
      </c>
      <c r="R78" s="34">
        <v>3657379.73</v>
      </c>
      <c r="S78" s="34">
        <v>171522</v>
      </c>
      <c r="T78" s="34">
        <v>154365.17</v>
      </c>
      <c r="U78" s="34">
        <v>1096720.74</v>
      </c>
      <c r="V78" s="34">
        <v>430000</v>
      </c>
      <c r="W78" s="34">
        <v>55466.18</v>
      </c>
      <c r="X78" s="34">
        <v>633160.3</v>
      </c>
    </row>
    <row r="79" spans="1:24" ht="12.75">
      <c r="A79" s="35">
        <v>6</v>
      </c>
      <c r="B79" s="35">
        <v>9</v>
      </c>
      <c r="C79" s="35">
        <v>8</v>
      </c>
      <c r="D79" s="36">
        <v>2</v>
      </c>
      <c r="E79" s="37"/>
      <c r="F79" s="32" t="s">
        <v>86</v>
      </c>
      <c r="G79" s="58" t="s">
        <v>155</v>
      </c>
      <c r="H79" s="34">
        <v>29277296.48</v>
      </c>
      <c r="I79" s="34">
        <v>942625.87</v>
      </c>
      <c r="J79" s="34">
        <v>330705.35</v>
      </c>
      <c r="K79" s="34">
        <v>4212553.24</v>
      </c>
      <c r="L79" s="34">
        <v>16069.95</v>
      </c>
      <c r="M79" s="34">
        <v>599972.94</v>
      </c>
      <c r="N79" s="34">
        <v>3421842.35</v>
      </c>
      <c r="O79" s="34">
        <v>815420.27</v>
      </c>
      <c r="P79" s="34">
        <v>10038626.31</v>
      </c>
      <c r="Q79" s="34">
        <v>141153.3</v>
      </c>
      <c r="R79" s="34">
        <v>4620020.58</v>
      </c>
      <c r="S79" s="34">
        <v>0</v>
      </c>
      <c r="T79" s="34">
        <v>541014.28</v>
      </c>
      <c r="U79" s="34">
        <v>2717251.48</v>
      </c>
      <c r="V79" s="34">
        <v>462299.47</v>
      </c>
      <c r="W79" s="34">
        <v>60219.27</v>
      </c>
      <c r="X79" s="34">
        <v>357521.82</v>
      </c>
    </row>
    <row r="80" spans="1:24" ht="12.75">
      <c r="A80" s="35">
        <v>6</v>
      </c>
      <c r="B80" s="35">
        <v>1</v>
      </c>
      <c r="C80" s="35">
        <v>7</v>
      </c>
      <c r="D80" s="36">
        <v>2</v>
      </c>
      <c r="E80" s="37"/>
      <c r="F80" s="32" t="s">
        <v>86</v>
      </c>
      <c r="G80" s="58" t="s">
        <v>156</v>
      </c>
      <c r="H80" s="34">
        <v>13848303.55</v>
      </c>
      <c r="I80" s="34">
        <v>1183541.17</v>
      </c>
      <c r="J80" s="34">
        <v>0</v>
      </c>
      <c r="K80" s="34">
        <v>938157.67</v>
      </c>
      <c r="L80" s="34">
        <v>398840.43</v>
      </c>
      <c r="M80" s="34">
        <v>218208.7</v>
      </c>
      <c r="N80" s="34">
        <v>1908032.27</v>
      </c>
      <c r="O80" s="34">
        <v>110537.19</v>
      </c>
      <c r="P80" s="34">
        <v>5229889.04</v>
      </c>
      <c r="Q80" s="34">
        <v>36420.76</v>
      </c>
      <c r="R80" s="34">
        <v>2240573.04</v>
      </c>
      <c r="S80" s="34">
        <v>335418.16</v>
      </c>
      <c r="T80" s="34">
        <v>229914.36</v>
      </c>
      <c r="U80" s="34">
        <v>354579.66</v>
      </c>
      <c r="V80" s="34">
        <v>521245.41</v>
      </c>
      <c r="W80" s="34">
        <v>19188.01</v>
      </c>
      <c r="X80" s="34">
        <v>123757.68</v>
      </c>
    </row>
    <row r="81" spans="1:24" ht="12.75">
      <c r="A81" s="35">
        <v>6</v>
      </c>
      <c r="B81" s="35">
        <v>14</v>
      </c>
      <c r="C81" s="35">
        <v>5</v>
      </c>
      <c r="D81" s="36">
        <v>2</v>
      </c>
      <c r="E81" s="37"/>
      <c r="F81" s="32" t="s">
        <v>86</v>
      </c>
      <c r="G81" s="58" t="s">
        <v>157</v>
      </c>
      <c r="H81" s="34">
        <v>26577020.93</v>
      </c>
      <c r="I81" s="34">
        <v>1970646.43</v>
      </c>
      <c r="J81" s="34">
        <v>692643.3</v>
      </c>
      <c r="K81" s="34">
        <v>2089049.64</v>
      </c>
      <c r="L81" s="34">
        <v>18963</v>
      </c>
      <c r="M81" s="34">
        <v>15100.9</v>
      </c>
      <c r="N81" s="34">
        <v>2428934.71</v>
      </c>
      <c r="O81" s="34">
        <v>146030.95</v>
      </c>
      <c r="P81" s="34">
        <v>9731880.91</v>
      </c>
      <c r="Q81" s="34">
        <v>91437.62</v>
      </c>
      <c r="R81" s="34">
        <v>4105338.24</v>
      </c>
      <c r="S81" s="34">
        <v>684493.49</v>
      </c>
      <c r="T81" s="34">
        <v>411732.12</v>
      </c>
      <c r="U81" s="34">
        <v>2935792.7</v>
      </c>
      <c r="V81" s="34">
        <v>706250</v>
      </c>
      <c r="W81" s="34">
        <v>220278.7</v>
      </c>
      <c r="X81" s="34">
        <v>328448.22</v>
      </c>
    </row>
    <row r="82" spans="1:24" ht="12.75">
      <c r="A82" s="35">
        <v>6</v>
      </c>
      <c r="B82" s="35">
        <v>6</v>
      </c>
      <c r="C82" s="35">
        <v>5</v>
      </c>
      <c r="D82" s="36">
        <v>2</v>
      </c>
      <c r="E82" s="37"/>
      <c r="F82" s="32" t="s">
        <v>86</v>
      </c>
      <c r="G82" s="58" t="s">
        <v>90</v>
      </c>
      <c r="H82" s="34">
        <v>28059342.41</v>
      </c>
      <c r="I82" s="34">
        <v>664891.06</v>
      </c>
      <c r="J82" s="34">
        <v>148632.64</v>
      </c>
      <c r="K82" s="34">
        <v>2376985.33</v>
      </c>
      <c r="L82" s="34">
        <v>0</v>
      </c>
      <c r="M82" s="34">
        <v>489328.84</v>
      </c>
      <c r="N82" s="34">
        <v>2919568.37</v>
      </c>
      <c r="O82" s="34">
        <v>1942023.44</v>
      </c>
      <c r="P82" s="34">
        <v>12402704.74</v>
      </c>
      <c r="Q82" s="34">
        <v>136158.97</v>
      </c>
      <c r="R82" s="34">
        <v>4212808.24</v>
      </c>
      <c r="S82" s="34">
        <v>0</v>
      </c>
      <c r="T82" s="34">
        <v>235376.76</v>
      </c>
      <c r="U82" s="34">
        <v>694774.35</v>
      </c>
      <c r="V82" s="34">
        <v>852842.62</v>
      </c>
      <c r="W82" s="34">
        <v>387889.34</v>
      </c>
      <c r="X82" s="34">
        <v>595357.71</v>
      </c>
    </row>
    <row r="83" spans="1:24" ht="12.75">
      <c r="A83" s="35">
        <v>6</v>
      </c>
      <c r="B83" s="35">
        <v>6</v>
      </c>
      <c r="C83" s="35">
        <v>6</v>
      </c>
      <c r="D83" s="36">
        <v>2</v>
      </c>
      <c r="E83" s="37"/>
      <c r="F83" s="32" t="s">
        <v>86</v>
      </c>
      <c r="G83" s="58" t="s">
        <v>158</v>
      </c>
      <c r="H83" s="34">
        <v>13088518.08</v>
      </c>
      <c r="I83" s="34">
        <v>1065110.25</v>
      </c>
      <c r="J83" s="34">
        <v>364322.26</v>
      </c>
      <c r="K83" s="34">
        <v>1452091.49</v>
      </c>
      <c r="L83" s="34">
        <v>0</v>
      </c>
      <c r="M83" s="34">
        <v>81782.58</v>
      </c>
      <c r="N83" s="34">
        <v>1718461.71</v>
      </c>
      <c r="O83" s="34">
        <v>103205.31</v>
      </c>
      <c r="P83" s="34">
        <v>3871301.72</v>
      </c>
      <c r="Q83" s="34">
        <v>18537.61</v>
      </c>
      <c r="R83" s="34">
        <v>2274807.71</v>
      </c>
      <c r="S83" s="34">
        <v>9579.64</v>
      </c>
      <c r="T83" s="34">
        <v>200957.54</v>
      </c>
      <c r="U83" s="34">
        <v>508969.5</v>
      </c>
      <c r="V83" s="34">
        <v>397780.04</v>
      </c>
      <c r="W83" s="34">
        <v>863231</v>
      </c>
      <c r="X83" s="34">
        <v>158379.72</v>
      </c>
    </row>
    <row r="84" spans="1:24" ht="12.75">
      <c r="A84" s="35">
        <v>6</v>
      </c>
      <c r="B84" s="35">
        <v>7</v>
      </c>
      <c r="C84" s="35">
        <v>5</v>
      </c>
      <c r="D84" s="36">
        <v>2</v>
      </c>
      <c r="E84" s="37"/>
      <c r="F84" s="32" t="s">
        <v>86</v>
      </c>
      <c r="G84" s="58" t="s">
        <v>91</v>
      </c>
      <c r="H84" s="34">
        <v>16876782.83</v>
      </c>
      <c r="I84" s="34">
        <v>604953.4</v>
      </c>
      <c r="J84" s="34">
        <v>240331.07</v>
      </c>
      <c r="K84" s="34">
        <v>547225.65</v>
      </c>
      <c r="L84" s="34">
        <v>0</v>
      </c>
      <c r="M84" s="34">
        <v>14545.56</v>
      </c>
      <c r="N84" s="34">
        <v>1848860.75</v>
      </c>
      <c r="O84" s="34">
        <v>73314.44</v>
      </c>
      <c r="P84" s="34">
        <v>8637289.76</v>
      </c>
      <c r="Q84" s="34">
        <v>79952.32</v>
      </c>
      <c r="R84" s="34">
        <v>3213888.36</v>
      </c>
      <c r="S84" s="34">
        <v>0</v>
      </c>
      <c r="T84" s="34">
        <v>355172.56</v>
      </c>
      <c r="U84" s="34">
        <v>797520.33</v>
      </c>
      <c r="V84" s="34">
        <v>197133.6</v>
      </c>
      <c r="W84" s="34">
        <v>135811.84</v>
      </c>
      <c r="X84" s="34">
        <v>130783.19</v>
      </c>
    </row>
    <row r="85" spans="1:24" ht="12.75">
      <c r="A85" s="35">
        <v>6</v>
      </c>
      <c r="B85" s="35">
        <v>18</v>
      </c>
      <c r="C85" s="35">
        <v>4</v>
      </c>
      <c r="D85" s="36">
        <v>2</v>
      </c>
      <c r="E85" s="37"/>
      <c r="F85" s="32" t="s">
        <v>86</v>
      </c>
      <c r="G85" s="58" t="s">
        <v>159</v>
      </c>
      <c r="H85" s="34">
        <v>7832011.48</v>
      </c>
      <c r="I85" s="34">
        <v>254545.93</v>
      </c>
      <c r="J85" s="34">
        <v>271539.66</v>
      </c>
      <c r="K85" s="34">
        <v>282721.01</v>
      </c>
      <c r="L85" s="34">
        <v>0</v>
      </c>
      <c r="M85" s="34">
        <v>68900.2</v>
      </c>
      <c r="N85" s="34">
        <v>1341375.89</v>
      </c>
      <c r="O85" s="34">
        <v>99966.61</v>
      </c>
      <c r="P85" s="34">
        <v>3078030.16</v>
      </c>
      <c r="Q85" s="34">
        <v>18298</v>
      </c>
      <c r="R85" s="34">
        <v>1592578.77</v>
      </c>
      <c r="S85" s="34">
        <v>0</v>
      </c>
      <c r="T85" s="34">
        <v>89171.41</v>
      </c>
      <c r="U85" s="34">
        <v>262781.14</v>
      </c>
      <c r="V85" s="34">
        <v>354485.56</v>
      </c>
      <c r="W85" s="34">
        <v>34448.21</v>
      </c>
      <c r="X85" s="34">
        <v>83168.93</v>
      </c>
    </row>
    <row r="86" spans="1:24" ht="12.75">
      <c r="A86" s="35">
        <v>6</v>
      </c>
      <c r="B86" s="35">
        <v>9</v>
      </c>
      <c r="C86" s="35">
        <v>9</v>
      </c>
      <c r="D86" s="36">
        <v>2</v>
      </c>
      <c r="E86" s="37"/>
      <c r="F86" s="32" t="s">
        <v>86</v>
      </c>
      <c r="G86" s="58" t="s">
        <v>160</v>
      </c>
      <c r="H86" s="34">
        <v>13226062.56</v>
      </c>
      <c r="I86" s="34">
        <v>559305.93</v>
      </c>
      <c r="J86" s="34">
        <v>223521.57</v>
      </c>
      <c r="K86" s="34">
        <v>2411035.69</v>
      </c>
      <c r="L86" s="34">
        <v>0</v>
      </c>
      <c r="M86" s="34">
        <v>24037.19</v>
      </c>
      <c r="N86" s="34">
        <v>1437900.62</v>
      </c>
      <c r="O86" s="34">
        <v>178075.25</v>
      </c>
      <c r="P86" s="34">
        <v>4389615.67</v>
      </c>
      <c r="Q86" s="34">
        <v>43803.03</v>
      </c>
      <c r="R86" s="34">
        <v>2011509.23</v>
      </c>
      <c r="S86" s="34">
        <v>0</v>
      </c>
      <c r="T86" s="34">
        <v>425830.24</v>
      </c>
      <c r="U86" s="34">
        <v>988007.8</v>
      </c>
      <c r="V86" s="34">
        <v>396975.2</v>
      </c>
      <c r="W86" s="34">
        <v>75304.95</v>
      </c>
      <c r="X86" s="34">
        <v>61140.19</v>
      </c>
    </row>
    <row r="87" spans="1:24" ht="12.75">
      <c r="A87" s="35">
        <v>6</v>
      </c>
      <c r="B87" s="35">
        <v>11</v>
      </c>
      <c r="C87" s="35">
        <v>4</v>
      </c>
      <c r="D87" s="36">
        <v>2</v>
      </c>
      <c r="E87" s="37"/>
      <c r="F87" s="32" t="s">
        <v>86</v>
      </c>
      <c r="G87" s="58" t="s">
        <v>161</v>
      </c>
      <c r="H87" s="34">
        <v>31194707.7</v>
      </c>
      <c r="I87" s="34">
        <v>2785653.98</v>
      </c>
      <c r="J87" s="34">
        <v>0</v>
      </c>
      <c r="K87" s="34">
        <v>726959.47</v>
      </c>
      <c r="L87" s="34">
        <v>0</v>
      </c>
      <c r="M87" s="34">
        <v>122412.95</v>
      </c>
      <c r="N87" s="34">
        <v>2532857.19</v>
      </c>
      <c r="O87" s="34">
        <v>111177.95</v>
      </c>
      <c r="P87" s="34">
        <v>15038064.15</v>
      </c>
      <c r="Q87" s="34">
        <v>107799.32</v>
      </c>
      <c r="R87" s="34">
        <v>7022530.69</v>
      </c>
      <c r="S87" s="34">
        <v>0</v>
      </c>
      <c r="T87" s="34">
        <v>1034486.43</v>
      </c>
      <c r="U87" s="34">
        <v>548133.72</v>
      </c>
      <c r="V87" s="34">
        <v>517659.49</v>
      </c>
      <c r="W87" s="34">
        <v>156630.04</v>
      </c>
      <c r="X87" s="34">
        <v>490342.32</v>
      </c>
    </row>
    <row r="88" spans="1:24" ht="12.75">
      <c r="A88" s="35">
        <v>6</v>
      </c>
      <c r="B88" s="35">
        <v>2</v>
      </c>
      <c r="C88" s="35">
        <v>8</v>
      </c>
      <c r="D88" s="36">
        <v>2</v>
      </c>
      <c r="E88" s="37"/>
      <c r="F88" s="32" t="s">
        <v>86</v>
      </c>
      <c r="G88" s="58" t="s">
        <v>162</v>
      </c>
      <c r="H88" s="34">
        <v>21363753.64</v>
      </c>
      <c r="I88" s="34">
        <v>1551716.43</v>
      </c>
      <c r="J88" s="34">
        <v>12650.36</v>
      </c>
      <c r="K88" s="34">
        <v>1564049.19</v>
      </c>
      <c r="L88" s="34">
        <v>0</v>
      </c>
      <c r="M88" s="34">
        <v>0</v>
      </c>
      <c r="N88" s="34">
        <v>1398174.32</v>
      </c>
      <c r="O88" s="34">
        <v>380030.06</v>
      </c>
      <c r="P88" s="34">
        <v>8808013.41</v>
      </c>
      <c r="Q88" s="34">
        <v>70026.46</v>
      </c>
      <c r="R88" s="34">
        <v>3313458.88</v>
      </c>
      <c r="S88" s="34">
        <v>3000</v>
      </c>
      <c r="T88" s="34">
        <v>356322.48</v>
      </c>
      <c r="U88" s="34">
        <v>3273609.17</v>
      </c>
      <c r="V88" s="34">
        <v>388731.83</v>
      </c>
      <c r="W88" s="34">
        <v>160519.96</v>
      </c>
      <c r="X88" s="34">
        <v>83451.09</v>
      </c>
    </row>
    <row r="89" spans="1:24" ht="12.75">
      <c r="A89" s="35">
        <v>6</v>
      </c>
      <c r="B89" s="35">
        <v>14</v>
      </c>
      <c r="C89" s="35">
        <v>6</v>
      </c>
      <c r="D89" s="36">
        <v>2</v>
      </c>
      <c r="E89" s="37"/>
      <c r="F89" s="32" t="s">
        <v>86</v>
      </c>
      <c r="G89" s="58" t="s">
        <v>163</v>
      </c>
      <c r="H89" s="34">
        <v>26010015.55</v>
      </c>
      <c r="I89" s="34">
        <v>4518572.75</v>
      </c>
      <c r="J89" s="34">
        <v>0</v>
      </c>
      <c r="K89" s="34">
        <v>856723.71</v>
      </c>
      <c r="L89" s="34">
        <v>2000</v>
      </c>
      <c r="M89" s="34">
        <v>126969.34</v>
      </c>
      <c r="N89" s="34">
        <v>1870900.46</v>
      </c>
      <c r="O89" s="34">
        <v>2466406.19</v>
      </c>
      <c r="P89" s="34">
        <v>8878083.46</v>
      </c>
      <c r="Q89" s="34">
        <v>103747.31</v>
      </c>
      <c r="R89" s="34">
        <v>3966934.32</v>
      </c>
      <c r="S89" s="34">
        <v>138570.51</v>
      </c>
      <c r="T89" s="34">
        <v>601257.87</v>
      </c>
      <c r="U89" s="34">
        <v>570509.97</v>
      </c>
      <c r="V89" s="34">
        <v>1367303.46</v>
      </c>
      <c r="W89" s="34">
        <v>86997.81</v>
      </c>
      <c r="X89" s="34">
        <v>455038.39</v>
      </c>
    </row>
    <row r="90" spans="1:24" ht="12.75">
      <c r="A90" s="35">
        <v>6</v>
      </c>
      <c r="B90" s="35">
        <v>1</v>
      </c>
      <c r="C90" s="35">
        <v>8</v>
      </c>
      <c r="D90" s="36">
        <v>2</v>
      </c>
      <c r="E90" s="37"/>
      <c r="F90" s="32" t="s">
        <v>86</v>
      </c>
      <c r="G90" s="58" t="s">
        <v>164</v>
      </c>
      <c r="H90" s="34">
        <v>14629882.14</v>
      </c>
      <c r="I90" s="34">
        <v>1173552.51</v>
      </c>
      <c r="J90" s="34">
        <v>319627.42</v>
      </c>
      <c r="K90" s="34">
        <v>166366.28</v>
      </c>
      <c r="L90" s="34">
        <v>0</v>
      </c>
      <c r="M90" s="34">
        <v>137470.35</v>
      </c>
      <c r="N90" s="34">
        <v>1720079.16</v>
      </c>
      <c r="O90" s="34">
        <v>132108.73</v>
      </c>
      <c r="P90" s="34">
        <v>4988122.79</v>
      </c>
      <c r="Q90" s="34">
        <v>37667.25</v>
      </c>
      <c r="R90" s="34">
        <v>2228998.54</v>
      </c>
      <c r="S90" s="34">
        <v>0</v>
      </c>
      <c r="T90" s="34">
        <v>245479.23</v>
      </c>
      <c r="U90" s="34">
        <v>358214.73</v>
      </c>
      <c r="V90" s="34">
        <v>584231.34</v>
      </c>
      <c r="W90" s="34">
        <v>2465200.34</v>
      </c>
      <c r="X90" s="34">
        <v>72763.47</v>
      </c>
    </row>
    <row r="91" spans="1:24" ht="12.75">
      <c r="A91" s="35">
        <v>6</v>
      </c>
      <c r="B91" s="35">
        <v>3</v>
      </c>
      <c r="C91" s="35">
        <v>7</v>
      </c>
      <c r="D91" s="36">
        <v>2</v>
      </c>
      <c r="E91" s="37"/>
      <c r="F91" s="32" t="s">
        <v>86</v>
      </c>
      <c r="G91" s="58" t="s">
        <v>165</v>
      </c>
      <c r="H91" s="34">
        <v>13553035.36</v>
      </c>
      <c r="I91" s="34">
        <v>464228.1</v>
      </c>
      <c r="J91" s="34">
        <v>0</v>
      </c>
      <c r="K91" s="34">
        <v>1103323.07</v>
      </c>
      <c r="L91" s="34">
        <v>2261925.12</v>
      </c>
      <c r="M91" s="34">
        <v>353182.72</v>
      </c>
      <c r="N91" s="34">
        <v>1457537.52</v>
      </c>
      <c r="O91" s="34">
        <v>82548.42</v>
      </c>
      <c r="P91" s="34">
        <v>4287415.78</v>
      </c>
      <c r="Q91" s="34">
        <v>19272.34</v>
      </c>
      <c r="R91" s="34">
        <v>2767671.64</v>
      </c>
      <c r="S91" s="34">
        <v>9510</v>
      </c>
      <c r="T91" s="34">
        <v>147052.43</v>
      </c>
      <c r="U91" s="34">
        <v>236794.1</v>
      </c>
      <c r="V91" s="34">
        <v>185740.06</v>
      </c>
      <c r="W91" s="34">
        <v>61026.99</v>
      </c>
      <c r="X91" s="34">
        <v>115807.07</v>
      </c>
    </row>
    <row r="92" spans="1:24" ht="12.75">
      <c r="A92" s="35">
        <v>6</v>
      </c>
      <c r="B92" s="35">
        <v>8</v>
      </c>
      <c r="C92" s="35">
        <v>7</v>
      </c>
      <c r="D92" s="36">
        <v>2</v>
      </c>
      <c r="E92" s="37"/>
      <c r="F92" s="32" t="s">
        <v>86</v>
      </c>
      <c r="G92" s="58" t="s">
        <v>92</v>
      </c>
      <c r="H92" s="34">
        <v>32794552.26</v>
      </c>
      <c r="I92" s="34">
        <v>150236.91</v>
      </c>
      <c r="J92" s="34">
        <v>0</v>
      </c>
      <c r="K92" s="34">
        <v>3842486.92</v>
      </c>
      <c r="L92" s="34">
        <v>0</v>
      </c>
      <c r="M92" s="34">
        <v>132995.01</v>
      </c>
      <c r="N92" s="34">
        <v>3049038.48</v>
      </c>
      <c r="O92" s="34">
        <v>111730.57</v>
      </c>
      <c r="P92" s="34">
        <v>11168904.77</v>
      </c>
      <c r="Q92" s="34">
        <v>82551.04</v>
      </c>
      <c r="R92" s="34">
        <v>5699552.25</v>
      </c>
      <c r="S92" s="34">
        <v>0</v>
      </c>
      <c r="T92" s="34">
        <v>281994</v>
      </c>
      <c r="U92" s="34">
        <v>6387829.01</v>
      </c>
      <c r="V92" s="34">
        <v>784184.02</v>
      </c>
      <c r="W92" s="34">
        <v>145005.86</v>
      </c>
      <c r="X92" s="34">
        <v>958043.42</v>
      </c>
    </row>
    <row r="93" spans="1:24" ht="12.75">
      <c r="A93" s="35">
        <v>6</v>
      </c>
      <c r="B93" s="35">
        <v>18</v>
      </c>
      <c r="C93" s="35">
        <v>5</v>
      </c>
      <c r="D93" s="36">
        <v>2</v>
      </c>
      <c r="E93" s="37"/>
      <c r="F93" s="32" t="s">
        <v>86</v>
      </c>
      <c r="G93" s="58" t="s">
        <v>166</v>
      </c>
      <c r="H93" s="34">
        <v>20850364.86</v>
      </c>
      <c r="I93" s="34">
        <v>1391377.25</v>
      </c>
      <c r="J93" s="34">
        <v>0</v>
      </c>
      <c r="K93" s="34">
        <v>671448.63</v>
      </c>
      <c r="L93" s="34">
        <v>0</v>
      </c>
      <c r="M93" s="34">
        <v>17577.89</v>
      </c>
      <c r="N93" s="34">
        <v>2657081</v>
      </c>
      <c r="O93" s="34">
        <v>123688.1</v>
      </c>
      <c r="P93" s="34">
        <v>7460133.43</v>
      </c>
      <c r="Q93" s="34">
        <v>70055.52</v>
      </c>
      <c r="R93" s="34">
        <v>4556128.14</v>
      </c>
      <c r="S93" s="34">
        <v>209283.76</v>
      </c>
      <c r="T93" s="34">
        <v>549992.72</v>
      </c>
      <c r="U93" s="34">
        <v>303100.04</v>
      </c>
      <c r="V93" s="34">
        <v>1075698.95</v>
      </c>
      <c r="W93" s="34">
        <v>1108473.85</v>
      </c>
      <c r="X93" s="34">
        <v>656325.58</v>
      </c>
    </row>
    <row r="94" spans="1:24" ht="12.75">
      <c r="A94" s="35">
        <v>6</v>
      </c>
      <c r="B94" s="35">
        <v>10</v>
      </c>
      <c r="C94" s="35">
        <v>2</v>
      </c>
      <c r="D94" s="36">
        <v>2</v>
      </c>
      <c r="E94" s="37"/>
      <c r="F94" s="32" t="s">
        <v>86</v>
      </c>
      <c r="G94" s="58" t="s">
        <v>167</v>
      </c>
      <c r="H94" s="34">
        <v>18694845.65</v>
      </c>
      <c r="I94" s="34">
        <v>361860.78</v>
      </c>
      <c r="J94" s="34">
        <v>243830.54</v>
      </c>
      <c r="K94" s="34">
        <v>1026005.78</v>
      </c>
      <c r="L94" s="34">
        <v>67063</v>
      </c>
      <c r="M94" s="34">
        <v>78868.6</v>
      </c>
      <c r="N94" s="34">
        <v>2834245.26</v>
      </c>
      <c r="O94" s="34">
        <v>217541.91</v>
      </c>
      <c r="P94" s="34">
        <v>6566629.52</v>
      </c>
      <c r="Q94" s="34">
        <v>76406.41</v>
      </c>
      <c r="R94" s="34">
        <v>2946605.03</v>
      </c>
      <c r="S94" s="34">
        <v>694723.53</v>
      </c>
      <c r="T94" s="34">
        <v>226907.61</v>
      </c>
      <c r="U94" s="34">
        <v>2380573.76</v>
      </c>
      <c r="V94" s="34">
        <v>390771.8</v>
      </c>
      <c r="W94" s="34">
        <v>283511.82</v>
      </c>
      <c r="X94" s="34">
        <v>299300.3</v>
      </c>
    </row>
    <row r="95" spans="1:24" ht="12.75">
      <c r="A95" s="35">
        <v>6</v>
      </c>
      <c r="B95" s="35">
        <v>20</v>
      </c>
      <c r="C95" s="35">
        <v>5</v>
      </c>
      <c r="D95" s="36">
        <v>2</v>
      </c>
      <c r="E95" s="37"/>
      <c r="F95" s="32" t="s">
        <v>86</v>
      </c>
      <c r="G95" s="58" t="s">
        <v>168</v>
      </c>
      <c r="H95" s="34">
        <v>17655190.86</v>
      </c>
      <c r="I95" s="34">
        <v>315619.35</v>
      </c>
      <c r="J95" s="34">
        <v>69303.28</v>
      </c>
      <c r="K95" s="34">
        <v>978473.04</v>
      </c>
      <c r="L95" s="34">
        <v>0</v>
      </c>
      <c r="M95" s="34">
        <v>0</v>
      </c>
      <c r="N95" s="34">
        <v>2083691.33</v>
      </c>
      <c r="O95" s="34">
        <v>181483.1</v>
      </c>
      <c r="P95" s="34">
        <v>8309286.49</v>
      </c>
      <c r="Q95" s="34">
        <v>46151.36</v>
      </c>
      <c r="R95" s="34">
        <v>3348332.52</v>
      </c>
      <c r="S95" s="34">
        <v>0</v>
      </c>
      <c r="T95" s="34">
        <v>302386.69</v>
      </c>
      <c r="U95" s="34">
        <v>1551992.77</v>
      </c>
      <c r="V95" s="34">
        <v>337968.21</v>
      </c>
      <c r="W95" s="34">
        <v>79083.77</v>
      </c>
      <c r="X95" s="34">
        <v>51418.95</v>
      </c>
    </row>
    <row r="96" spans="1:24" ht="12.75">
      <c r="A96" s="35">
        <v>6</v>
      </c>
      <c r="B96" s="35">
        <v>12</v>
      </c>
      <c r="C96" s="35">
        <v>4</v>
      </c>
      <c r="D96" s="36">
        <v>2</v>
      </c>
      <c r="E96" s="37"/>
      <c r="F96" s="32" t="s">
        <v>86</v>
      </c>
      <c r="G96" s="58" t="s">
        <v>169</v>
      </c>
      <c r="H96" s="34">
        <v>14910101.36</v>
      </c>
      <c r="I96" s="34">
        <v>316376.68</v>
      </c>
      <c r="J96" s="34">
        <v>327142.87</v>
      </c>
      <c r="K96" s="34">
        <v>1268953.13</v>
      </c>
      <c r="L96" s="34">
        <v>0</v>
      </c>
      <c r="M96" s="34">
        <v>5531.35</v>
      </c>
      <c r="N96" s="34">
        <v>1568007.22</v>
      </c>
      <c r="O96" s="34">
        <v>818659.66</v>
      </c>
      <c r="P96" s="34">
        <v>5316760.75</v>
      </c>
      <c r="Q96" s="34">
        <v>54347.8</v>
      </c>
      <c r="R96" s="34">
        <v>2926680.58</v>
      </c>
      <c r="S96" s="34">
        <v>0</v>
      </c>
      <c r="T96" s="34">
        <v>217409.69</v>
      </c>
      <c r="U96" s="34">
        <v>692699.74</v>
      </c>
      <c r="V96" s="34">
        <v>508763.98</v>
      </c>
      <c r="W96" s="34">
        <v>742364.35</v>
      </c>
      <c r="X96" s="34">
        <v>146403.56</v>
      </c>
    </row>
    <row r="97" spans="1:24" ht="12.75">
      <c r="A97" s="35">
        <v>6</v>
      </c>
      <c r="B97" s="35">
        <v>1</v>
      </c>
      <c r="C97" s="35">
        <v>9</v>
      </c>
      <c r="D97" s="36">
        <v>2</v>
      </c>
      <c r="E97" s="37"/>
      <c r="F97" s="32" t="s">
        <v>86</v>
      </c>
      <c r="G97" s="58" t="s">
        <v>170</v>
      </c>
      <c r="H97" s="34">
        <v>17288203.63</v>
      </c>
      <c r="I97" s="34">
        <v>2175705.94</v>
      </c>
      <c r="J97" s="34">
        <v>0</v>
      </c>
      <c r="K97" s="34">
        <v>738397.29</v>
      </c>
      <c r="L97" s="34">
        <v>0</v>
      </c>
      <c r="M97" s="34">
        <v>145351.98</v>
      </c>
      <c r="N97" s="34">
        <v>1895859.22</v>
      </c>
      <c r="O97" s="34">
        <v>218213.53</v>
      </c>
      <c r="P97" s="34">
        <v>7994232.1</v>
      </c>
      <c r="Q97" s="34">
        <v>39821.67</v>
      </c>
      <c r="R97" s="34">
        <v>2532130.84</v>
      </c>
      <c r="S97" s="34">
        <v>0</v>
      </c>
      <c r="T97" s="34">
        <v>124483.46</v>
      </c>
      <c r="U97" s="34">
        <v>684947.06</v>
      </c>
      <c r="V97" s="34">
        <v>541668.09</v>
      </c>
      <c r="W97" s="34">
        <v>99449.17</v>
      </c>
      <c r="X97" s="34">
        <v>97943.28</v>
      </c>
    </row>
    <row r="98" spans="1:24" ht="12.75">
      <c r="A98" s="35">
        <v>6</v>
      </c>
      <c r="B98" s="35">
        <v>6</v>
      </c>
      <c r="C98" s="35">
        <v>7</v>
      </c>
      <c r="D98" s="36">
        <v>2</v>
      </c>
      <c r="E98" s="37"/>
      <c r="F98" s="32" t="s">
        <v>86</v>
      </c>
      <c r="G98" s="58" t="s">
        <v>171</v>
      </c>
      <c r="H98" s="34">
        <v>12316127.11</v>
      </c>
      <c r="I98" s="34">
        <v>1217000.87</v>
      </c>
      <c r="J98" s="34">
        <v>232496.18</v>
      </c>
      <c r="K98" s="34">
        <v>1854608.78</v>
      </c>
      <c r="L98" s="34">
        <v>0</v>
      </c>
      <c r="M98" s="34">
        <v>78468.78</v>
      </c>
      <c r="N98" s="34">
        <v>1600284.82</v>
      </c>
      <c r="O98" s="34">
        <v>105866.27</v>
      </c>
      <c r="P98" s="34">
        <v>4032962.62</v>
      </c>
      <c r="Q98" s="34">
        <v>31717.23</v>
      </c>
      <c r="R98" s="34">
        <v>2168208.32</v>
      </c>
      <c r="S98" s="34">
        <v>0</v>
      </c>
      <c r="T98" s="34">
        <v>152874.13</v>
      </c>
      <c r="U98" s="34">
        <v>170410.89</v>
      </c>
      <c r="V98" s="34">
        <v>393954.08</v>
      </c>
      <c r="W98" s="34">
        <v>57099.76</v>
      </c>
      <c r="X98" s="34">
        <v>220174.38</v>
      </c>
    </row>
    <row r="99" spans="1:24" ht="12.75">
      <c r="A99" s="35">
        <v>6</v>
      </c>
      <c r="B99" s="35">
        <v>2</v>
      </c>
      <c r="C99" s="35">
        <v>9</v>
      </c>
      <c r="D99" s="36">
        <v>2</v>
      </c>
      <c r="E99" s="37"/>
      <c r="F99" s="32" t="s">
        <v>86</v>
      </c>
      <c r="G99" s="58" t="s">
        <v>172</v>
      </c>
      <c r="H99" s="34">
        <v>11508421.57</v>
      </c>
      <c r="I99" s="34">
        <v>426674.19</v>
      </c>
      <c r="J99" s="34">
        <v>0</v>
      </c>
      <c r="K99" s="34">
        <v>1201409.31</v>
      </c>
      <c r="L99" s="34">
        <v>0</v>
      </c>
      <c r="M99" s="34">
        <v>5651.62</v>
      </c>
      <c r="N99" s="34">
        <v>1319315.71</v>
      </c>
      <c r="O99" s="34">
        <v>111067.71</v>
      </c>
      <c r="P99" s="34">
        <v>4839905.92</v>
      </c>
      <c r="Q99" s="34">
        <v>93308.39</v>
      </c>
      <c r="R99" s="34">
        <v>1965400</v>
      </c>
      <c r="S99" s="34">
        <v>0</v>
      </c>
      <c r="T99" s="34">
        <v>59173</v>
      </c>
      <c r="U99" s="34">
        <v>534413.43</v>
      </c>
      <c r="V99" s="34">
        <v>577177.81</v>
      </c>
      <c r="W99" s="34">
        <v>323371.05</v>
      </c>
      <c r="X99" s="34">
        <v>51553.43</v>
      </c>
    </row>
    <row r="100" spans="1:24" ht="12.75">
      <c r="A100" s="35">
        <v>6</v>
      </c>
      <c r="B100" s="35">
        <v>11</v>
      </c>
      <c r="C100" s="35">
        <v>5</v>
      </c>
      <c r="D100" s="36">
        <v>2</v>
      </c>
      <c r="E100" s="37"/>
      <c r="F100" s="32" t="s">
        <v>86</v>
      </c>
      <c r="G100" s="58" t="s">
        <v>93</v>
      </c>
      <c r="H100" s="34">
        <v>44943254.6</v>
      </c>
      <c r="I100" s="34">
        <v>735244.54</v>
      </c>
      <c r="J100" s="34">
        <v>0</v>
      </c>
      <c r="K100" s="34">
        <v>3090151.36</v>
      </c>
      <c r="L100" s="34">
        <v>0</v>
      </c>
      <c r="M100" s="34">
        <v>262604.03</v>
      </c>
      <c r="N100" s="34">
        <v>3625498.53</v>
      </c>
      <c r="O100" s="34">
        <v>289864.86</v>
      </c>
      <c r="P100" s="34">
        <v>23139189.25</v>
      </c>
      <c r="Q100" s="34">
        <v>116997.88</v>
      </c>
      <c r="R100" s="34">
        <v>8515718.4</v>
      </c>
      <c r="S100" s="34">
        <v>41988.68</v>
      </c>
      <c r="T100" s="34">
        <v>1215801.83</v>
      </c>
      <c r="U100" s="34">
        <v>1202918.91</v>
      </c>
      <c r="V100" s="34">
        <v>1684592.56</v>
      </c>
      <c r="W100" s="34">
        <v>416311.74</v>
      </c>
      <c r="X100" s="34">
        <v>606372.03</v>
      </c>
    </row>
    <row r="101" spans="1:24" ht="12.75">
      <c r="A101" s="35">
        <v>6</v>
      </c>
      <c r="B101" s="35">
        <v>14</v>
      </c>
      <c r="C101" s="35">
        <v>7</v>
      </c>
      <c r="D101" s="36">
        <v>2</v>
      </c>
      <c r="E101" s="37"/>
      <c r="F101" s="32" t="s">
        <v>86</v>
      </c>
      <c r="G101" s="58" t="s">
        <v>173</v>
      </c>
      <c r="H101" s="34">
        <v>8902932.81</v>
      </c>
      <c r="I101" s="34">
        <v>1138748.91</v>
      </c>
      <c r="J101" s="34">
        <v>234627.13</v>
      </c>
      <c r="K101" s="34">
        <v>209678.8</v>
      </c>
      <c r="L101" s="34">
        <v>13246</v>
      </c>
      <c r="M101" s="34">
        <v>10592.57</v>
      </c>
      <c r="N101" s="34">
        <v>1042361.78</v>
      </c>
      <c r="O101" s="34">
        <v>36397.17</v>
      </c>
      <c r="P101" s="34">
        <v>3077144.58</v>
      </c>
      <c r="Q101" s="34">
        <v>44020.76</v>
      </c>
      <c r="R101" s="34">
        <v>1640710.86</v>
      </c>
      <c r="S101" s="34">
        <v>103863.98</v>
      </c>
      <c r="T101" s="34">
        <v>186665.9</v>
      </c>
      <c r="U101" s="34">
        <v>697079.09</v>
      </c>
      <c r="V101" s="34">
        <v>161114.65</v>
      </c>
      <c r="W101" s="34">
        <v>19108</v>
      </c>
      <c r="X101" s="34">
        <v>287572.63</v>
      </c>
    </row>
    <row r="102" spans="1:24" ht="12.75">
      <c r="A102" s="35">
        <v>6</v>
      </c>
      <c r="B102" s="35">
        <v>17</v>
      </c>
      <c r="C102" s="35">
        <v>2</v>
      </c>
      <c r="D102" s="36">
        <v>2</v>
      </c>
      <c r="E102" s="37"/>
      <c r="F102" s="32" t="s">
        <v>86</v>
      </c>
      <c r="G102" s="58" t="s">
        <v>174</v>
      </c>
      <c r="H102" s="34">
        <v>24487056.15</v>
      </c>
      <c r="I102" s="34">
        <v>373931.08</v>
      </c>
      <c r="J102" s="34">
        <v>652198.92</v>
      </c>
      <c r="K102" s="34">
        <v>3043323.48</v>
      </c>
      <c r="L102" s="34">
        <v>0</v>
      </c>
      <c r="M102" s="34">
        <v>0</v>
      </c>
      <c r="N102" s="34">
        <v>2573357.12</v>
      </c>
      <c r="O102" s="34">
        <v>226518.79</v>
      </c>
      <c r="P102" s="34">
        <v>9062579.6</v>
      </c>
      <c r="Q102" s="34">
        <v>59600.08</v>
      </c>
      <c r="R102" s="34">
        <v>4074101.85</v>
      </c>
      <c r="S102" s="34">
        <v>0</v>
      </c>
      <c r="T102" s="34">
        <v>163394.79</v>
      </c>
      <c r="U102" s="34">
        <v>1582238.38</v>
      </c>
      <c r="V102" s="34">
        <v>2452687.28</v>
      </c>
      <c r="W102" s="34">
        <v>50600</v>
      </c>
      <c r="X102" s="34">
        <v>172524.78</v>
      </c>
    </row>
    <row r="103" spans="1:24" ht="12.75">
      <c r="A103" s="35">
        <v>6</v>
      </c>
      <c r="B103" s="35">
        <v>20</v>
      </c>
      <c r="C103" s="35">
        <v>6</v>
      </c>
      <c r="D103" s="36">
        <v>2</v>
      </c>
      <c r="E103" s="37"/>
      <c r="F103" s="32" t="s">
        <v>86</v>
      </c>
      <c r="G103" s="58" t="s">
        <v>175</v>
      </c>
      <c r="H103" s="34">
        <v>16033088.75</v>
      </c>
      <c r="I103" s="34">
        <v>645812.08</v>
      </c>
      <c r="J103" s="34">
        <v>0</v>
      </c>
      <c r="K103" s="34">
        <v>592664.45</v>
      </c>
      <c r="L103" s="34">
        <v>0</v>
      </c>
      <c r="M103" s="34">
        <v>1810</v>
      </c>
      <c r="N103" s="34">
        <v>1525547.22</v>
      </c>
      <c r="O103" s="34">
        <v>423833.35</v>
      </c>
      <c r="P103" s="34">
        <v>7795055.04</v>
      </c>
      <c r="Q103" s="34">
        <v>27128.01</v>
      </c>
      <c r="R103" s="34">
        <v>3673960.25</v>
      </c>
      <c r="S103" s="34">
        <v>225831.69</v>
      </c>
      <c r="T103" s="34">
        <v>259368.05</v>
      </c>
      <c r="U103" s="34">
        <v>570917.09</v>
      </c>
      <c r="V103" s="34">
        <v>103200</v>
      </c>
      <c r="W103" s="34">
        <v>69997.77</v>
      </c>
      <c r="X103" s="34">
        <v>117963.75</v>
      </c>
    </row>
    <row r="104" spans="1:24" ht="12.75">
      <c r="A104" s="35">
        <v>6</v>
      </c>
      <c r="B104" s="35">
        <v>8</v>
      </c>
      <c r="C104" s="35">
        <v>8</v>
      </c>
      <c r="D104" s="36">
        <v>2</v>
      </c>
      <c r="E104" s="37"/>
      <c r="F104" s="32" t="s">
        <v>86</v>
      </c>
      <c r="G104" s="58" t="s">
        <v>176</v>
      </c>
      <c r="H104" s="34">
        <v>19381562.67</v>
      </c>
      <c r="I104" s="34">
        <v>1347747.79</v>
      </c>
      <c r="J104" s="34">
        <v>440821.37</v>
      </c>
      <c r="K104" s="34">
        <v>1521382.43</v>
      </c>
      <c r="L104" s="34">
        <v>0</v>
      </c>
      <c r="M104" s="34">
        <v>59464.74</v>
      </c>
      <c r="N104" s="34">
        <v>1981535.09</v>
      </c>
      <c r="O104" s="34">
        <v>214634.14</v>
      </c>
      <c r="P104" s="34">
        <v>7716865.1</v>
      </c>
      <c r="Q104" s="34">
        <v>75078.32</v>
      </c>
      <c r="R104" s="34">
        <v>3867173.64</v>
      </c>
      <c r="S104" s="34">
        <v>0</v>
      </c>
      <c r="T104" s="34">
        <v>655221.76</v>
      </c>
      <c r="U104" s="34">
        <v>498982.18</v>
      </c>
      <c r="V104" s="34">
        <v>174421.53</v>
      </c>
      <c r="W104" s="34">
        <v>555478.92</v>
      </c>
      <c r="X104" s="34">
        <v>272755.66</v>
      </c>
    </row>
    <row r="105" spans="1:24" ht="12.75">
      <c r="A105" s="35">
        <v>6</v>
      </c>
      <c r="B105" s="35">
        <v>1</v>
      </c>
      <c r="C105" s="35">
        <v>10</v>
      </c>
      <c r="D105" s="36">
        <v>2</v>
      </c>
      <c r="E105" s="37"/>
      <c r="F105" s="32" t="s">
        <v>86</v>
      </c>
      <c r="G105" s="58" t="s">
        <v>94</v>
      </c>
      <c r="H105" s="34">
        <v>28165440.82</v>
      </c>
      <c r="I105" s="34">
        <v>472929.71</v>
      </c>
      <c r="J105" s="34">
        <v>820477.07</v>
      </c>
      <c r="K105" s="34">
        <v>1399798.61</v>
      </c>
      <c r="L105" s="34">
        <v>0</v>
      </c>
      <c r="M105" s="34">
        <v>228327.54</v>
      </c>
      <c r="N105" s="34">
        <v>2507532.27</v>
      </c>
      <c r="O105" s="34">
        <v>1038124.26</v>
      </c>
      <c r="P105" s="34">
        <v>13268038.95</v>
      </c>
      <c r="Q105" s="34">
        <v>34542.11</v>
      </c>
      <c r="R105" s="34">
        <v>5748463.34</v>
      </c>
      <c r="S105" s="34">
        <v>221484.23</v>
      </c>
      <c r="T105" s="34">
        <v>512394.39</v>
      </c>
      <c r="U105" s="34">
        <v>718394.2</v>
      </c>
      <c r="V105" s="34">
        <v>766662.5</v>
      </c>
      <c r="W105" s="34">
        <v>35270</v>
      </c>
      <c r="X105" s="34">
        <v>393001.64</v>
      </c>
    </row>
    <row r="106" spans="1:24" ht="12.75">
      <c r="A106" s="35">
        <v>6</v>
      </c>
      <c r="B106" s="35">
        <v>13</v>
      </c>
      <c r="C106" s="35">
        <v>3</v>
      </c>
      <c r="D106" s="36">
        <v>2</v>
      </c>
      <c r="E106" s="37"/>
      <c r="F106" s="32" t="s">
        <v>86</v>
      </c>
      <c r="G106" s="58" t="s">
        <v>177</v>
      </c>
      <c r="H106" s="34">
        <v>18651339.83</v>
      </c>
      <c r="I106" s="34">
        <v>6001387.84</v>
      </c>
      <c r="J106" s="34">
        <v>0</v>
      </c>
      <c r="K106" s="34">
        <v>685065.91</v>
      </c>
      <c r="L106" s="34">
        <v>0</v>
      </c>
      <c r="M106" s="34">
        <v>136692.29</v>
      </c>
      <c r="N106" s="34">
        <v>1583518.1</v>
      </c>
      <c r="O106" s="34">
        <v>172565.21</v>
      </c>
      <c r="P106" s="34">
        <v>4757423.74</v>
      </c>
      <c r="Q106" s="34">
        <v>35893.16</v>
      </c>
      <c r="R106" s="34">
        <v>2401831.44</v>
      </c>
      <c r="S106" s="34">
        <v>54076.83</v>
      </c>
      <c r="T106" s="34">
        <v>281587.53</v>
      </c>
      <c r="U106" s="34">
        <v>435122.79</v>
      </c>
      <c r="V106" s="34">
        <v>605499.5</v>
      </c>
      <c r="W106" s="34">
        <v>1265606.01</v>
      </c>
      <c r="X106" s="34">
        <v>235069.48</v>
      </c>
    </row>
    <row r="107" spans="1:24" ht="12.75">
      <c r="A107" s="35">
        <v>6</v>
      </c>
      <c r="B107" s="35">
        <v>10</v>
      </c>
      <c r="C107" s="35">
        <v>4</v>
      </c>
      <c r="D107" s="36">
        <v>2</v>
      </c>
      <c r="E107" s="37"/>
      <c r="F107" s="32" t="s">
        <v>86</v>
      </c>
      <c r="G107" s="58" t="s">
        <v>178</v>
      </c>
      <c r="H107" s="34">
        <v>26912725.03</v>
      </c>
      <c r="I107" s="34">
        <v>934741.94</v>
      </c>
      <c r="J107" s="34">
        <v>394108.4</v>
      </c>
      <c r="K107" s="34">
        <v>887415.03</v>
      </c>
      <c r="L107" s="34">
        <v>20900</v>
      </c>
      <c r="M107" s="34">
        <v>367220.94</v>
      </c>
      <c r="N107" s="34">
        <v>2841177.26</v>
      </c>
      <c r="O107" s="34">
        <v>279732.36</v>
      </c>
      <c r="P107" s="34">
        <v>12465464.72</v>
      </c>
      <c r="Q107" s="34">
        <v>85828.8</v>
      </c>
      <c r="R107" s="34">
        <v>5427994.56</v>
      </c>
      <c r="S107" s="34">
        <v>0</v>
      </c>
      <c r="T107" s="34">
        <v>155178.66</v>
      </c>
      <c r="U107" s="34">
        <v>1325044.34</v>
      </c>
      <c r="V107" s="34">
        <v>861456.89</v>
      </c>
      <c r="W107" s="34">
        <v>233150.93</v>
      </c>
      <c r="X107" s="34">
        <v>633310.2</v>
      </c>
    </row>
    <row r="108" spans="1:24" ht="12.75">
      <c r="A108" s="35">
        <v>6</v>
      </c>
      <c r="B108" s="35">
        <v>4</v>
      </c>
      <c r="C108" s="35">
        <v>5</v>
      </c>
      <c r="D108" s="36">
        <v>2</v>
      </c>
      <c r="E108" s="37"/>
      <c r="F108" s="32" t="s">
        <v>86</v>
      </c>
      <c r="G108" s="58" t="s">
        <v>179</v>
      </c>
      <c r="H108" s="34">
        <v>19705804.38</v>
      </c>
      <c r="I108" s="34">
        <v>958760.79</v>
      </c>
      <c r="J108" s="34">
        <v>0</v>
      </c>
      <c r="K108" s="34">
        <v>1452932.11</v>
      </c>
      <c r="L108" s="34">
        <v>32750</v>
      </c>
      <c r="M108" s="34">
        <v>362363.47</v>
      </c>
      <c r="N108" s="34">
        <v>2556449.72</v>
      </c>
      <c r="O108" s="34">
        <v>251875.59</v>
      </c>
      <c r="P108" s="34">
        <v>7570572.61</v>
      </c>
      <c r="Q108" s="34">
        <v>48408.25</v>
      </c>
      <c r="R108" s="34">
        <v>3500996.38</v>
      </c>
      <c r="S108" s="34">
        <v>70468.48</v>
      </c>
      <c r="T108" s="34">
        <v>256659.94</v>
      </c>
      <c r="U108" s="34">
        <v>991425.96</v>
      </c>
      <c r="V108" s="34">
        <v>1355485.8</v>
      </c>
      <c r="W108" s="34">
        <v>109508.3</v>
      </c>
      <c r="X108" s="34">
        <v>187146.98</v>
      </c>
    </row>
    <row r="109" spans="1:24" ht="12.75">
      <c r="A109" s="35">
        <v>6</v>
      </c>
      <c r="B109" s="35">
        <v>9</v>
      </c>
      <c r="C109" s="35">
        <v>10</v>
      </c>
      <c r="D109" s="36">
        <v>2</v>
      </c>
      <c r="E109" s="37"/>
      <c r="F109" s="32" t="s">
        <v>86</v>
      </c>
      <c r="G109" s="58" t="s">
        <v>180</v>
      </c>
      <c r="H109" s="34">
        <v>30670215.22</v>
      </c>
      <c r="I109" s="34">
        <v>609130.74</v>
      </c>
      <c r="J109" s="34">
        <v>5043</v>
      </c>
      <c r="K109" s="34">
        <v>2501106.36</v>
      </c>
      <c r="L109" s="34">
        <v>0</v>
      </c>
      <c r="M109" s="34">
        <v>325251.29</v>
      </c>
      <c r="N109" s="34">
        <v>2700733.95</v>
      </c>
      <c r="O109" s="34">
        <v>990465.33</v>
      </c>
      <c r="P109" s="34">
        <v>15154478.1</v>
      </c>
      <c r="Q109" s="34">
        <v>120361.59</v>
      </c>
      <c r="R109" s="34">
        <v>5678174.11</v>
      </c>
      <c r="S109" s="34">
        <v>0</v>
      </c>
      <c r="T109" s="34">
        <v>250362.73</v>
      </c>
      <c r="U109" s="34">
        <v>874277.96</v>
      </c>
      <c r="V109" s="34">
        <v>753682.8</v>
      </c>
      <c r="W109" s="34">
        <v>263259.16</v>
      </c>
      <c r="X109" s="34">
        <v>443888.1</v>
      </c>
    </row>
    <row r="110" spans="1:24" ht="12.75">
      <c r="A110" s="35">
        <v>6</v>
      </c>
      <c r="B110" s="35">
        <v>8</v>
      </c>
      <c r="C110" s="35">
        <v>9</v>
      </c>
      <c r="D110" s="36">
        <v>2</v>
      </c>
      <c r="E110" s="37"/>
      <c r="F110" s="32" t="s">
        <v>86</v>
      </c>
      <c r="G110" s="58" t="s">
        <v>181</v>
      </c>
      <c r="H110" s="34">
        <v>23128918.67</v>
      </c>
      <c r="I110" s="34">
        <v>343032.21</v>
      </c>
      <c r="J110" s="34">
        <v>465500.41</v>
      </c>
      <c r="K110" s="34">
        <v>6936688.86</v>
      </c>
      <c r="L110" s="34">
        <v>2541.56</v>
      </c>
      <c r="M110" s="34">
        <v>9838.14</v>
      </c>
      <c r="N110" s="34">
        <v>1930413.43</v>
      </c>
      <c r="O110" s="34">
        <v>348331.84</v>
      </c>
      <c r="P110" s="34">
        <v>7960048.78</v>
      </c>
      <c r="Q110" s="34">
        <v>82226.7</v>
      </c>
      <c r="R110" s="34">
        <v>3571551.18</v>
      </c>
      <c r="S110" s="34">
        <v>17114</v>
      </c>
      <c r="T110" s="34">
        <v>109019.93</v>
      </c>
      <c r="U110" s="34">
        <v>391990.17</v>
      </c>
      <c r="V110" s="34">
        <v>595151.74</v>
      </c>
      <c r="W110" s="34">
        <v>67043.95</v>
      </c>
      <c r="X110" s="34">
        <v>298425.77</v>
      </c>
    </row>
    <row r="111" spans="1:24" ht="12.75">
      <c r="A111" s="35">
        <v>6</v>
      </c>
      <c r="B111" s="35">
        <v>20</v>
      </c>
      <c r="C111" s="35">
        <v>7</v>
      </c>
      <c r="D111" s="36">
        <v>2</v>
      </c>
      <c r="E111" s="37"/>
      <c r="F111" s="32" t="s">
        <v>86</v>
      </c>
      <c r="G111" s="58" t="s">
        <v>182</v>
      </c>
      <c r="H111" s="34">
        <v>19266425.8</v>
      </c>
      <c r="I111" s="34">
        <v>432244.06</v>
      </c>
      <c r="J111" s="34">
        <v>212993.27</v>
      </c>
      <c r="K111" s="34">
        <v>1686302.61</v>
      </c>
      <c r="L111" s="34">
        <v>2089979.53</v>
      </c>
      <c r="M111" s="34">
        <v>975311.3</v>
      </c>
      <c r="N111" s="34">
        <v>1688410.97</v>
      </c>
      <c r="O111" s="34">
        <v>137033.16</v>
      </c>
      <c r="P111" s="34">
        <v>6635879.17</v>
      </c>
      <c r="Q111" s="34">
        <v>53767.6</v>
      </c>
      <c r="R111" s="34">
        <v>3127804.88</v>
      </c>
      <c r="S111" s="34">
        <v>4932</v>
      </c>
      <c r="T111" s="34">
        <v>450634.08</v>
      </c>
      <c r="U111" s="34">
        <v>732547.74</v>
      </c>
      <c r="V111" s="34">
        <v>760803.49</v>
      </c>
      <c r="W111" s="34">
        <v>100958.99</v>
      </c>
      <c r="X111" s="34">
        <v>176822.95</v>
      </c>
    </row>
    <row r="112" spans="1:24" ht="12.75">
      <c r="A112" s="35">
        <v>6</v>
      </c>
      <c r="B112" s="35">
        <v>9</v>
      </c>
      <c r="C112" s="35">
        <v>11</v>
      </c>
      <c r="D112" s="36">
        <v>2</v>
      </c>
      <c r="E112" s="37"/>
      <c r="F112" s="32" t="s">
        <v>86</v>
      </c>
      <c r="G112" s="58" t="s">
        <v>183</v>
      </c>
      <c r="H112" s="34">
        <v>53902490.85</v>
      </c>
      <c r="I112" s="34">
        <v>1702235.99</v>
      </c>
      <c r="J112" s="34">
        <v>0</v>
      </c>
      <c r="K112" s="34">
        <v>5878655.85</v>
      </c>
      <c r="L112" s="34">
        <v>0</v>
      </c>
      <c r="M112" s="34">
        <v>128954.22</v>
      </c>
      <c r="N112" s="34">
        <v>4430394.59</v>
      </c>
      <c r="O112" s="34">
        <v>542409.16</v>
      </c>
      <c r="P112" s="34">
        <v>25889508.8</v>
      </c>
      <c r="Q112" s="34">
        <v>1137030.57</v>
      </c>
      <c r="R112" s="34">
        <v>7517734.04</v>
      </c>
      <c r="S112" s="34">
        <v>50000</v>
      </c>
      <c r="T112" s="34">
        <v>479425.39</v>
      </c>
      <c r="U112" s="34">
        <v>2864293.67</v>
      </c>
      <c r="V112" s="34">
        <v>1371982.83</v>
      </c>
      <c r="W112" s="34">
        <v>1388263.88</v>
      </c>
      <c r="X112" s="34">
        <v>521601.86</v>
      </c>
    </row>
    <row r="113" spans="1:24" ht="12.75">
      <c r="A113" s="35">
        <v>6</v>
      </c>
      <c r="B113" s="35">
        <v>16</v>
      </c>
      <c r="C113" s="35">
        <v>3</v>
      </c>
      <c r="D113" s="36">
        <v>2</v>
      </c>
      <c r="E113" s="37"/>
      <c r="F113" s="32" t="s">
        <v>86</v>
      </c>
      <c r="G113" s="58" t="s">
        <v>184</v>
      </c>
      <c r="H113" s="34">
        <v>12467612.72</v>
      </c>
      <c r="I113" s="34">
        <v>380061.13</v>
      </c>
      <c r="J113" s="34">
        <v>0</v>
      </c>
      <c r="K113" s="34">
        <v>1791719.88</v>
      </c>
      <c r="L113" s="34">
        <v>0</v>
      </c>
      <c r="M113" s="34">
        <v>0</v>
      </c>
      <c r="N113" s="34">
        <v>1428151.3</v>
      </c>
      <c r="O113" s="34">
        <v>216768.4</v>
      </c>
      <c r="P113" s="34">
        <v>4583857.68</v>
      </c>
      <c r="Q113" s="34">
        <v>148347.24</v>
      </c>
      <c r="R113" s="34">
        <v>2920662.84</v>
      </c>
      <c r="S113" s="34">
        <v>72821.79</v>
      </c>
      <c r="T113" s="34">
        <v>180974.05</v>
      </c>
      <c r="U113" s="34">
        <v>296586.92</v>
      </c>
      <c r="V113" s="34">
        <v>200515.51</v>
      </c>
      <c r="W113" s="34">
        <v>13734.24</v>
      </c>
      <c r="X113" s="34">
        <v>233411.74</v>
      </c>
    </row>
    <row r="114" spans="1:24" ht="12.75">
      <c r="A114" s="35">
        <v>6</v>
      </c>
      <c r="B114" s="35">
        <v>2</v>
      </c>
      <c r="C114" s="35">
        <v>10</v>
      </c>
      <c r="D114" s="36">
        <v>2</v>
      </c>
      <c r="E114" s="37"/>
      <c r="F114" s="32" t="s">
        <v>86</v>
      </c>
      <c r="G114" s="58" t="s">
        <v>185</v>
      </c>
      <c r="H114" s="34">
        <v>14566184.25</v>
      </c>
      <c r="I114" s="34">
        <v>2545187.54</v>
      </c>
      <c r="J114" s="34">
        <v>0</v>
      </c>
      <c r="K114" s="34">
        <v>607545.57</v>
      </c>
      <c r="L114" s="34">
        <v>0</v>
      </c>
      <c r="M114" s="34">
        <v>177725.73</v>
      </c>
      <c r="N114" s="34">
        <v>1677894.19</v>
      </c>
      <c r="O114" s="34">
        <v>172156.08</v>
      </c>
      <c r="P114" s="34">
        <v>5792737.21</v>
      </c>
      <c r="Q114" s="34">
        <v>46520.71</v>
      </c>
      <c r="R114" s="34">
        <v>2413891.48</v>
      </c>
      <c r="S114" s="34">
        <v>0</v>
      </c>
      <c r="T114" s="34">
        <v>156650</v>
      </c>
      <c r="U114" s="34">
        <v>231622.63</v>
      </c>
      <c r="V114" s="34">
        <v>561962.1</v>
      </c>
      <c r="W114" s="34">
        <v>86817.28</v>
      </c>
      <c r="X114" s="34">
        <v>95473.73</v>
      </c>
    </row>
    <row r="115" spans="1:24" ht="12.75">
      <c r="A115" s="35">
        <v>6</v>
      </c>
      <c r="B115" s="35">
        <v>8</v>
      </c>
      <c r="C115" s="35">
        <v>11</v>
      </c>
      <c r="D115" s="36">
        <v>2</v>
      </c>
      <c r="E115" s="37"/>
      <c r="F115" s="32" t="s">
        <v>86</v>
      </c>
      <c r="G115" s="58" t="s">
        <v>186</v>
      </c>
      <c r="H115" s="34">
        <v>11545364.09</v>
      </c>
      <c r="I115" s="34">
        <v>408380.87</v>
      </c>
      <c r="J115" s="34">
        <v>262532.59</v>
      </c>
      <c r="K115" s="34">
        <v>272466.72</v>
      </c>
      <c r="L115" s="34">
        <v>137200</v>
      </c>
      <c r="M115" s="34">
        <v>54561.6</v>
      </c>
      <c r="N115" s="34">
        <v>1510324.12</v>
      </c>
      <c r="O115" s="34">
        <v>431843.31</v>
      </c>
      <c r="P115" s="34">
        <v>4885751.23</v>
      </c>
      <c r="Q115" s="34">
        <v>32023.17</v>
      </c>
      <c r="R115" s="34">
        <v>2708061.16</v>
      </c>
      <c r="S115" s="34">
        <v>0</v>
      </c>
      <c r="T115" s="34">
        <v>222259.36</v>
      </c>
      <c r="U115" s="34">
        <v>274264.83</v>
      </c>
      <c r="V115" s="34">
        <v>173531.36</v>
      </c>
      <c r="W115" s="34">
        <v>34880.07</v>
      </c>
      <c r="X115" s="34">
        <v>137283.7</v>
      </c>
    </row>
    <row r="116" spans="1:24" ht="12.75">
      <c r="A116" s="35">
        <v>6</v>
      </c>
      <c r="B116" s="35">
        <v>1</v>
      </c>
      <c r="C116" s="35">
        <v>11</v>
      </c>
      <c r="D116" s="36">
        <v>2</v>
      </c>
      <c r="E116" s="37"/>
      <c r="F116" s="32" t="s">
        <v>86</v>
      </c>
      <c r="G116" s="58" t="s">
        <v>187</v>
      </c>
      <c r="H116" s="34">
        <v>22042934.41</v>
      </c>
      <c r="I116" s="34">
        <v>247354.94</v>
      </c>
      <c r="J116" s="34">
        <v>0</v>
      </c>
      <c r="K116" s="34">
        <v>821101.59</v>
      </c>
      <c r="L116" s="34">
        <v>18582.96</v>
      </c>
      <c r="M116" s="34">
        <v>18610.27</v>
      </c>
      <c r="N116" s="34">
        <v>2401412.06</v>
      </c>
      <c r="O116" s="34">
        <v>179520.17</v>
      </c>
      <c r="P116" s="34">
        <v>10780277.98</v>
      </c>
      <c r="Q116" s="34">
        <v>65323.64</v>
      </c>
      <c r="R116" s="34">
        <v>4039699.38</v>
      </c>
      <c r="S116" s="34">
        <v>287359.07</v>
      </c>
      <c r="T116" s="34">
        <v>1840117.83</v>
      </c>
      <c r="U116" s="34">
        <v>435845.09</v>
      </c>
      <c r="V116" s="34">
        <v>411690.64</v>
      </c>
      <c r="W116" s="34">
        <v>169049.58</v>
      </c>
      <c r="X116" s="34">
        <v>326989.21</v>
      </c>
    </row>
    <row r="117" spans="1:24" ht="12.75">
      <c r="A117" s="35">
        <v>6</v>
      </c>
      <c r="B117" s="35">
        <v>13</v>
      </c>
      <c r="C117" s="35">
        <v>5</v>
      </c>
      <c r="D117" s="36">
        <v>2</v>
      </c>
      <c r="E117" s="37"/>
      <c r="F117" s="32" t="s">
        <v>86</v>
      </c>
      <c r="G117" s="58" t="s">
        <v>188</v>
      </c>
      <c r="H117" s="34">
        <v>5845213.7</v>
      </c>
      <c r="I117" s="34">
        <v>464475.08</v>
      </c>
      <c r="J117" s="34">
        <v>53502</v>
      </c>
      <c r="K117" s="34">
        <v>836967.52</v>
      </c>
      <c r="L117" s="34">
        <v>8900</v>
      </c>
      <c r="M117" s="34">
        <v>42918.72</v>
      </c>
      <c r="N117" s="34">
        <v>995478.2</v>
      </c>
      <c r="O117" s="34">
        <v>113540.23</v>
      </c>
      <c r="P117" s="34">
        <v>1823122.26</v>
      </c>
      <c r="Q117" s="34">
        <v>15171.83</v>
      </c>
      <c r="R117" s="34">
        <v>779600.83</v>
      </c>
      <c r="S117" s="34">
        <v>69833.1</v>
      </c>
      <c r="T117" s="34">
        <v>96591.98</v>
      </c>
      <c r="U117" s="34">
        <v>117786.6</v>
      </c>
      <c r="V117" s="34">
        <v>129779.53</v>
      </c>
      <c r="W117" s="34">
        <v>14645.58</v>
      </c>
      <c r="X117" s="34">
        <v>282900.24</v>
      </c>
    </row>
    <row r="118" spans="1:24" ht="12.75">
      <c r="A118" s="35">
        <v>6</v>
      </c>
      <c r="B118" s="35">
        <v>2</v>
      </c>
      <c r="C118" s="35">
        <v>11</v>
      </c>
      <c r="D118" s="36">
        <v>2</v>
      </c>
      <c r="E118" s="37"/>
      <c r="F118" s="32" t="s">
        <v>86</v>
      </c>
      <c r="G118" s="58" t="s">
        <v>189</v>
      </c>
      <c r="H118" s="34">
        <v>17179371.18</v>
      </c>
      <c r="I118" s="34">
        <v>382203.71</v>
      </c>
      <c r="J118" s="34">
        <v>0</v>
      </c>
      <c r="K118" s="34">
        <v>2101844.7</v>
      </c>
      <c r="L118" s="34">
        <v>0</v>
      </c>
      <c r="M118" s="34">
        <v>13321.93</v>
      </c>
      <c r="N118" s="34">
        <v>1631147.21</v>
      </c>
      <c r="O118" s="34">
        <v>806745.41</v>
      </c>
      <c r="P118" s="34">
        <v>7805507.9</v>
      </c>
      <c r="Q118" s="34">
        <v>64873.19</v>
      </c>
      <c r="R118" s="34">
        <v>2776409.94</v>
      </c>
      <c r="S118" s="34">
        <v>5000</v>
      </c>
      <c r="T118" s="34">
        <v>155087.91</v>
      </c>
      <c r="U118" s="34">
        <v>792827.7</v>
      </c>
      <c r="V118" s="34">
        <v>355457.45</v>
      </c>
      <c r="W118" s="34">
        <v>63859.47</v>
      </c>
      <c r="X118" s="34">
        <v>225084.66</v>
      </c>
    </row>
    <row r="119" spans="1:24" ht="12.75">
      <c r="A119" s="35">
        <v>6</v>
      </c>
      <c r="B119" s="35">
        <v>5</v>
      </c>
      <c r="C119" s="35">
        <v>7</v>
      </c>
      <c r="D119" s="36">
        <v>2</v>
      </c>
      <c r="E119" s="37"/>
      <c r="F119" s="32" t="s">
        <v>86</v>
      </c>
      <c r="G119" s="58" t="s">
        <v>190</v>
      </c>
      <c r="H119" s="34">
        <v>12842352.02</v>
      </c>
      <c r="I119" s="34">
        <v>328595.8</v>
      </c>
      <c r="J119" s="34">
        <v>303313.52</v>
      </c>
      <c r="K119" s="34">
        <v>690152.94</v>
      </c>
      <c r="L119" s="34">
        <v>394602.73</v>
      </c>
      <c r="M119" s="34">
        <v>32563.14</v>
      </c>
      <c r="N119" s="34">
        <v>1479419.56</v>
      </c>
      <c r="O119" s="34">
        <v>978086.63</v>
      </c>
      <c r="P119" s="34">
        <v>5222169.82</v>
      </c>
      <c r="Q119" s="34">
        <v>52197.84</v>
      </c>
      <c r="R119" s="34">
        <v>2226518.26</v>
      </c>
      <c r="S119" s="34">
        <v>0</v>
      </c>
      <c r="T119" s="34">
        <v>345124.65</v>
      </c>
      <c r="U119" s="34">
        <v>223925.12</v>
      </c>
      <c r="V119" s="34">
        <v>279088.73</v>
      </c>
      <c r="W119" s="34">
        <v>100667.7</v>
      </c>
      <c r="X119" s="34">
        <v>185925.58</v>
      </c>
    </row>
    <row r="120" spans="1:24" ht="12.75">
      <c r="A120" s="35">
        <v>6</v>
      </c>
      <c r="B120" s="35">
        <v>10</v>
      </c>
      <c r="C120" s="35">
        <v>5</v>
      </c>
      <c r="D120" s="36">
        <v>2</v>
      </c>
      <c r="E120" s="37"/>
      <c r="F120" s="32" t="s">
        <v>86</v>
      </c>
      <c r="G120" s="58" t="s">
        <v>191</v>
      </c>
      <c r="H120" s="34">
        <v>34758904.87</v>
      </c>
      <c r="I120" s="34">
        <v>2040015.7</v>
      </c>
      <c r="J120" s="34">
        <v>0</v>
      </c>
      <c r="K120" s="34">
        <v>3224649.06</v>
      </c>
      <c r="L120" s="34">
        <v>0</v>
      </c>
      <c r="M120" s="34">
        <v>1089559.15</v>
      </c>
      <c r="N120" s="34">
        <v>4021969.6</v>
      </c>
      <c r="O120" s="34">
        <v>783316.1</v>
      </c>
      <c r="P120" s="34">
        <v>12677464.86</v>
      </c>
      <c r="Q120" s="34">
        <v>191285.53</v>
      </c>
      <c r="R120" s="34">
        <v>2297527.37</v>
      </c>
      <c r="S120" s="34">
        <v>63500</v>
      </c>
      <c r="T120" s="34">
        <v>338691.87</v>
      </c>
      <c r="U120" s="34">
        <v>2618365.62</v>
      </c>
      <c r="V120" s="34">
        <v>1444774.66</v>
      </c>
      <c r="W120" s="34">
        <v>920172.69</v>
      </c>
      <c r="X120" s="34">
        <v>3047612.66</v>
      </c>
    </row>
    <row r="121" spans="1:24" ht="12.75">
      <c r="A121" s="35">
        <v>6</v>
      </c>
      <c r="B121" s="35">
        <v>14</v>
      </c>
      <c r="C121" s="35">
        <v>9</v>
      </c>
      <c r="D121" s="36">
        <v>2</v>
      </c>
      <c r="E121" s="37"/>
      <c r="F121" s="32" t="s">
        <v>86</v>
      </c>
      <c r="G121" s="58" t="s">
        <v>95</v>
      </c>
      <c r="H121" s="34">
        <v>28349990.14</v>
      </c>
      <c r="I121" s="34">
        <v>371351.66</v>
      </c>
      <c r="J121" s="34">
        <v>2611520.66</v>
      </c>
      <c r="K121" s="34">
        <v>2852167.86</v>
      </c>
      <c r="L121" s="34">
        <v>92495.33</v>
      </c>
      <c r="M121" s="34">
        <v>131204.26</v>
      </c>
      <c r="N121" s="34">
        <v>2822365.42</v>
      </c>
      <c r="O121" s="34">
        <v>350465.82</v>
      </c>
      <c r="P121" s="34">
        <v>11889104.49</v>
      </c>
      <c r="Q121" s="34">
        <v>120969.72</v>
      </c>
      <c r="R121" s="34">
        <v>4525494.21</v>
      </c>
      <c r="S121" s="34">
        <v>143383.49</v>
      </c>
      <c r="T121" s="34">
        <v>341510.06</v>
      </c>
      <c r="U121" s="34">
        <v>1178374.35</v>
      </c>
      <c r="V121" s="34">
        <v>692782.58</v>
      </c>
      <c r="W121" s="34">
        <v>210444.31</v>
      </c>
      <c r="X121" s="34">
        <v>16355.92</v>
      </c>
    </row>
    <row r="122" spans="1:24" ht="12.75">
      <c r="A122" s="35">
        <v>6</v>
      </c>
      <c r="B122" s="35">
        <v>18</v>
      </c>
      <c r="C122" s="35">
        <v>7</v>
      </c>
      <c r="D122" s="36">
        <v>2</v>
      </c>
      <c r="E122" s="37"/>
      <c r="F122" s="32" t="s">
        <v>86</v>
      </c>
      <c r="G122" s="58" t="s">
        <v>192</v>
      </c>
      <c r="H122" s="34">
        <v>13158034.02</v>
      </c>
      <c r="I122" s="34">
        <v>307121.95</v>
      </c>
      <c r="J122" s="34">
        <v>271776.16</v>
      </c>
      <c r="K122" s="34">
        <v>166432.3</v>
      </c>
      <c r="L122" s="34">
        <v>0</v>
      </c>
      <c r="M122" s="34">
        <v>87453.01</v>
      </c>
      <c r="N122" s="34">
        <v>2016671.45</v>
      </c>
      <c r="O122" s="34">
        <v>137287.3</v>
      </c>
      <c r="P122" s="34">
        <v>6156340.9</v>
      </c>
      <c r="Q122" s="34">
        <v>23967.41</v>
      </c>
      <c r="R122" s="34">
        <v>2819552.91</v>
      </c>
      <c r="S122" s="34">
        <v>5578.78</v>
      </c>
      <c r="T122" s="34">
        <v>160672</v>
      </c>
      <c r="U122" s="34">
        <v>386168.22</v>
      </c>
      <c r="V122" s="34">
        <v>266185.28</v>
      </c>
      <c r="W122" s="34">
        <v>111046.25</v>
      </c>
      <c r="X122" s="34">
        <v>241780.1</v>
      </c>
    </row>
    <row r="123" spans="1:24" ht="12.75">
      <c r="A123" s="35">
        <v>6</v>
      </c>
      <c r="B123" s="35">
        <v>20</v>
      </c>
      <c r="C123" s="35">
        <v>8</v>
      </c>
      <c r="D123" s="36">
        <v>2</v>
      </c>
      <c r="E123" s="37"/>
      <c r="F123" s="32" t="s">
        <v>86</v>
      </c>
      <c r="G123" s="58" t="s">
        <v>193</v>
      </c>
      <c r="H123" s="34">
        <v>14572738.3</v>
      </c>
      <c r="I123" s="34">
        <v>499871.21</v>
      </c>
      <c r="J123" s="34">
        <v>395155.84</v>
      </c>
      <c r="K123" s="34">
        <v>1449079.71</v>
      </c>
      <c r="L123" s="34">
        <v>401273.21</v>
      </c>
      <c r="M123" s="34">
        <v>13807.37</v>
      </c>
      <c r="N123" s="34">
        <v>1627438.57</v>
      </c>
      <c r="O123" s="34">
        <v>366660</v>
      </c>
      <c r="P123" s="34">
        <v>5859529.02</v>
      </c>
      <c r="Q123" s="34">
        <v>25430.03</v>
      </c>
      <c r="R123" s="34">
        <v>3025637.28</v>
      </c>
      <c r="S123" s="34">
        <v>7891</v>
      </c>
      <c r="T123" s="34">
        <v>136893</v>
      </c>
      <c r="U123" s="34">
        <v>401734.82</v>
      </c>
      <c r="V123" s="34">
        <v>242957</v>
      </c>
      <c r="W123" s="34">
        <v>20000</v>
      </c>
      <c r="X123" s="34">
        <v>99380.24</v>
      </c>
    </row>
    <row r="124" spans="1:24" ht="12.75">
      <c r="A124" s="35">
        <v>6</v>
      </c>
      <c r="B124" s="35">
        <v>15</v>
      </c>
      <c r="C124" s="35">
        <v>6</v>
      </c>
      <c r="D124" s="36">
        <v>2</v>
      </c>
      <c r="E124" s="37"/>
      <c r="F124" s="32" t="s">
        <v>86</v>
      </c>
      <c r="G124" s="58" t="s">
        <v>96</v>
      </c>
      <c r="H124" s="34">
        <v>25663031.73</v>
      </c>
      <c r="I124" s="34">
        <v>485371.7</v>
      </c>
      <c r="J124" s="34">
        <v>469529.61</v>
      </c>
      <c r="K124" s="34">
        <v>1899832.46</v>
      </c>
      <c r="L124" s="34">
        <v>0</v>
      </c>
      <c r="M124" s="34">
        <v>176777.57</v>
      </c>
      <c r="N124" s="34">
        <v>2356676.25</v>
      </c>
      <c r="O124" s="34">
        <v>476783.36</v>
      </c>
      <c r="P124" s="34">
        <v>12747994.85</v>
      </c>
      <c r="Q124" s="34">
        <v>40749.48</v>
      </c>
      <c r="R124" s="34">
        <v>4374705.44</v>
      </c>
      <c r="S124" s="34">
        <v>0</v>
      </c>
      <c r="T124" s="34">
        <v>360093.44</v>
      </c>
      <c r="U124" s="34">
        <v>599500</v>
      </c>
      <c r="V124" s="34">
        <v>1349941.22</v>
      </c>
      <c r="W124" s="34">
        <v>314332.38</v>
      </c>
      <c r="X124" s="34">
        <v>10743.97</v>
      </c>
    </row>
    <row r="125" spans="1:24" ht="12.75">
      <c r="A125" s="35">
        <v>6</v>
      </c>
      <c r="B125" s="35">
        <v>3</v>
      </c>
      <c r="C125" s="35">
        <v>8</v>
      </c>
      <c r="D125" s="36">
        <v>2</v>
      </c>
      <c r="E125" s="37"/>
      <c r="F125" s="32" t="s">
        <v>86</v>
      </c>
      <c r="G125" s="58" t="s">
        <v>97</v>
      </c>
      <c r="H125" s="34">
        <v>14456607.98</v>
      </c>
      <c r="I125" s="34">
        <v>842828.51</v>
      </c>
      <c r="J125" s="34">
        <v>207028.99</v>
      </c>
      <c r="K125" s="34">
        <v>1883682.13</v>
      </c>
      <c r="L125" s="34">
        <v>0</v>
      </c>
      <c r="M125" s="34">
        <v>100405.43</v>
      </c>
      <c r="N125" s="34">
        <v>1487825.15</v>
      </c>
      <c r="O125" s="34">
        <v>97377.03</v>
      </c>
      <c r="P125" s="34">
        <v>5043429.88</v>
      </c>
      <c r="Q125" s="34">
        <v>64718</v>
      </c>
      <c r="R125" s="34">
        <v>3348326.37</v>
      </c>
      <c r="S125" s="34">
        <v>0</v>
      </c>
      <c r="T125" s="34">
        <v>236786</v>
      </c>
      <c r="U125" s="34">
        <v>454976.12</v>
      </c>
      <c r="V125" s="34">
        <v>415537.62</v>
      </c>
      <c r="W125" s="34">
        <v>19186.99</v>
      </c>
      <c r="X125" s="34">
        <v>254499.76</v>
      </c>
    </row>
    <row r="126" spans="1:24" ht="12.75">
      <c r="A126" s="35">
        <v>6</v>
      </c>
      <c r="B126" s="35">
        <v>3</v>
      </c>
      <c r="C126" s="35">
        <v>15</v>
      </c>
      <c r="D126" s="36">
        <v>2</v>
      </c>
      <c r="E126" s="37"/>
      <c r="F126" s="32" t="s">
        <v>86</v>
      </c>
      <c r="G126" s="58" t="s">
        <v>194</v>
      </c>
      <c r="H126" s="34">
        <v>16679180.88</v>
      </c>
      <c r="I126" s="34">
        <v>294067.58</v>
      </c>
      <c r="J126" s="34">
        <v>465252.79</v>
      </c>
      <c r="K126" s="34">
        <v>2291020.82</v>
      </c>
      <c r="L126" s="34">
        <v>0</v>
      </c>
      <c r="M126" s="34">
        <v>94356.68</v>
      </c>
      <c r="N126" s="34">
        <v>2198859.38</v>
      </c>
      <c r="O126" s="34">
        <v>125872.37</v>
      </c>
      <c r="P126" s="34">
        <v>4946969.46</v>
      </c>
      <c r="Q126" s="34">
        <v>26491.52</v>
      </c>
      <c r="R126" s="34">
        <v>3958702.25</v>
      </c>
      <c r="S126" s="34">
        <v>0</v>
      </c>
      <c r="T126" s="34">
        <v>305452.56</v>
      </c>
      <c r="U126" s="34">
        <v>870317.59</v>
      </c>
      <c r="V126" s="34">
        <v>505669.01</v>
      </c>
      <c r="W126" s="34">
        <v>56481.34</v>
      </c>
      <c r="X126" s="34">
        <v>539667.53</v>
      </c>
    </row>
    <row r="127" spans="1:24" ht="12.75">
      <c r="A127" s="35">
        <v>6</v>
      </c>
      <c r="B127" s="35">
        <v>1</v>
      </c>
      <c r="C127" s="35">
        <v>12</v>
      </c>
      <c r="D127" s="36">
        <v>2</v>
      </c>
      <c r="E127" s="37"/>
      <c r="F127" s="32" t="s">
        <v>86</v>
      </c>
      <c r="G127" s="58" t="s">
        <v>195</v>
      </c>
      <c r="H127" s="34">
        <v>9403619.14</v>
      </c>
      <c r="I127" s="34">
        <v>318803.86</v>
      </c>
      <c r="J127" s="34">
        <v>0</v>
      </c>
      <c r="K127" s="34">
        <v>285321.76</v>
      </c>
      <c r="L127" s="34">
        <v>0</v>
      </c>
      <c r="M127" s="34">
        <v>70213.85</v>
      </c>
      <c r="N127" s="34">
        <v>1197379.44</v>
      </c>
      <c r="O127" s="34">
        <v>224627.57</v>
      </c>
      <c r="P127" s="34">
        <v>4797213.17</v>
      </c>
      <c r="Q127" s="34">
        <v>22705.71</v>
      </c>
      <c r="R127" s="34">
        <v>1382084.92</v>
      </c>
      <c r="S127" s="34">
        <v>92999.64</v>
      </c>
      <c r="T127" s="34">
        <v>310595.68</v>
      </c>
      <c r="U127" s="34">
        <v>255325.18</v>
      </c>
      <c r="V127" s="34">
        <v>359325.91</v>
      </c>
      <c r="W127" s="34">
        <v>30792.5</v>
      </c>
      <c r="X127" s="34">
        <v>56229.95</v>
      </c>
    </row>
    <row r="128" spans="1:24" ht="12.75">
      <c r="A128" s="35">
        <v>6</v>
      </c>
      <c r="B128" s="35">
        <v>1</v>
      </c>
      <c r="C128" s="35">
        <v>13</v>
      </c>
      <c r="D128" s="36">
        <v>2</v>
      </c>
      <c r="E128" s="37"/>
      <c r="F128" s="32" t="s">
        <v>86</v>
      </c>
      <c r="G128" s="58" t="s">
        <v>196</v>
      </c>
      <c r="H128" s="34">
        <v>7815491.95</v>
      </c>
      <c r="I128" s="34">
        <v>1970259.95</v>
      </c>
      <c r="J128" s="34">
        <v>0</v>
      </c>
      <c r="K128" s="34">
        <v>145050.44</v>
      </c>
      <c r="L128" s="34">
        <v>0</v>
      </c>
      <c r="M128" s="34">
        <v>23953.79</v>
      </c>
      <c r="N128" s="34">
        <v>1064587.9</v>
      </c>
      <c r="O128" s="34">
        <v>111697.24</v>
      </c>
      <c r="P128" s="34">
        <v>2505884.81</v>
      </c>
      <c r="Q128" s="34">
        <v>15364.45</v>
      </c>
      <c r="R128" s="34">
        <v>1329867.29</v>
      </c>
      <c r="S128" s="34">
        <v>0</v>
      </c>
      <c r="T128" s="34">
        <v>123721</v>
      </c>
      <c r="U128" s="34">
        <v>94820.86</v>
      </c>
      <c r="V128" s="34">
        <v>310237.23</v>
      </c>
      <c r="W128" s="34">
        <v>10333.98</v>
      </c>
      <c r="X128" s="34">
        <v>109713.01</v>
      </c>
    </row>
    <row r="129" spans="1:24" ht="12.75">
      <c r="A129" s="35">
        <v>6</v>
      </c>
      <c r="B129" s="35">
        <v>3</v>
      </c>
      <c r="C129" s="35">
        <v>9</v>
      </c>
      <c r="D129" s="36">
        <v>2</v>
      </c>
      <c r="E129" s="37"/>
      <c r="F129" s="32" t="s">
        <v>86</v>
      </c>
      <c r="G129" s="58" t="s">
        <v>197</v>
      </c>
      <c r="H129" s="34">
        <v>13768516.78</v>
      </c>
      <c r="I129" s="34">
        <v>1125168.42</v>
      </c>
      <c r="J129" s="34">
        <v>0</v>
      </c>
      <c r="K129" s="34">
        <v>981747.12</v>
      </c>
      <c r="L129" s="34">
        <v>0</v>
      </c>
      <c r="M129" s="34">
        <v>163946.43</v>
      </c>
      <c r="N129" s="34">
        <v>1599469.52</v>
      </c>
      <c r="O129" s="34">
        <v>68509.04</v>
      </c>
      <c r="P129" s="34">
        <v>3937040.72</v>
      </c>
      <c r="Q129" s="34">
        <v>17926.62</v>
      </c>
      <c r="R129" s="34">
        <v>4214908.08</v>
      </c>
      <c r="S129" s="34">
        <v>0</v>
      </c>
      <c r="T129" s="34">
        <v>442652.5</v>
      </c>
      <c r="U129" s="34">
        <v>275597.38</v>
      </c>
      <c r="V129" s="34">
        <v>755439.05</v>
      </c>
      <c r="W129" s="34">
        <v>75611.83</v>
      </c>
      <c r="X129" s="34">
        <v>110500.07</v>
      </c>
    </row>
    <row r="130" spans="1:24" ht="12.75">
      <c r="A130" s="35">
        <v>6</v>
      </c>
      <c r="B130" s="35">
        <v>6</v>
      </c>
      <c r="C130" s="35">
        <v>9</v>
      </c>
      <c r="D130" s="36">
        <v>2</v>
      </c>
      <c r="E130" s="37"/>
      <c r="F130" s="32" t="s">
        <v>86</v>
      </c>
      <c r="G130" s="58" t="s">
        <v>198</v>
      </c>
      <c r="H130" s="34">
        <v>8923977.39</v>
      </c>
      <c r="I130" s="34">
        <v>365216.98</v>
      </c>
      <c r="J130" s="34">
        <v>391709.33</v>
      </c>
      <c r="K130" s="34">
        <v>755429.05</v>
      </c>
      <c r="L130" s="34">
        <v>0</v>
      </c>
      <c r="M130" s="34">
        <v>232912.88</v>
      </c>
      <c r="N130" s="34">
        <v>968779.24</v>
      </c>
      <c r="O130" s="34">
        <v>118257.62</v>
      </c>
      <c r="P130" s="34">
        <v>3515228.91</v>
      </c>
      <c r="Q130" s="34">
        <v>30883.65</v>
      </c>
      <c r="R130" s="34">
        <v>1932399.25</v>
      </c>
      <c r="S130" s="34">
        <v>0</v>
      </c>
      <c r="T130" s="34">
        <v>190093.95</v>
      </c>
      <c r="U130" s="34">
        <v>180212.42</v>
      </c>
      <c r="V130" s="34">
        <v>216850</v>
      </c>
      <c r="W130" s="34">
        <v>0</v>
      </c>
      <c r="X130" s="34">
        <v>26004.11</v>
      </c>
    </row>
    <row r="131" spans="1:24" ht="12.75">
      <c r="A131" s="35">
        <v>6</v>
      </c>
      <c r="B131" s="35">
        <v>17</v>
      </c>
      <c r="C131" s="35">
        <v>4</v>
      </c>
      <c r="D131" s="36">
        <v>2</v>
      </c>
      <c r="E131" s="37"/>
      <c r="F131" s="32" t="s">
        <v>86</v>
      </c>
      <c r="G131" s="58" t="s">
        <v>199</v>
      </c>
      <c r="H131" s="34">
        <v>9118182.81</v>
      </c>
      <c r="I131" s="34">
        <v>447785.04</v>
      </c>
      <c r="J131" s="34">
        <v>203552.25</v>
      </c>
      <c r="K131" s="34">
        <v>175740.05</v>
      </c>
      <c r="L131" s="34">
        <v>0</v>
      </c>
      <c r="M131" s="34">
        <v>182897.41</v>
      </c>
      <c r="N131" s="34">
        <v>1787111.25</v>
      </c>
      <c r="O131" s="34">
        <v>111449.78</v>
      </c>
      <c r="P131" s="34">
        <v>2824655.57</v>
      </c>
      <c r="Q131" s="34">
        <v>37958.45</v>
      </c>
      <c r="R131" s="34">
        <v>1714851.57</v>
      </c>
      <c r="S131" s="34">
        <v>0</v>
      </c>
      <c r="T131" s="34">
        <v>70646</v>
      </c>
      <c r="U131" s="34">
        <v>256925.95</v>
      </c>
      <c r="V131" s="34">
        <v>909638.13</v>
      </c>
      <c r="W131" s="34">
        <v>40588.75</v>
      </c>
      <c r="X131" s="34">
        <v>354382.61</v>
      </c>
    </row>
    <row r="132" spans="1:24" ht="12.75">
      <c r="A132" s="35">
        <v>6</v>
      </c>
      <c r="B132" s="35">
        <v>3</v>
      </c>
      <c r="C132" s="35">
        <v>10</v>
      </c>
      <c r="D132" s="36">
        <v>2</v>
      </c>
      <c r="E132" s="37"/>
      <c r="F132" s="32" t="s">
        <v>86</v>
      </c>
      <c r="G132" s="58" t="s">
        <v>200</v>
      </c>
      <c r="H132" s="34">
        <v>18757695.18</v>
      </c>
      <c r="I132" s="34">
        <v>1705811.47</v>
      </c>
      <c r="J132" s="34">
        <v>180958.15</v>
      </c>
      <c r="K132" s="34">
        <v>747824.22</v>
      </c>
      <c r="L132" s="34">
        <v>16600</v>
      </c>
      <c r="M132" s="34">
        <v>423995.16</v>
      </c>
      <c r="N132" s="34">
        <v>2134265.43</v>
      </c>
      <c r="O132" s="34">
        <v>143115.84</v>
      </c>
      <c r="P132" s="34">
        <v>7011548.1</v>
      </c>
      <c r="Q132" s="34">
        <v>37585.94</v>
      </c>
      <c r="R132" s="34">
        <v>4448181.42</v>
      </c>
      <c r="S132" s="34">
        <v>137487.02</v>
      </c>
      <c r="T132" s="34">
        <v>256551.2</v>
      </c>
      <c r="U132" s="34">
        <v>733742.39</v>
      </c>
      <c r="V132" s="34">
        <v>416661.85</v>
      </c>
      <c r="W132" s="34">
        <v>59286.89</v>
      </c>
      <c r="X132" s="34">
        <v>304080.1</v>
      </c>
    </row>
    <row r="133" spans="1:24" ht="12.75">
      <c r="A133" s="35">
        <v>6</v>
      </c>
      <c r="B133" s="35">
        <v>8</v>
      </c>
      <c r="C133" s="35">
        <v>12</v>
      </c>
      <c r="D133" s="36">
        <v>2</v>
      </c>
      <c r="E133" s="37"/>
      <c r="F133" s="32" t="s">
        <v>86</v>
      </c>
      <c r="G133" s="58" t="s">
        <v>201</v>
      </c>
      <c r="H133" s="34">
        <v>13402414.63</v>
      </c>
      <c r="I133" s="34">
        <v>223844.72</v>
      </c>
      <c r="J133" s="34">
        <v>209140.07</v>
      </c>
      <c r="K133" s="34">
        <v>1084411.2</v>
      </c>
      <c r="L133" s="34">
        <v>0</v>
      </c>
      <c r="M133" s="34">
        <v>635864.88</v>
      </c>
      <c r="N133" s="34">
        <v>1585863.81</v>
      </c>
      <c r="O133" s="34">
        <v>116240.54</v>
      </c>
      <c r="P133" s="34">
        <v>6021778.19</v>
      </c>
      <c r="Q133" s="34">
        <v>26219.34</v>
      </c>
      <c r="R133" s="34">
        <v>2281514.86</v>
      </c>
      <c r="S133" s="34">
        <v>0</v>
      </c>
      <c r="T133" s="34">
        <v>180252.06</v>
      </c>
      <c r="U133" s="34">
        <v>615467.87</v>
      </c>
      <c r="V133" s="34">
        <v>265307.31</v>
      </c>
      <c r="W133" s="34">
        <v>26279.62</v>
      </c>
      <c r="X133" s="34">
        <v>130230.16</v>
      </c>
    </row>
    <row r="134" spans="1:24" ht="12.75">
      <c r="A134" s="35">
        <v>6</v>
      </c>
      <c r="B134" s="35">
        <v>11</v>
      </c>
      <c r="C134" s="35">
        <v>6</v>
      </c>
      <c r="D134" s="36">
        <v>2</v>
      </c>
      <c r="E134" s="37"/>
      <c r="F134" s="32" t="s">
        <v>86</v>
      </c>
      <c r="G134" s="58" t="s">
        <v>202</v>
      </c>
      <c r="H134" s="34">
        <v>12645801.5</v>
      </c>
      <c r="I134" s="34">
        <v>289090.31</v>
      </c>
      <c r="J134" s="34">
        <v>174451.2</v>
      </c>
      <c r="K134" s="34">
        <v>717570.94</v>
      </c>
      <c r="L134" s="34">
        <v>7712.5</v>
      </c>
      <c r="M134" s="34">
        <v>3658.52</v>
      </c>
      <c r="N134" s="34">
        <v>1559530.18</v>
      </c>
      <c r="O134" s="34">
        <v>33114.2</v>
      </c>
      <c r="P134" s="34">
        <v>6197214.93</v>
      </c>
      <c r="Q134" s="34">
        <v>14425.36</v>
      </c>
      <c r="R134" s="34">
        <v>2353603.08</v>
      </c>
      <c r="S134" s="34">
        <v>101188</v>
      </c>
      <c r="T134" s="34">
        <v>199078.25</v>
      </c>
      <c r="U134" s="34">
        <v>415053.79</v>
      </c>
      <c r="V134" s="34">
        <v>381323.69</v>
      </c>
      <c r="W134" s="34">
        <v>36183</v>
      </c>
      <c r="X134" s="34">
        <v>162603.55</v>
      </c>
    </row>
    <row r="135" spans="1:24" ht="12.75">
      <c r="A135" s="35">
        <v>6</v>
      </c>
      <c r="B135" s="35">
        <v>3</v>
      </c>
      <c r="C135" s="35">
        <v>11</v>
      </c>
      <c r="D135" s="36">
        <v>2</v>
      </c>
      <c r="E135" s="37"/>
      <c r="F135" s="32" t="s">
        <v>86</v>
      </c>
      <c r="G135" s="58" t="s">
        <v>203</v>
      </c>
      <c r="H135" s="34">
        <v>20355723.03</v>
      </c>
      <c r="I135" s="34">
        <v>574809.1</v>
      </c>
      <c r="J135" s="34">
        <v>359068.35</v>
      </c>
      <c r="K135" s="34">
        <v>2415136</v>
      </c>
      <c r="L135" s="34">
        <v>0</v>
      </c>
      <c r="M135" s="34">
        <v>117437.45</v>
      </c>
      <c r="N135" s="34">
        <v>1848950.23</v>
      </c>
      <c r="O135" s="34">
        <v>82236.89</v>
      </c>
      <c r="P135" s="34">
        <v>7723721.15</v>
      </c>
      <c r="Q135" s="34">
        <v>58770.28</v>
      </c>
      <c r="R135" s="34">
        <v>4525347.64</v>
      </c>
      <c r="S135" s="34">
        <v>106699.49</v>
      </c>
      <c r="T135" s="34">
        <v>437447.58</v>
      </c>
      <c r="U135" s="34">
        <v>836437.48</v>
      </c>
      <c r="V135" s="34">
        <v>488040.52</v>
      </c>
      <c r="W135" s="34">
        <v>469294.41</v>
      </c>
      <c r="X135" s="34">
        <v>312326.46</v>
      </c>
    </row>
    <row r="136" spans="1:24" ht="12.75">
      <c r="A136" s="35">
        <v>6</v>
      </c>
      <c r="B136" s="35">
        <v>13</v>
      </c>
      <c r="C136" s="35">
        <v>6</v>
      </c>
      <c r="D136" s="36">
        <v>2</v>
      </c>
      <c r="E136" s="37"/>
      <c r="F136" s="32" t="s">
        <v>86</v>
      </c>
      <c r="G136" s="58" t="s">
        <v>204</v>
      </c>
      <c r="H136" s="34">
        <v>13547150.82</v>
      </c>
      <c r="I136" s="34">
        <v>978175.42</v>
      </c>
      <c r="J136" s="34">
        <v>0</v>
      </c>
      <c r="K136" s="34">
        <v>935861.78</v>
      </c>
      <c r="L136" s="34">
        <v>0</v>
      </c>
      <c r="M136" s="34">
        <v>230688.37</v>
      </c>
      <c r="N136" s="34">
        <v>1440301</v>
      </c>
      <c r="O136" s="34">
        <v>150917.4</v>
      </c>
      <c r="P136" s="34">
        <v>5527772.94</v>
      </c>
      <c r="Q136" s="34">
        <v>43669.74</v>
      </c>
      <c r="R136" s="34">
        <v>2934631.89</v>
      </c>
      <c r="S136" s="34">
        <v>58281.42</v>
      </c>
      <c r="T136" s="34">
        <v>204197.03</v>
      </c>
      <c r="U136" s="34">
        <v>553454.97</v>
      </c>
      <c r="V136" s="34">
        <v>399969.83</v>
      </c>
      <c r="W136" s="34">
        <v>27185.17</v>
      </c>
      <c r="X136" s="34">
        <v>62043.86</v>
      </c>
    </row>
    <row r="137" spans="1:24" ht="12.75">
      <c r="A137" s="35">
        <v>6</v>
      </c>
      <c r="B137" s="35">
        <v>6</v>
      </c>
      <c r="C137" s="35">
        <v>10</v>
      </c>
      <c r="D137" s="36">
        <v>2</v>
      </c>
      <c r="E137" s="37"/>
      <c r="F137" s="32" t="s">
        <v>86</v>
      </c>
      <c r="G137" s="58" t="s">
        <v>205</v>
      </c>
      <c r="H137" s="34">
        <v>10831320.94</v>
      </c>
      <c r="I137" s="34">
        <v>599907.37</v>
      </c>
      <c r="J137" s="34">
        <v>169254.98</v>
      </c>
      <c r="K137" s="34">
        <v>783757.06</v>
      </c>
      <c r="L137" s="34">
        <v>0</v>
      </c>
      <c r="M137" s="34">
        <v>101444.36</v>
      </c>
      <c r="N137" s="34">
        <v>2712919.18</v>
      </c>
      <c r="O137" s="34">
        <v>99913.7</v>
      </c>
      <c r="P137" s="34">
        <v>3296739.09</v>
      </c>
      <c r="Q137" s="34">
        <v>28236.53</v>
      </c>
      <c r="R137" s="34">
        <v>1845905.07</v>
      </c>
      <c r="S137" s="34">
        <v>0</v>
      </c>
      <c r="T137" s="34">
        <v>191168.05</v>
      </c>
      <c r="U137" s="34">
        <v>555719.85</v>
      </c>
      <c r="V137" s="34">
        <v>348819.48</v>
      </c>
      <c r="W137" s="34">
        <v>39827.22</v>
      </c>
      <c r="X137" s="34">
        <v>57709</v>
      </c>
    </row>
    <row r="138" spans="1:24" ht="12.75">
      <c r="A138" s="35">
        <v>6</v>
      </c>
      <c r="B138" s="35">
        <v>20</v>
      </c>
      <c r="C138" s="35">
        <v>9</v>
      </c>
      <c r="D138" s="36">
        <v>2</v>
      </c>
      <c r="E138" s="37"/>
      <c r="F138" s="32" t="s">
        <v>86</v>
      </c>
      <c r="G138" s="58" t="s">
        <v>206</v>
      </c>
      <c r="H138" s="34">
        <v>18211023.19</v>
      </c>
      <c r="I138" s="34">
        <v>1211230.72</v>
      </c>
      <c r="J138" s="34">
        <v>131167.34</v>
      </c>
      <c r="K138" s="34">
        <v>889282.75</v>
      </c>
      <c r="L138" s="34">
        <v>0</v>
      </c>
      <c r="M138" s="34">
        <v>172234.27</v>
      </c>
      <c r="N138" s="34">
        <v>2149067.82</v>
      </c>
      <c r="O138" s="34">
        <v>364160.86</v>
      </c>
      <c r="P138" s="34">
        <v>8512694.9</v>
      </c>
      <c r="Q138" s="34">
        <v>87555.55</v>
      </c>
      <c r="R138" s="34">
        <v>2930725.27</v>
      </c>
      <c r="S138" s="34">
        <v>0</v>
      </c>
      <c r="T138" s="34">
        <v>166697</v>
      </c>
      <c r="U138" s="34">
        <v>708323.59</v>
      </c>
      <c r="V138" s="34">
        <v>496931.46</v>
      </c>
      <c r="W138" s="34">
        <v>80000</v>
      </c>
      <c r="X138" s="34">
        <v>310951.66</v>
      </c>
    </row>
    <row r="139" spans="1:24" ht="12.75">
      <c r="A139" s="35">
        <v>6</v>
      </c>
      <c r="B139" s="35">
        <v>20</v>
      </c>
      <c r="C139" s="35">
        <v>10</v>
      </c>
      <c r="D139" s="36">
        <v>2</v>
      </c>
      <c r="E139" s="37"/>
      <c r="F139" s="32" t="s">
        <v>86</v>
      </c>
      <c r="G139" s="58" t="s">
        <v>207</v>
      </c>
      <c r="H139" s="34">
        <v>15626752.66</v>
      </c>
      <c r="I139" s="34">
        <v>483668.55</v>
      </c>
      <c r="J139" s="34">
        <v>471688.84</v>
      </c>
      <c r="K139" s="34">
        <v>1224175.01</v>
      </c>
      <c r="L139" s="34">
        <v>0</v>
      </c>
      <c r="M139" s="34">
        <v>33935.2</v>
      </c>
      <c r="N139" s="34">
        <v>1785764.58</v>
      </c>
      <c r="O139" s="34">
        <v>185623.02</v>
      </c>
      <c r="P139" s="34">
        <v>5236515.69</v>
      </c>
      <c r="Q139" s="34">
        <v>44224.17</v>
      </c>
      <c r="R139" s="34">
        <v>2445343.28</v>
      </c>
      <c r="S139" s="34">
        <v>1172469.42</v>
      </c>
      <c r="T139" s="34">
        <v>147066.11</v>
      </c>
      <c r="U139" s="34">
        <v>1667904.58</v>
      </c>
      <c r="V139" s="34">
        <v>547998.64</v>
      </c>
      <c r="W139" s="34">
        <v>0</v>
      </c>
      <c r="X139" s="34">
        <v>180375.57</v>
      </c>
    </row>
    <row r="140" spans="1:24" ht="12.75">
      <c r="A140" s="35">
        <v>6</v>
      </c>
      <c r="B140" s="35">
        <v>1</v>
      </c>
      <c r="C140" s="35">
        <v>14</v>
      </c>
      <c r="D140" s="36">
        <v>2</v>
      </c>
      <c r="E140" s="37"/>
      <c r="F140" s="32" t="s">
        <v>86</v>
      </c>
      <c r="G140" s="58" t="s">
        <v>208</v>
      </c>
      <c r="H140" s="34">
        <v>9264817.02</v>
      </c>
      <c r="I140" s="34">
        <v>1762736.77</v>
      </c>
      <c r="J140" s="34">
        <v>0</v>
      </c>
      <c r="K140" s="34">
        <v>184250.48</v>
      </c>
      <c r="L140" s="34">
        <v>453.68</v>
      </c>
      <c r="M140" s="34">
        <v>11861.69</v>
      </c>
      <c r="N140" s="34">
        <v>1029674.43</v>
      </c>
      <c r="O140" s="34">
        <v>117444.73</v>
      </c>
      <c r="P140" s="34">
        <v>3128408.74</v>
      </c>
      <c r="Q140" s="34">
        <v>24201.31</v>
      </c>
      <c r="R140" s="34">
        <v>1967253.87</v>
      </c>
      <c r="S140" s="34">
        <v>0</v>
      </c>
      <c r="T140" s="34">
        <v>192581.99</v>
      </c>
      <c r="U140" s="34">
        <v>521347</v>
      </c>
      <c r="V140" s="34">
        <v>260261.3</v>
      </c>
      <c r="W140" s="34">
        <v>7580.17</v>
      </c>
      <c r="X140" s="34">
        <v>56760.86</v>
      </c>
    </row>
    <row r="141" spans="1:24" ht="12.75">
      <c r="A141" s="35">
        <v>6</v>
      </c>
      <c r="B141" s="35">
        <v>13</v>
      </c>
      <c r="C141" s="35">
        <v>7</v>
      </c>
      <c r="D141" s="36">
        <v>2</v>
      </c>
      <c r="E141" s="37"/>
      <c r="F141" s="32" t="s">
        <v>86</v>
      </c>
      <c r="G141" s="58" t="s">
        <v>209</v>
      </c>
      <c r="H141" s="34">
        <v>9254187.26</v>
      </c>
      <c r="I141" s="34">
        <v>1789932.72</v>
      </c>
      <c r="J141" s="34">
        <v>145055.26</v>
      </c>
      <c r="K141" s="34">
        <v>119805.2</v>
      </c>
      <c r="L141" s="34">
        <v>0</v>
      </c>
      <c r="M141" s="34">
        <v>16037.49</v>
      </c>
      <c r="N141" s="34">
        <v>1459261.6</v>
      </c>
      <c r="O141" s="34">
        <v>81731.28</v>
      </c>
      <c r="P141" s="34">
        <v>2605897.3</v>
      </c>
      <c r="Q141" s="34">
        <v>32945.37</v>
      </c>
      <c r="R141" s="34">
        <v>1885843.9</v>
      </c>
      <c r="S141" s="34">
        <v>0</v>
      </c>
      <c r="T141" s="34">
        <v>119759.65</v>
      </c>
      <c r="U141" s="34">
        <v>550649.66</v>
      </c>
      <c r="V141" s="34">
        <v>293175.31</v>
      </c>
      <c r="W141" s="34">
        <v>10167.99</v>
      </c>
      <c r="X141" s="34">
        <v>143924.53</v>
      </c>
    </row>
    <row r="142" spans="1:24" ht="12.75">
      <c r="A142" s="35">
        <v>6</v>
      </c>
      <c r="B142" s="35">
        <v>1</v>
      </c>
      <c r="C142" s="35">
        <v>15</v>
      </c>
      <c r="D142" s="36">
        <v>2</v>
      </c>
      <c r="E142" s="37"/>
      <c r="F142" s="32" t="s">
        <v>86</v>
      </c>
      <c r="G142" s="58" t="s">
        <v>210</v>
      </c>
      <c r="H142" s="34">
        <v>7458283.29</v>
      </c>
      <c r="I142" s="34">
        <v>677818.31</v>
      </c>
      <c r="J142" s="34">
        <v>115453.33</v>
      </c>
      <c r="K142" s="34">
        <v>310937.02</v>
      </c>
      <c r="L142" s="34">
        <v>544.35</v>
      </c>
      <c r="M142" s="34">
        <v>75732</v>
      </c>
      <c r="N142" s="34">
        <v>1262933.57</v>
      </c>
      <c r="O142" s="34">
        <v>134271.06</v>
      </c>
      <c r="P142" s="34">
        <v>2411599.57</v>
      </c>
      <c r="Q142" s="34">
        <v>13999.3</v>
      </c>
      <c r="R142" s="34">
        <v>1317684.51</v>
      </c>
      <c r="S142" s="34">
        <v>0</v>
      </c>
      <c r="T142" s="34">
        <v>135802.68</v>
      </c>
      <c r="U142" s="34">
        <v>199154.59</v>
      </c>
      <c r="V142" s="34">
        <v>682308.97</v>
      </c>
      <c r="W142" s="34">
        <v>8808.07</v>
      </c>
      <c r="X142" s="34">
        <v>111235.96</v>
      </c>
    </row>
    <row r="143" spans="1:24" ht="12.75">
      <c r="A143" s="35">
        <v>6</v>
      </c>
      <c r="B143" s="35">
        <v>10</v>
      </c>
      <c r="C143" s="35">
        <v>6</v>
      </c>
      <c r="D143" s="36">
        <v>2</v>
      </c>
      <c r="E143" s="37"/>
      <c r="F143" s="32" t="s">
        <v>86</v>
      </c>
      <c r="G143" s="58" t="s">
        <v>211</v>
      </c>
      <c r="H143" s="34">
        <v>16477015.07</v>
      </c>
      <c r="I143" s="34">
        <v>1305797.96</v>
      </c>
      <c r="J143" s="34">
        <v>77195.53</v>
      </c>
      <c r="K143" s="34">
        <v>897030.95</v>
      </c>
      <c r="L143" s="34">
        <v>53446.48</v>
      </c>
      <c r="M143" s="34">
        <v>58931.59</v>
      </c>
      <c r="N143" s="34">
        <v>2949221.97</v>
      </c>
      <c r="O143" s="34">
        <v>212819.76</v>
      </c>
      <c r="P143" s="34">
        <v>6449560.17</v>
      </c>
      <c r="Q143" s="34">
        <v>61904.76</v>
      </c>
      <c r="R143" s="34">
        <v>2648861.63</v>
      </c>
      <c r="S143" s="34">
        <v>98680.98</v>
      </c>
      <c r="T143" s="34">
        <v>124187.08</v>
      </c>
      <c r="U143" s="34">
        <v>541483.07</v>
      </c>
      <c r="V143" s="34">
        <v>816268.44</v>
      </c>
      <c r="W143" s="34">
        <v>107771.6</v>
      </c>
      <c r="X143" s="34">
        <v>73853.1</v>
      </c>
    </row>
    <row r="144" spans="1:24" ht="12.75">
      <c r="A144" s="35">
        <v>6</v>
      </c>
      <c r="B144" s="35">
        <v>11</v>
      </c>
      <c r="C144" s="35">
        <v>7</v>
      </c>
      <c r="D144" s="36">
        <v>2</v>
      </c>
      <c r="E144" s="37"/>
      <c r="F144" s="32" t="s">
        <v>86</v>
      </c>
      <c r="G144" s="58" t="s">
        <v>212</v>
      </c>
      <c r="H144" s="34">
        <v>29751394.57</v>
      </c>
      <c r="I144" s="34">
        <v>690628.29</v>
      </c>
      <c r="J144" s="34">
        <v>0</v>
      </c>
      <c r="K144" s="34">
        <v>1043091.37</v>
      </c>
      <c r="L144" s="34">
        <v>0</v>
      </c>
      <c r="M144" s="34">
        <v>113113.72</v>
      </c>
      <c r="N144" s="34">
        <v>2417699.86</v>
      </c>
      <c r="O144" s="34">
        <v>91054.52</v>
      </c>
      <c r="P144" s="34">
        <v>16814355.56</v>
      </c>
      <c r="Q144" s="34">
        <v>63989.79</v>
      </c>
      <c r="R144" s="34">
        <v>6054479.42</v>
      </c>
      <c r="S144" s="34">
        <v>0</v>
      </c>
      <c r="T144" s="34">
        <v>715770.05</v>
      </c>
      <c r="U144" s="34">
        <v>590788.53</v>
      </c>
      <c r="V144" s="34">
        <v>440505.32</v>
      </c>
      <c r="W144" s="34">
        <v>250142.01</v>
      </c>
      <c r="X144" s="34">
        <v>465776.13</v>
      </c>
    </row>
    <row r="145" spans="1:24" ht="12.75">
      <c r="A145" s="35">
        <v>6</v>
      </c>
      <c r="B145" s="35">
        <v>19</v>
      </c>
      <c r="C145" s="35">
        <v>4</v>
      </c>
      <c r="D145" s="36">
        <v>2</v>
      </c>
      <c r="E145" s="37"/>
      <c r="F145" s="32" t="s">
        <v>86</v>
      </c>
      <c r="G145" s="58" t="s">
        <v>213</v>
      </c>
      <c r="H145" s="34">
        <v>6878566.53</v>
      </c>
      <c r="I145" s="34">
        <v>234901.2</v>
      </c>
      <c r="J145" s="34">
        <v>77811.59</v>
      </c>
      <c r="K145" s="34">
        <v>130037.97</v>
      </c>
      <c r="L145" s="34">
        <v>0</v>
      </c>
      <c r="M145" s="34">
        <v>28805.94</v>
      </c>
      <c r="N145" s="34">
        <v>1144284.95</v>
      </c>
      <c r="O145" s="34">
        <v>62479.19</v>
      </c>
      <c r="P145" s="34">
        <v>2398653.17</v>
      </c>
      <c r="Q145" s="34">
        <v>22466.25</v>
      </c>
      <c r="R145" s="34">
        <v>2212192.52</v>
      </c>
      <c r="S145" s="34">
        <v>0</v>
      </c>
      <c r="T145" s="34">
        <v>129316.5</v>
      </c>
      <c r="U145" s="34">
        <v>130288.48</v>
      </c>
      <c r="V145" s="34">
        <v>173035.5</v>
      </c>
      <c r="W145" s="34">
        <v>3000</v>
      </c>
      <c r="X145" s="34">
        <v>131293.27</v>
      </c>
    </row>
    <row r="146" spans="1:24" ht="12.75">
      <c r="A146" s="35">
        <v>6</v>
      </c>
      <c r="B146" s="35">
        <v>20</v>
      </c>
      <c r="C146" s="35">
        <v>11</v>
      </c>
      <c r="D146" s="36">
        <v>2</v>
      </c>
      <c r="E146" s="37"/>
      <c r="F146" s="32" t="s">
        <v>86</v>
      </c>
      <c r="G146" s="58" t="s">
        <v>214</v>
      </c>
      <c r="H146" s="34">
        <v>13814713.5</v>
      </c>
      <c r="I146" s="34">
        <v>501567.29</v>
      </c>
      <c r="J146" s="34">
        <v>0</v>
      </c>
      <c r="K146" s="34">
        <v>557837.73</v>
      </c>
      <c r="L146" s="34">
        <v>0</v>
      </c>
      <c r="M146" s="34">
        <v>91121.84</v>
      </c>
      <c r="N146" s="34">
        <v>1710839.9</v>
      </c>
      <c r="O146" s="34">
        <v>224096.01</v>
      </c>
      <c r="P146" s="34">
        <v>5820577.36</v>
      </c>
      <c r="Q146" s="34">
        <v>29786.76</v>
      </c>
      <c r="R146" s="34">
        <v>3192131</v>
      </c>
      <c r="S146" s="34">
        <v>0</v>
      </c>
      <c r="T146" s="34">
        <v>195000</v>
      </c>
      <c r="U146" s="34">
        <v>426229.11</v>
      </c>
      <c r="V146" s="34">
        <v>477768.41</v>
      </c>
      <c r="W146" s="34">
        <v>331163.24</v>
      </c>
      <c r="X146" s="34">
        <v>256594.85</v>
      </c>
    </row>
    <row r="147" spans="1:24" ht="12.75">
      <c r="A147" s="35">
        <v>6</v>
      </c>
      <c r="B147" s="35">
        <v>16</v>
      </c>
      <c r="C147" s="35">
        <v>5</v>
      </c>
      <c r="D147" s="36">
        <v>2</v>
      </c>
      <c r="E147" s="37"/>
      <c r="F147" s="32" t="s">
        <v>86</v>
      </c>
      <c r="G147" s="58" t="s">
        <v>215</v>
      </c>
      <c r="H147" s="34">
        <v>19045093.33</v>
      </c>
      <c r="I147" s="34">
        <v>559917.08</v>
      </c>
      <c r="J147" s="34">
        <v>12105.23</v>
      </c>
      <c r="K147" s="34">
        <v>1412243.85</v>
      </c>
      <c r="L147" s="34">
        <v>0</v>
      </c>
      <c r="M147" s="34">
        <v>22054.89</v>
      </c>
      <c r="N147" s="34">
        <v>1355029.64</v>
      </c>
      <c r="O147" s="34">
        <v>146443.37</v>
      </c>
      <c r="P147" s="34">
        <v>10472766.73</v>
      </c>
      <c r="Q147" s="34">
        <v>56560.78</v>
      </c>
      <c r="R147" s="34">
        <v>2136659.99</v>
      </c>
      <c r="S147" s="34">
        <v>140966.75</v>
      </c>
      <c r="T147" s="34">
        <v>89625.63</v>
      </c>
      <c r="U147" s="34">
        <v>1997878.31</v>
      </c>
      <c r="V147" s="34">
        <v>301800.78</v>
      </c>
      <c r="W147" s="34">
        <v>71426.04</v>
      </c>
      <c r="X147" s="34">
        <v>269614.26</v>
      </c>
    </row>
    <row r="148" spans="1:24" ht="12.75">
      <c r="A148" s="35">
        <v>6</v>
      </c>
      <c r="B148" s="35">
        <v>11</v>
      </c>
      <c r="C148" s="35">
        <v>8</v>
      </c>
      <c r="D148" s="36">
        <v>2</v>
      </c>
      <c r="E148" s="37"/>
      <c r="F148" s="32" t="s">
        <v>86</v>
      </c>
      <c r="G148" s="58" t="s">
        <v>98</v>
      </c>
      <c r="H148" s="34">
        <v>24030829.84</v>
      </c>
      <c r="I148" s="34">
        <v>1133175.06</v>
      </c>
      <c r="J148" s="34">
        <v>0</v>
      </c>
      <c r="K148" s="34">
        <v>727199.97</v>
      </c>
      <c r="L148" s="34">
        <v>0</v>
      </c>
      <c r="M148" s="34">
        <v>27453.51</v>
      </c>
      <c r="N148" s="34">
        <v>1972280.01</v>
      </c>
      <c r="O148" s="34">
        <v>132041.76</v>
      </c>
      <c r="P148" s="34">
        <v>12664003.72</v>
      </c>
      <c r="Q148" s="34">
        <v>47220.58</v>
      </c>
      <c r="R148" s="34">
        <v>3858169.4</v>
      </c>
      <c r="S148" s="34">
        <v>15000</v>
      </c>
      <c r="T148" s="34">
        <v>338930.54</v>
      </c>
      <c r="U148" s="34">
        <v>1681922.07</v>
      </c>
      <c r="V148" s="34">
        <v>864986.03</v>
      </c>
      <c r="W148" s="34">
        <v>31514.09</v>
      </c>
      <c r="X148" s="34">
        <v>536933.1</v>
      </c>
    </row>
    <row r="149" spans="1:24" ht="12.75">
      <c r="A149" s="35">
        <v>6</v>
      </c>
      <c r="B149" s="35">
        <v>9</v>
      </c>
      <c r="C149" s="35">
        <v>12</v>
      </c>
      <c r="D149" s="36">
        <v>2</v>
      </c>
      <c r="E149" s="37"/>
      <c r="F149" s="32" t="s">
        <v>86</v>
      </c>
      <c r="G149" s="58" t="s">
        <v>216</v>
      </c>
      <c r="H149" s="34">
        <v>18404656.1</v>
      </c>
      <c r="I149" s="34">
        <v>375040.39</v>
      </c>
      <c r="J149" s="34">
        <v>0</v>
      </c>
      <c r="K149" s="34">
        <v>2218601.98</v>
      </c>
      <c r="L149" s="34">
        <v>0</v>
      </c>
      <c r="M149" s="34">
        <v>14601.11</v>
      </c>
      <c r="N149" s="34">
        <v>2567255.98</v>
      </c>
      <c r="O149" s="34">
        <v>203344.39</v>
      </c>
      <c r="P149" s="34">
        <v>6995617.14</v>
      </c>
      <c r="Q149" s="34">
        <v>47720.06</v>
      </c>
      <c r="R149" s="34">
        <v>3195996.99</v>
      </c>
      <c r="S149" s="34">
        <v>0</v>
      </c>
      <c r="T149" s="34">
        <v>165340.46</v>
      </c>
      <c r="U149" s="34">
        <v>1002896.63</v>
      </c>
      <c r="V149" s="34">
        <v>613377.9</v>
      </c>
      <c r="W149" s="34">
        <v>667999.6</v>
      </c>
      <c r="X149" s="34">
        <v>336863.47</v>
      </c>
    </row>
    <row r="150" spans="1:24" ht="12.75">
      <c r="A150" s="35">
        <v>6</v>
      </c>
      <c r="B150" s="35">
        <v>20</v>
      </c>
      <c r="C150" s="35">
        <v>12</v>
      </c>
      <c r="D150" s="36">
        <v>2</v>
      </c>
      <c r="E150" s="37"/>
      <c r="F150" s="32" t="s">
        <v>86</v>
      </c>
      <c r="G150" s="58" t="s">
        <v>217</v>
      </c>
      <c r="H150" s="34">
        <v>12373404.08</v>
      </c>
      <c r="I150" s="34">
        <v>353678.8</v>
      </c>
      <c r="J150" s="34">
        <v>134485.23</v>
      </c>
      <c r="K150" s="34">
        <v>708351.02</v>
      </c>
      <c r="L150" s="34">
        <v>301577.75</v>
      </c>
      <c r="M150" s="34">
        <v>294882.84</v>
      </c>
      <c r="N150" s="34">
        <v>1561944.47</v>
      </c>
      <c r="O150" s="34">
        <v>145763.43</v>
      </c>
      <c r="P150" s="34">
        <v>4890665.17</v>
      </c>
      <c r="Q150" s="34">
        <v>46317.31</v>
      </c>
      <c r="R150" s="34">
        <v>2707584.1</v>
      </c>
      <c r="S150" s="34">
        <v>292982.99</v>
      </c>
      <c r="T150" s="34">
        <v>103799.54</v>
      </c>
      <c r="U150" s="34">
        <v>595096.86</v>
      </c>
      <c r="V150" s="34">
        <v>151386.06</v>
      </c>
      <c r="W150" s="34">
        <v>17000</v>
      </c>
      <c r="X150" s="34">
        <v>67888.51</v>
      </c>
    </row>
    <row r="151" spans="1:24" ht="12.75">
      <c r="A151" s="35">
        <v>6</v>
      </c>
      <c r="B151" s="35">
        <v>18</v>
      </c>
      <c r="C151" s="35">
        <v>8</v>
      </c>
      <c r="D151" s="36">
        <v>2</v>
      </c>
      <c r="E151" s="37"/>
      <c r="F151" s="32" t="s">
        <v>86</v>
      </c>
      <c r="G151" s="58" t="s">
        <v>218</v>
      </c>
      <c r="H151" s="34">
        <v>20419194.88</v>
      </c>
      <c r="I151" s="34">
        <v>294578.53</v>
      </c>
      <c r="J151" s="34">
        <v>0</v>
      </c>
      <c r="K151" s="34">
        <v>1624095.59</v>
      </c>
      <c r="L151" s="34">
        <v>371260.81</v>
      </c>
      <c r="M151" s="34">
        <v>106719.28</v>
      </c>
      <c r="N151" s="34">
        <v>1823770.27</v>
      </c>
      <c r="O151" s="34">
        <v>537208.67</v>
      </c>
      <c r="P151" s="34">
        <v>7453634.56</v>
      </c>
      <c r="Q151" s="34">
        <v>61664.62</v>
      </c>
      <c r="R151" s="34">
        <v>4413410.8</v>
      </c>
      <c r="S151" s="34">
        <v>551614.26</v>
      </c>
      <c r="T151" s="34">
        <v>563839.02</v>
      </c>
      <c r="U151" s="34">
        <v>1449342.34</v>
      </c>
      <c r="V151" s="34">
        <v>986095.37</v>
      </c>
      <c r="W151" s="34">
        <v>95947.83</v>
      </c>
      <c r="X151" s="34">
        <v>86012.93</v>
      </c>
    </row>
    <row r="152" spans="1:24" ht="12.75">
      <c r="A152" s="35">
        <v>6</v>
      </c>
      <c r="B152" s="35">
        <v>7</v>
      </c>
      <c r="C152" s="35">
        <v>6</v>
      </c>
      <c r="D152" s="36">
        <v>2</v>
      </c>
      <c r="E152" s="37"/>
      <c r="F152" s="32" t="s">
        <v>86</v>
      </c>
      <c r="G152" s="58" t="s">
        <v>219</v>
      </c>
      <c r="H152" s="34">
        <v>18097316.39</v>
      </c>
      <c r="I152" s="34">
        <v>286889.71</v>
      </c>
      <c r="J152" s="34">
        <v>314653.95</v>
      </c>
      <c r="K152" s="34">
        <v>494269.26</v>
      </c>
      <c r="L152" s="34">
        <v>0</v>
      </c>
      <c r="M152" s="34">
        <v>45032.73</v>
      </c>
      <c r="N152" s="34">
        <v>1752621.55</v>
      </c>
      <c r="O152" s="34">
        <v>477833.76</v>
      </c>
      <c r="P152" s="34">
        <v>8398809.09</v>
      </c>
      <c r="Q152" s="34">
        <v>50671.32</v>
      </c>
      <c r="R152" s="34">
        <v>3379662.28</v>
      </c>
      <c r="S152" s="34">
        <v>11489</v>
      </c>
      <c r="T152" s="34">
        <v>585897.38</v>
      </c>
      <c r="U152" s="34">
        <v>394392.68</v>
      </c>
      <c r="V152" s="34">
        <v>1492886.74</v>
      </c>
      <c r="W152" s="34">
        <v>101825.31</v>
      </c>
      <c r="X152" s="34">
        <v>310381.63</v>
      </c>
    </row>
    <row r="153" spans="1:24" ht="12.75">
      <c r="A153" s="35">
        <v>6</v>
      </c>
      <c r="B153" s="35">
        <v>18</v>
      </c>
      <c r="C153" s="35">
        <v>9</v>
      </c>
      <c r="D153" s="36">
        <v>2</v>
      </c>
      <c r="E153" s="37"/>
      <c r="F153" s="32" t="s">
        <v>86</v>
      </c>
      <c r="G153" s="58" t="s">
        <v>220</v>
      </c>
      <c r="H153" s="34">
        <v>13592727.12</v>
      </c>
      <c r="I153" s="34">
        <v>179813.13</v>
      </c>
      <c r="J153" s="34">
        <v>356684.61</v>
      </c>
      <c r="K153" s="34">
        <v>872390.6</v>
      </c>
      <c r="L153" s="34">
        <v>0</v>
      </c>
      <c r="M153" s="34">
        <v>68607.36</v>
      </c>
      <c r="N153" s="34">
        <v>1798732.73</v>
      </c>
      <c r="O153" s="34">
        <v>218964.5</v>
      </c>
      <c r="P153" s="34">
        <v>4151262.93</v>
      </c>
      <c r="Q153" s="34">
        <v>13226.5</v>
      </c>
      <c r="R153" s="34">
        <v>2779880.36</v>
      </c>
      <c r="S153" s="34">
        <v>0</v>
      </c>
      <c r="T153" s="34">
        <v>259591</v>
      </c>
      <c r="U153" s="34">
        <v>2495111.87</v>
      </c>
      <c r="V153" s="34">
        <v>123172.75</v>
      </c>
      <c r="W153" s="34">
        <v>135829.56</v>
      </c>
      <c r="X153" s="34">
        <v>139459.22</v>
      </c>
    </row>
    <row r="154" spans="1:24" ht="12.75">
      <c r="A154" s="35">
        <v>6</v>
      </c>
      <c r="B154" s="35">
        <v>18</v>
      </c>
      <c r="C154" s="35">
        <v>10</v>
      </c>
      <c r="D154" s="36">
        <v>2</v>
      </c>
      <c r="E154" s="37"/>
      <c r="F154" s="32" t="s">
        <v>86</v>
      </c>
      <c r="G154" s="58" t="s">
        <v>221</v>
      </c>
      <c r="H154" s="34">
        <v>11134995.3</v>
      </c>
      <c r="I154" s="34">
        <v>746605.55</v>
      </c>
      <c r="J154" s="34">
        <v>240989.52</v>
      </c>
      <c r="K154" s="34">
        <v>1333563.11</v>
      </c>
      <c r="L154" s="34">
        <v>0</v>
      </c>
      <c r="M154" s="34">
        <v>311871.56</v>
      </c>
      <c r="N154" s="34">
        <v>1831879.66</v>
      </c>
      <c r="O154" s="34">
        <v>130035.04</v>
      </c>
      <c r="P154" s="34">
        <v>3764407.11</v>
      </c>
      <c r="Q154" s="34">
        <v>17601.2</v>
      </c>
      <c r="R154" s="34">
        <v>1798268.13</v>
      </c>
      <c r="S154" s="34">
        <v>84097.04</v>
      </c>
      <c r="T154" s="34">
        <v>77895.2</v>
      </c>
      <c r="U154" s="34">
        <v>472789.92</v>
      </c>
      <c r="V154" s="34">
        <v>253363.6</v>
      </c>
      <c r="W154" s="34">
        <v>45549.53</v>
      </c>
      <c r="X154" s="34">
        <v>26079.13</v>
      </c>
    </row>
    <row r="155" spans="1:24" ht="12.75">
      <c r="A155" s="35">
        <v>6</v>
      </c>
      <c r="B155" s="35">
        <v>1</v>
      </c>
      <c r="C155" s="35">
        <v>16</v>
      </c>
      <c r="D155" s="36">
        <v>2</v>
      </c>
      <c r="E155" s="37"/>
      <c r="F155" s="32" t="s">
        <v>86</v>
      </c>
      <c r="G155" s="58" t="s">
        <v>100</v>
      </c>
      <c r="H155" s="34">
        <v>22707923.17</v>
      </c>
      <c r="I155" s="34">
        <v>231019.6</v>
      </c>
      <c r="J155" s="34">
        <v>0</v>
      </c>
      <c r="K155" s="34">
        <v>1977812.72</v>
      </c>
      <c r="L155" s="34">
        <v>458348.86</v>
      </c>
      <c r="M155" s="34">
        <v>1293877.79</v>
      </c>
      <c r="N155" s="34">
        <v>3368900.45</v>
      </c>
      <c r="O155" s="34">
        <v>119603.03</v>
      </c>
      <c r="P155" s="34">
        <v>6943812.53</v>
      </c>
      <c r="Q155" s="34">
        <v>67743.06</v>
      </c>
      <c r="R155" s="34">
        <v>3242365.66</v>
      </c>
      <c r="S155" s="34">
        <v>0</v>
      </c>
      <c r="T155" s="34">
        <v>147610</v>
      </c>
      <c r="U155" s="34">
        <v>1522858.89</v>
      </c>
      <c r="V155" s="34">
        <v>1300201.07</v>
      </c>
      <c r="W155" s="34">
        <v>36712.78</v>
      </c>
      <c r="X155" s="34">
        <v>1997056.73</v>
      </c>
    </row>
    <row r="156" spans="1:24" ht="12.75">
      <c r="A156" s="35">
        <v>6</v>
      </c>
      <c r="B156" s="35">
        <v>2</v>
      </c>
      <c r="C156" s="35">
        <v>13</v>
      </c>
      <c r="D156" s="36">
        <v>2</v>
      </c>
      <c r="E156" s="37"/>
      <c r="F156" s="32" t="s">
        <v>86</v>
      </c>
      <c r="G156" s="58" t="s">
        <v>222</v>
      </c>
      <c r="H156" s="34">
        <v>12944508.73</v>
      </c>
      <c r="I156" s="34">
        <v>2408392.78</v>
      </c>
      <c r="J156" s="34">
        <v>321574.09</v>
      </c>
      <c r="K156" s="34">
        <v>454165</v>
      </c>
      <c r="L156" s="34">
        <v>0</v>
      </c>
      <c r="M156" s="34">
        <v>58432.42</v>
      </c>
      <c r="N156" s="34">
        <v>1500773.06</v>
      </c>
      <c r="O156" s="34">
        <v>443783.45</v>
      </c>
      <c r="P156" s="34">
        <v>4795108.57</v>
      </c>
      <c r="Q156" s="34">
        <v>46783.18</v>
      </c>
      <c r="R156" s="34">
        <v>1698445.49</v>
      </c>
      <c r="S156" s="34">
        <v>0</v>
      </c>
      <c r="T156" s="34">
        <v>122425</v>
      </c>
      <c r="U156" s="34">
        <v>226206.54</v>
      </c>
      <c r="V156" s="34">
        <v>138388.5</v>
      </c>
      <c r="W156" s="34">
        <v>568159.82</v>
      </c>
      <c r="X156" s="34">
        <v>161870.83</v>
      </c>
    </row>
    <row r="157" spans="1:24" ht="12.75">
      <c r="A157" s="35">
        <v>6</v>
      </c>
      <c r="B157" s="35">
        <v>18</v>
      </c>
      <c r="C157" s="35">
        <v>11</v>
      </c>
      <c r="D157" s="36">
        <v>2</v>
      </c>
      <c r="E157" s="37"/>
      <c r="F157" s="32" t="s">
        <v>86</v>
      </c>
      <c r="G157" s="58" t="s">
        <v>101</v>
      </c>
      <c r="H157" s="34">
        <v>26690271.52</v>
      </c>
      <c r="I157" s="34">
        <v>1209590.81</v>
      </c>
      <c r="J157" s="34">
        <v>635870.2</v>
      </c>
      <c r="K157" s="34">
        <v>1238566.08</v>
      </c>
      <c r="L157" s="34">
        <v>0</v>
      </c>
      <c r="M157" s="34">
        <v>136789.8</v>
      </c>
      <c r="N157" s="34">
        <v>2348093.3</v>
      </c>
      <c r="O157" s="34">
        <v>203509.85</v>
      </c>
      <c r="P157" s="34">
        <v>12420753.51</v>
      </c>
      <c r="Q157" s="34">
        <v>46743.2</v>
      </c>
      <c r="R157" s="34">
        <v>5550120.77</v>
      </c>
      <c r="S157" s="34">
        <v>225175</v>
      </c>
      <c r="T157" s="34">
        <v>450717.92</v>
      </c>
      <c r="U157" s="34">
        <v>696621.94</v>
      </c>
      <c r="V157" s="34">
        <v>774649.55</v>
      </c>
      <c r="W157" s="34">
        <v>91195.81</v>
      </c>
      <c r="X157" s="34">
        <v>661873.78</v>
      </c>
    </row>
    <row r="158" spans="1:24" ht="12.75">
      <c r="A158" s="35">
        <v>6</v>
      </c>
      <c r="B158" s="35">
        <v>17</v>
      </c>
      <c r="C158" s="35">
        <v>5</v>
      </c>
      <c r="D158" s="36">
        <v>2</v>
      </c>
      <c r="E158" s="37"/>
      <c r="F158" s="32" t="s">
        <v>86</v>
      </c>
      <c r="G158" s="58" t="s">
        <v>223</v>
      </c>
      <c r="H158" s="34">
        <v>23884033.28</v>
      </c>
      <c r="I158" s="34">
        <v>1517369.11</v>
      </c>
      <c r="J158" s="34">
        <v>0</v>
      </c>
      <c r="K158" s="34">
        <v>416189.68</v>
      </c>
      <c r="L158" s="34">
        <v>0</v>
      </c>
      <c r="M158" s="34">
        <v>8356.89</v>
      </c>
      <c r="N158" s="34">
        <v>2871000.56</v>
      </c>
      <c r="O158" s="34">
        <v>819964.29</v>
      </c>
      <c r="P158" s="34">
        <v>9568637.05</v>
      </c>
      <c r="Q158" s="34">
        <v>331770.68</v>
      </c>
      <c r="R158" s="34">
        <v>5165788.25</v>
      </c>
      <c r="S158" s="34">
        <v>0</v>
      </c>
      <c r="T158" s="34">
        <v>298078.43</v>
      </c>
      <c r="U158" s="34">
        <v>798498.32</v>
      </c>
      <c r="V158" s="34">
        <v>687376.8</v>
      </c>
      <c r="W158" s="34">
        <v>789125.11</v>
      </c>
      <c r="X158" s="34">
        <v>611878.11</v>
      </c>
    </row>
    <row r="159" spans="1:24" ht="12.75">
      <c r="A159" s="35">
        <v>6</v>
      </c>
      <c r="B159" s="35">
        <v>11</v>
      </c>
      <c r="C159" s="35">
        <v>9</v>
      </c>
      <c r="D159" s="36">
        <v>2</v>
      </c>
      <c r="E159" s="37"/>
      <c r="F159" s="32" t="s">
        <v>86</v>
      </c>
      <c r="G159" s="58" t="s">
        <v>224</v>
      </c>
      <c r="H159" s="34">
        <v>22438997.56</v>
      </c>
      <c r="I159" s="34">
        <v>443342.07</v>
      </c>
      <c r="J159" s="34">
        <v>0</v>
      </c>
      <c r="K159" s="34">
        <v>2541700.32</v>
      </c>
      <c r="L159" s="34">
        <v>0</v>
      </c>
      <c r="M159" s="34">
        <v>808458.6</v>
      </c>
      <c r="N159" s="34">
        <v>1816095.79</v>
      </c>
      <c r="O159" s="34">
        <v>201404.42</v>
      </c>
      <c r="P159" s="34">
        <v>11823254.04</v>
      </c>
      <c r="Q159" s="34">
        <v>30327.49</v>
      </c>
      <c r="R159" s="34">
        <v>3293348.49</v>
      </c>
      <c r="S159" s="34">
        <v>0</v>
      </c>
      <c r="T159" s="34">
        <v>283729.27</v>
      </c>
      <c r="U159" s="34">
        <v>417571.09</v>
      </c>
      <c r="V159" s="34">
        <v>419428.88</v>
      </c>
      <c r="W159" s="34">
        <v>236451.69</v>
      </c>
      <c r="X159" s="34">
        <v>123885.41</v>
      </c>
    </row>
    <row r="160" spans="1:24" ht="12.75">
      <c r="A160" s="35">
        <v>6</v>
      </c>
      <c r="B160" s="35">
        <v>4</v>
      </c>
      <c r="C160" s="35">
        <v>6</v>
      </c>
      <c r="D160" s="36">
        <v>2</v>
      </c>
      <c r="E160" s="37"/>
      <c r="F160" s="32" t="s">
        <v>86</v>
      </c>
      <c r="G160" s="58" t="s">
        <v>225</v>
      </c>
      <c r="H160" s="34">
        <v>11300500.85</v>
      </c>
      <c r="I160" s="34">
        <v>348627.99</v>
      </c>
      <c r="J160" s="34">
        <v>108996.77</v>
      </c>
      <c r="K160" s="34">
        <v>536374.61</v>
      </c>
      <c r="L160" s="34">
        <v>0</v>
      </c>
      <c r="M160" s="34">
        <v>143128.55</v>
      </c>
      <c r="N160" s="34">
        <v>1629323.43</v>
      </c>
      <c r="O160" s="34">
        <v>94260.06</v>
      </c>
      <c r="P160" s="34">
        <v>4559728.93</v>
      </c>
      <c r="Q160" s="34">
        <v>25644.86</v>
      </c>
      <c r="R160" s="34">
        <v>2906400.18</v>
      </c>
      <c r="S160" s="34">
        <v>0</v>
      </c>
      <c r="T160" s="34">
        <v>85998</v>
      </c>
      <c r="U160" s="34">
        <v>275334.21</v>
      </c>
      <c r="V160" s="34">
        <v>374527.9</v>
      </c>
      <c r="W160" s="34">
        <v>60150.5</v>
      </c>
      <c r="X160" s="34">
        <v>152004.86</v>
      </c>
    </row>
    <row r="161" spans="1:24" ht="12.75">
      <c r="A161" s="35">
        <v>6</v>
      </c>
      <c r="B161" s="35">
        <v>7</v>
      </c>
      <c r="C161" s="35">
        <v>7</v>
      </c>
      <c r="D161" s="36">
        <v>2</v>
      </c>
      <c r="E161" s="37"/>
      <c r="F161" s="32" t="s">
        <v>86</v>
      </c>
      <c r="G161" s="58" t="s">
        <v>226</v>
      </c>
      <c r="H161" s="34">
        <v>17734829.15</v>
      </c>
      <c r="I161" s="34">
        <v>491903.1</v>
      </c>
      <c r="J161" s="34">
        <v>242497.01</v>
      </c>
      <c r="K161" s="34">
        <v>1717776.06</v>
      </c>
      <c r="L161" s="34">
        <v>0</v>
      </c>
      <c r="M161" s="34">
        <v>68879.45</v>
      </c>
      <c r="N161" s="34">
        <v>1922714.58</v>
      </c>
      <c r="O161" s="34">
        <v>389988.5</v>
      </c>
      <c r="P161" s="34">
        <v>7200240.87</v>
      </c>
      <c r="Q161" s="34">
        <v>88686.74</v>
      </c>
      <c r="R161" s="34">
        <v>3122368.35</v>
      </c>
      <c r="S161" s="34">
        <v>0</v>
      </c>
      <c r="T161" s="34">
        <v>479921.89</v>
      </c>
      <c r="U161" s="34">
        <v>545987.31</v>
      </c>
      <c r="V161" s="34">
        <v>570135.19</v>
      </c>
      <c r="W161" s="34">
        <v>621536.18</v>
      </c>
      <c r="X161" s="34">
        <v>272193.92</v>
      </c>
    </row>
    <row r="162" spans="1:24" ht="12.75">
      <c r="A162" s="35">
        <v>6</v>
      </c>
      <c r="B162" s="35">
        <v>1</v>
      </c>
      <c r="C162" s="35">
        <v>17</v>
      </c>
      <c r="D162" s="36">
        <v>2</v>
      </c>
      <c r="E162" s="37"/>
      <c r="F162" s="32" t="s">
        <v>86</v>
      </c>
      <c r="G162" s="58" t="s">
        <v>227</v>
      </c>
      <c r="H162" s="34">
        <v>9916457.42</v>
      </c>
      <c r="I162" s="34">
        <v>386702.32</v>
      </c>
      <c r="J162" s="34">
        <v>0</v>
      </c>
      <c r="K162" s="34">
        <v>248861.94</v>
      </c>
      <c r="L162" s="34">
        <v>0</v>
      </c>
      <c r="M162" s="34">
        <v>45890.79</v>
      </c>
      <c r="N162" s="34">
        <v>1611438.21</v>
      </c>
      <c r="O162" s="34">
        <v>282660.7</v>
      </c>
      <c r="P162" s="34">
        <v>3494332.77</v>
      </c>
      <c r="Q162" s="34">
        <v>22541.09</v>
      </c>
      <c r="R162" s="34">
        <v>2855823.62</v>
      </c>
      <c r="S162" s="34">
        <v>105188.2</v>
      </c>
      <c r="T162" s="34">
        <v>152782.8</v>
      </c>
      <c r="U162" s="34">
        <v>218822.47</v>
      </c>
      <c r="V162" s="34">
        <v>248922.03</v>
      </c>
      <c r="W162" s="34">
        <v>16112.06</v>
      </c>
      <c r="X162" s="34">
        <v>226378.42</v>
      </c>
    </row>
    <row r="163" spans="1:24" ht="12.75">
      <c r="A163" s="35">
        <v>6</v>
      </c>
      <c r="B163" s="35">
        <v>2</v>
      </c>
      <c r="C163" s="35">
        <v>14</v>
      </c>
      <c r="D163" s="36">
        <v>2</v>
      </c>
      <c r="E163" s="37"/>
      <c r="F163" s="32" t="s">
        <v>86</v>
      </c>
      <c r="G163" s="58" t="s">
        <v>228</v>
      </c>
      <c r="H163" s="34">
        <v>17770182.55</v>
      </c>
      <c r="I163" s="34">
        <v>677747.25</v>
      </c>
      <c r="J163" s="34">
        <v>349415.31</v>
      </c>
      <c r="K163" s="34">
        <v>1210828.77</v>
      </c>
      <c r="L163" s="34">
        <v>0</v>
      </c>
      <c r="M163" s="34">
        <v>25549.46</v>
      </c>
      <c r="N163" s="34">
        <v>2129054.9</v>
      </c>
      <c r="O163" s="34">
        <v>234241.71</v>
      </c>
      <c r="P163" s="34">
        <v>7758200.91</v>
      </c>
      <c r="Q163" s="34">
        <v>80619.78</v>
      </c>
      <c r="R163" s="34">
        <v>3700103.73</v>
      </c>
      <c r="S163" s="34">
        <v>0</v>
      </c>
      <c r="T163" s="34">
        <v>253960.52</v>
      </c>
      <c r="U163" s="34">
        <v>708870.09</v>
      </c>
      <c r="V163" s="34">
        <v>188623.21</v>
      </c>
      <c r="W163" s="34">
        <v>57619.83</v>
      </c>
      <c r="X163" s="34">
        <v>395347.08</v>
      </c>
    </row>
    <row r="164" spans="1:24" ht="12.75">
      <c r="A164" s="35">
        <v>6</v>
      </c>
      <c r="B164" s="35">
        <v>4</v>
      </c>
      <c r="C164" s="35">
        <v>7</v>
      </c>
      <c r="D164" s="36">
        <v>2</v>
      </c>
      <c r="E164" s="37"/>
      <c r="F164" s="32" t="s">
        <v>86</v>
      </c>
      <c r="G164" s="58" t="s">
        <v>229</v>
      </c>
      <c r="H164" s="34">
        <v>11762865.41</v>
      </c>
      <c r="I164" s="34">
        <v>512326.54</v>
      </c>
      <c r="J164" s="34">
        <v>93745.15</v>
      </c>
      <c r="K164" s="34">
        <v>453276.79</v>
      </c>
      <c r="L164" s="34">
        <v>0</v>
      </c>
      <c r="M164" s="34">
        <v>52789.64</v>
      </c>
      <c r="N164" s="34">
        <v>1742463.51</v>
      </c>
      <c r="O164" s="34">
        <v>140550.99</v>
      </c>
      <c r="P164" s="34">
        <v>4667796.37</v>
      </c>
      <c r="Q164" s="34">
        <v>35660.95</v>
      </c>
      <c r="R164" s="34">
        <v>2545153.02</v>
      </c>
      <c r="S164" s="34">
        <v>500</v>
      </c>
      <c r="T164" s="34">
        <v>136337.1</v>
      </c>
      <c r="U164" s="34">
        <v>292141.98</v>
      </c>
      <c r="V164" s="34">
        <v>522190.92</v>
      </c>
      <c r="W164" s="34">
        <v>234224.74</v>
      </c>
      <c r="X164" s="34">
        <v>333707.71</v>
      </c>
    </row>
    <row r="165" spans="1:24" ht="12.75">
      <c r="A165" s="35">
        <v>6</v>
      </c>
      <c r="B165" s="35">
        <v>15</v>
      </c>
      <c r="C165" s="35">
        <v>7</v>
      </c>
      <c r="D165" s="36">
        <v>2</v>
      </c>
      <c r="E165" s="37"/>
      <c r="F165" s="32" t="s">
        <v>86</v>
      </c>
      <c r="G165" s="58" t="s">
        <v>230</v>
      </c>
      <c r="H165" s="34">
        <v>17500725.31</v>
      </c>
      <c r="I165" s="34">
        <v>503239.66</v>
      </c>
      <c r="J165" s="34">
        <v>0</v>
      </c>
      <c r="K165" s="34">
        <v>450146.51</v>
      </c>
      <c r="L165" s="34">
        <v>0</v>
      </c>
      <c r="M165" s="34">
        <v>230733.98</v>
      </c>
      <c r="N165" s="34">
        <v>1814993.35</v>
      </c>
      <c r="O165" s="34">
        <v>226166.43</v>
      </c>
      <c r="P165" s="34">
        <v>7455403.31</v>
      </c>
      <c r="Q165" s="34">
        <v>30301.58</v>
      </c>
      <c r="R165" s="34">
        <v>3087695.68</v>
      </c>
      <c r="S165" s="34">
        <v>0</v>
      </c>
      <c r="T165" s="34">
        <v>149184</v>
      </c>
      <c r="U165" s="34">
        <v>390465.06</v>
      </c>
      <c r="V165" s="34">
        <v>2373459.51</v>
      </c>
      <c r="W165" s="34">
        <v>66730.02</v>
      </c>
      <c r="X165" s="34">
        <v>722206.22</v>
      </c>
    </row>
    <row r="166" spans="1:24" ht="12.75">
      <c r="A166" s="35">
        <v>6</v>
      </c>
      <c r="B166" s="35">
        <v>18</v>
      </c>
      <c r="C166" s="35">
        <v>13</v>
      </c>
      <c r="D166" s="36">
        <v>2</v>
      </c>
      <c r="E166" s="37"/>
      <c r="F166" s="32" t="s">
        <v>86</v>
      </c>
      <c r="G166" s="58" t="s">
        <v>231</v>
      </c>
      <c r="H166" s="34">
        <v>14510525.47</v>
      </c>
      <c r="I166" s="34">
        <v>907880.43</v>
      </c>
      <c r="J166" s="34">
        <v>0</v>
      </c>
      <c r="K166" s="34">
        <v>1216994.47</v>
      </c>
      <c r="L166" s="34">
        <v>0</v>
      </c>
      <c r="M166" s="34">
        <v>121912.18</v>
      </c>
      <c r="N166" s="34">
        <v>1636241.13</v>
      </c>
      <c r="O166" s="34">
        <v>187445.27</v>
      </c>
      <c r="P166" s="34">
        <v>5371475.09</v>
      </c>
      <c r="Q166" s="34">
        <v>14337.94</v>
      </c>
      <c r="R166" s="34">
        <v>3184015.1</v>
      </c>
      <c r="S166" s="34">
        <v>162858.59</v>
      </c>
      <c r="T166" s="34">
        <v>271751.23</v>
      </c>
      <c r="U166" s="34">
        <v>840688.9</v>
      </c>
      <c r="V166" s="34">
        <v>271271.65</v>
      </c>
      <c r="W166" s="34">
        <v>54726.87</v>
      </c>
      <c r="X166" s="34">
        <v>268926.62</v>
      </c>
    </row>
    <row r="167" spans="1:24" ht="12.75">
      <c r="A167" s="35">
        <v>6</v>
      </c>
      <c r="B167" s="35">
        <v>16</v>
      </c>
      <c r="C167" s="35">
        <v>6</v>
      </c>
      <c r="D167" s="36">
        <v>2</v>
      </c>
      <c r="E167" s="37"/>
      <c r="F167" s="32" t="s">
        <v>86</v>
      </c>
      <c r="G167" s="58" t="s">
        <v>232</v>
      </c>
      <c r="H167" s="34">
        <v>10226887.87</v>
      </c>
      <c r="I167" s="34">
        <v>286863.18</v>
      </c>
      <c r="J167" s="34">
        <v>1125423.69</v>
      </c>
      <c r="K167" s="34">
        <v>513964.85</v>
      </c>
      <c r="L167" s="34">
        <v>0</v>
      </c>
      <c r="M167" s="34">
        <v>24457.09</v>
      </c>
      <c r="N167" s="34">
        <v>1217511.34</v>
      </c>
      <c r="O167" s="34">
        <v>126230.35</v>
      </c>
      <c r="P167" s="34">
        <v>3867602.08</v>
      </c>
      <c r="Q167" s="34">
        <v>13283.06</v>
      </c>
      <c r="R167" s="34">
        <v>1902506.36</v>
      </c>
      <c r="S167" s="34">
        <v>209271.17</v>
      </c>
      <c r="T167" s="34">
        <v>169295.53</v>
      </c>
      <c r="U167" s="34">
        <v>212283.56</v>
      </c>
      <c r="V167" s="34">
        <v>181400.24</v>
      </c>
      <c r="W167" s="34">
        <v>283130.09</v>
      </c>
      <c r="X167" s="34">
        <v>93665.28</v>
      </c>
    </row>
    <row r="168" spans="1:24" ht="12.75">
      <c r="A168" s="35">
        <v>6</v>
      </c>
      <c r="B168" s="35">
        <v>19</v>
      </c>
      <c r="C168" s="35">
        <v>5</v>
      </c>
      <c r="D168" s="36">
        <v>2</v>
      </c>
      <c r="E168" s="37"/>
      <c r="F168" s="32" t="s">
        <v>86</v>
      </c>
      <c r="G168" s="58" t="s">
        <v>233</v>
      </c>
      <c r="H168" s="34">
        <v>12431762.45</v>
      </c>
      <c r="I168" s="34">
        <v>385215.39</v>
      </c>
      <c r="J168" s="34">
        <v>0</v>
      </c>
      <c r="K168" s="34">
        <v>456924.87</v>
      </c>
      <c r="L168" s="34">
        <v>1226088.98</v>
      </c>
      <c r="M168" s="34">
        <v>282347.93</v>
      </c>
      <c r="N168" s="34">
        <v>1694475.73</v>
      </c>
      <c r="O168" s="34">
        <v>78025.32</v>
      </c>
      <c r="P168" s="34">
        <v>4731104.78</v>
      </c>
      <c r="Q168" s="34">
        <v>16979.22</v>
      </c>
      <c r="R168" s="34">
        <v>2279008.65</v>
      </c>
      <c r="S168" s="34">
        <v>0</v>
      </c>
      <c r="T168" s="34">
        <v>127528.61</v>
      </c>
      <c r="U168" s="34">
        <v>324032.05</v>
      </c>
      <c r="V168" s="34">
        <v>275690.04</v>
      </c>
      <c r="W168" s="34">
        <v>34120.73</v>
      </c>
      <c r="X168" s="34">
        <v>520220.15</v>
      </c>
    </row>
    <row r="169" spans="1:24" ht="12.75">
      <c r="A169" s="35">
        <v>6</v>
      </c>
      <c r="B169" s="35">
        <v>7</v>
      </c>
      <c r="C169" s="35">
        <v>8</v>
      </c>
      <c r="D169" s="36">
        <v>2</v>
      </c>
      <c r="E169" s="37"/>
      <c r="F169" s="32" t="s">
        <v>86</v>
      </c>
      <c r="G169" s="58" t="s">
        <v>234</v>
      </c>
      <c r="H169" s="34">
        <v>23548509.44</v>
      </c>
      <c r="I169" s="34">
        <v>766116.94</v>
      </c>
      <c r="J169" s="34">
        <v>0</v>
      </c>
      <c r="K169" s="34">
        <v>769639.06</v>
      </c>
      <c r="L169" s="34">
        <v>0</v>
      </c>
      <c r="M169" s="34">
        <v>168047.79</v>
      </c>
      <c r="N169" s="34">
        <v>2926384.65</v>
      </c>
      <c r="O169" s="34">
        <v>346875.6</v>
      </c>
      <c r="P169" s="34">
        <v>9842891.99</v>
      </c>
      <c r="Q169" s="34">
        <v>78428.59</v>
      </c>
      <c r="R169" s="34">
        <v>4435419.97</v>
      </c>
      <c r="S169" s="34">
        <v>113778.6</v>
      </c>
      <c r="T169" s="34">
        <v>502324.17</v>
      </c>
      <c r="U169" s="34">
        <v>2454966.65</v>
      </c>
      <c r="V169" s="34">
        <v>630255.55</v>
      </c>
      <c r="W169" s="34">
        <v>238929.88</v>
      </c>
      <c r="X169" s="34">
        <v>274450</v>
      </c>
    </row>
    <row r="170" spans="1:24" ht="12.75">
      <c r="A170" s="35">
        <v>6</v>
      </c>
      <c r="B170" s="35">
        <v>8</v>
      </c>
      <c r="C170" s="35">
        <v>13</v>
      </c>
      <c r="D170" s="36">
        <v>2</v>
      </c>
      <c r="E170" s="37"/>
      <c r="F170" s="32" t="s">
        <v>86</v>
      </c>
      <c r="G170" s="58" t="s">
        <v>235</v>
      </c>
      <c r="H170" s="34">
        <v>9250505.85</v>
      </c>
      <c r="I170" s="34">
        <v>340433.62</v>
      </c>
      <c r="J170" s="34">
        <v>227093.54</v>
      </c>
      <c r="K170" s="34">
        <v>722033.66</v>
      </c>
      <c r="L170" s="34">
        <v>35075</v>
      </c>
      <c r="M170" s="34">
        <v>14674.74</v>
      </c>
      <c r="N170" s="34">
        <v>1614670.12</v>
      </c>
      <c r="O170" s="34">
        <v>251411.3</v>
      </c>
      <c r="P170" s="34">
        <v>3134418.71</v>
      </c>
      <c r="Q170" s="34">
        <v>38578</v>
      </c>
      <c r="R170" s="34">
        <v>1707517.21</v>
      </c>
      <c r="S170" s="34">
        <v>0</v>
      </c>
      <c r="T170" s="34">
        <v>67080</v>
      </c>
      <c r="U170" s="34">
        <v>793168.51</v>
      </c>
      <c r="V170" s="34">
        <v>74578.6</v>
      </c>
      <c r="W170" s="34">
        <v>25000</v>
      </c>
      <c r="X170" s="34">
        <v>204772.84</v>
      </c>
    </row>
    <row r="171" spans="1:24" ht="12.75">
      <c r="A171" s="35">
        <v>6</v>
      </c>
      <c r="B171" s="35">
        <v>14</v>
      </c>
      <c r="C171" s="35">
        <v>10</v>
      </c>
      <c r="D171" s="36">
        <v>2</v>
      </c>
      <c r="E171" s="37"/>
      <c r="F171" s="32" t="s">
        <v>86</v>
      </c>
      <c r="G171" s="58" t="s">
        <v>236</v>
      </c>
      <c r="H171" s="34">
        <v>13285970.35</v>
      </c>
      <c r="I171" s="34">
        <v>945858.37</v>
      </c>
      <c r="J171" s="34">
        <v>0</v>
      </c>
      <c r="K171" s="34">
        <v>677369.73</v>
      </c>
      <c r="L171" s="34">
        <v>0</v>
      </c>
      <c r="M171" s="34">
        <v>44507.95</v>
      </c>
      <c r="N171" s="34">
        <v>1738123.22</v>
      </c>
      <c r="O171" s="34">
        <v>119537.14</v>
      </c>
      <c r="P171" s="34">
        <v>5669478.33</v>
      </c>
      <c r="Q171" s="34">
        <v>44844.11</v>
      </c>
      <c r="R171" s="34">
        <v>2148264.21</v>
      </c>
      <c r="S171" s="34">
        <v>81503.81</v>
      </c>
      <c r="T171" s="34">
        <v>177868.6</v>
      </c>
      <c r="U171" s="34">
        <v>1141308.13</v>
      </c>
      <c r="V171" s="34">
        <v>199530</v>
      </c>
      <c r="W171" s="34">
        <v>0</v>
      </c>
      <c r="X171" s="34">
        <v>297776.75</v>
      </c>
    </row>
    <row r="172" spans="1:24" ht="12.75">
      <c r="A172" s="35">
        <v>6</v>
      </c>
      <c r="B172" s="35">
        <v>4</v>
      </c>
      <c r="C172" s="35">
        <v>8</v>
      </c>
      <c r="D172" s="36">
        <v>2</v>
      </c>
      <c r="E172" s="37"/>
      <c r="F172" s="32" t="s">
        <v>86</v>
      </c>
      <c r="G172" s="58" t="s">
        <v>237</v>
      </c>
      <c r="H172" s="34">
        <v>27653695.23</v>
      </c>
      <c r="I172" s="34">
        <v>2235476.09</v>
      </c>
      <c r="J172" s="34">
        <v>0</v>
      </c>
      <c r="K172" s="34">
        <v>3512041.99</v>
      </c>
      <c r="L172" s="34">
        <v>306358.86</v>
      </c>
      <c r="M172" s="34">
        <v>178950.66</v>
      </c>
      <c r="N172" s="34">
        <v>2621196.51</v>
      </c>
      <c r="O172" s="34">
        <v>276854.99</v>
      </c>
      <c r="P172" s="34">
        <v>10711575.56</v>
      </c>
      <c r="Q172" s="34">
        <v>82787.75</v>
      </c>
      <c r="R172" s="34">
        <v>4108364.12</v>
      </c>
      <c r="S172" s="34">
        <v>201034.5</v>
      </c>
      <c r="T172" s="34">
        <v>136452.59</v>
      </c>
      <c r="U172" s="34">
        <v>1307379.24</v>
      </c>
      <c r="V172" s="34">
        <v>1267912.87</v>
      </c>
      <c r="W172" s="34">
        <v>266291.36</v>
      </c>
      <c r="X172" s="34">
        <v>441018.14</v>
      </c>
    </row>
    <row r="173" spans="1:24" ht="12.75">
      <c r="A173" s="35">
        <v>6</v>
      </c>
      <c r="B173" s="35">
        <v>3</v>
      </c>
      <c r="C173" s="35">
        <v>12</v>
      </c>
      <c r="D173" s="36">
        <v>2</v>
      </c>
      <c r="E173" s="37"/>
      <c r="F173" s="32" t="s">
        <v>86</v>
      </c>
      <c r="G173" s="58" t="s">
        <v>238</v>
      </c>
      <c r="H173" s="34">
        <v>20165840.89</v>
      </c>
      <c r="I173" s="34">
        <v>4262148.13</v>
      </c>
      <c r="J173" s="34">
        <v>150809.04</v>
      </c>
      <c r="K173" s="34">
        <v>853280.29</v>
      </c>
      <c r="L173" s="34">
        <v>0</v>
      </c>
      <c r="M173" s="34">
        <v>900036.87</v>
      </c>
      <c r="N173" s="34">
        <v>1759335.2</v>
      </c>
      <c r="O173" s="34">
        <v>104007.7</v>
      </c>
      <c r="P173" s="34">
        <v>7094595.84</v>
      </c>
      <c r="Q173" s="34">
        <v>29654.23</v>
      </c>
      <c r="R173" s="34">
        <v>3630849.62</v>
      </c>
      <c r="S173" s="34">
        <v>0</v>
      </c>
      <c r="T173" s="34">
        <v>265274.4</v>
      </c>
      <c r="U173" s="34">
        <v>592510.14</v>
      </c>
      <c r="V173" s="34">
        <v>228591.06</v>
      </c>
      <c r="W173" s="34">
        <v>59508.07</v>
      </c>
      <c r="X173" s="34">
        <v>235240.3</v>
      </c>
    </row>
    <row r="174" spans="1:24" ht="12.75">
      <c r="A174" s="35">
        <v>6</v>
      </c>
      <c r="B174" s="35">
        <v>7</v>
      </c>
      <c r="C174" s="35">
        <v>9</v>
      </c>
      <c r="D174" s="36">
        <v>2</v>
      </c>
      <c r="E174" s="37"/>
      <c r="F174" s="32" t="s">
        <v>86</v>
      </c>
      <c r="G174" s="58" t="s">
        <v>239</v>
      </c>
      <c r="H174" s="34">
        <v>15993206.32</v>
      </c>
      <c r="I174" s="34">
        <v>2138953.97</v>
      </c>
      <c r="J174" s="34">
        <v>0</v>
      </c>
      <c r="K174" s="34">
        <v>1071886.73</v>
      </c>
      <c r="L174" s="34">
        <v>0</v>
      </c>
      <c r="M174" s="34">
        <v>56676.18</v>
      </c>
      <c r="N174" s="34">
        <v>1960709.31</v>
      </c>
      <c r="O174" s="34">
        <v>1017868.01</v>
      </c>
      <c r="P174" s="34">
        <v>6339831.36</v>
      </c>
      <c r="Q174" s="34">
        <v>36568.27</v>
      </c>
      <c r="R174" s="34">
        <v>2316888.17</v>
      </c>
      <c r="S174" s="34">
        <v>0</v>
      </c>
      <c r="T174" s="34">
        <v>243056.4</v>
      </c>
      <c r="U174" s="34">
        <v>420990.77</v>
      </c>
      <c r="V174" s="34">
        <v>201095.27</v>
      </c>
      <c r="W174" s="34">
        <v>119391.21</v>
      </c>
      <c r="X174" s="34">
        <v>69290.67</v>
      </c>
    </row>
    <row r="175" spans="1:24" ht="12.75">
      <c r="A175" s="35">
        <v>6</v>
      </c>
      <c r="B175" s="35">
        <v>12</v>
      </c>
      <c r="C175" s="35">
        <v>7</v>
      </c>
      <c r="D175" s="36">
        <v>2</v>
      </c>
      <c r="E175" s="37"/>
      <c r="F175" s="32" t="s">
        <v>86</v>
      </c>
      <c r="G175" s="58" t="s">
        <v>240</v>
      </c>
      <c r="H175" s="34">
        <v>16707797.13</v>
      </c>
      <c r="I175" s="34">
        <v>249417.75</v>
      </c>
      <c r="J175" s="34">
        <v>0</v>
      </c>
      <c r="K175" s="34">
        <v>2867828.42</v>
      </c>
      <c r="L175" s="34">
        <v>0</v>
      </c>
      <c r="M175" s="34">
        <v>45502.69</v>
      </c>
      <c r="N175" s="34">
        <v>2430427.38</v>
      </c>
      <c r="O175" s="34">
        <v>745352.16</v>
      </c>
      <c r="P175" s="34">
        <v>5549246.51</v>
      </c>
      <c r="Q175" s="34">
        <v>106004.6</v>
      </c>
      <c r="R175" s="34">
        <v>2622735.51</v>
      </c>
      <c r="S175" s="34">
        <v>306674.04</v>
      </c>
      <c r="T175" s="34">
        <v>92030.65</v>
      </c>
      <c r="U175" s="34">
        <v>643502.45</v>
      </c>
      <c r="V175" s="34">
        <v>160000</v>
      </c>
      <c r="W175" s="34">
        <v>804881.4</v>
      </c>
      <c r="X175" s="34">
        <v>84193.57</v>
      </c>
    </row>
    <row r="176" spans="1:24" ht="12.75">
      <c r="A176" s="35">
        <v>6</v>
      </c>
      <c r="B176" s="35">
        <v>1</v>
      </c>
      <c r="C176" s="35">
        <v>18</v>
      </c>
      <c r="D176" s="36">
        <v>2</v>
      </c>
      <c r="E176" s="37"/>
      <c r="F176" s="32" t="s">
        <v>86</v>
      </c>
      <c r="G176" s="58" t="s">
        <v>241</v>
      </c>
      <c r="H176" s="34">
        <v>15945439.9</v>
      </c>
      <c r="I176" s="34">
        <v>503968.01</v>
      </c>
      <c r="J176" s="34">
        <v>140530</v>
      </c>
      <c r="K176" s="34">
        <v>857393.37</v>
      </c>
      <c r="L176" s="34">
        <v>126148.98</v>
      </c>
      <c r="M176" s="34">
        <v>1448146.13</v>
      </c>
      <c r="N176" s="34">
        <v>1718144.64</v>
      </c>
      <c r="O176" s="34">
        <v>141628.21</v>
      </c>
      <c r="P176" s="34">
        <v>5519327.62</v>
      </c>
      <c r="Q176" s="34">
        <v>87089.42</v>
      </c>
      <c r="R176" s="34">
        <v>2300803.28</v>
      </c>
      <c r="S176" s="34">
        <v>143690.18</v>
      </c>
      <c r="T176" s="34">
        <v>157429.65</v>
      </c>
      <c r="U176" s="34">
        <v>1480329.35</v>
      </c>
      <c r="V176" s="34">
        <v>845139.16</v>
      </c>
      <c r="W176" s="34">
        <v>75820.74</v>
      </c>
      <c r="X176" s="34">
        <v>399851.16</v>
      </c>
    </row>
    <row r="177" spans="1:24" ht="12.75">
      <c r="A177" s="35">
        <v>6</v>
      </c>
      <c r="B177" s="35">
        <v>19</v>
      </c>
      <c r="C177" s="35">
        <v>6</v>
      </c>
      <c r="D177" s="36">
        <v>2</v>
      </c>
      <c r="E177" s="37"/>
      <c r="F177" s="32" t="s">
        <v>86</v>
      </c>
      <c r="G177" s="58" t="s">
        <v>102</v>
      </c>
      <c r="H177" s="34">
        <v>16687566.28</v>
      </c>
      <c r="I177" s="34">
        <v>395667.15</v>
      </c>
      <c r="J177" s="34">
        <v>9997.97</v>
      </c>
      <c r="K177" s="34">
        <v>475706.13</v>
      </c>
      <c r="L177" s="34">
        <v>2462.14</v>
      </c>
      <c r="M177" s="34">
        <v>46210.62</v>
      </c>
      <c r="N177" s="34">
        <v>2389633.1</v>
      </c>
      <c r="O177" s="34">
        <v>125027.27</v>
      </c>
      <c r="P177" s="34">
        <v>6399469.32</v>
      </c>
      <c r="Q177" s="34">
        <v>149822.77</v>
      </c>
      <c r="R177" s="34">
        <v>3724053.3</v>
      </c>
      <c r="S177" s="34">
        <v>0</v>
      </c>
      <c r="T177" s="34">
        <v>208052.49</v>
      </c>
      <c r="U177" s="34">
        <v>1582377.29</v>
      </c>
      <c r="V177" s="34">
        <v>450999.92</v>
      </c>
      <c r="W177" s="34">
        <v>56866.41</v>
      </c>
      <c r="X177" s="34">
        <v>671220.4</v>
      </c>
    </row>
    <row r="178" spans="1:24" ht="12.75">
      <c r="A178" s="35">
        <v>6</v>
      </c>
      <c r="B178" s="35">
        <v>15</v>
      </c>
      <c r="C178" s="35">
        <v>8</v>
      </c>
      <c r="D178" s="36">
        <v>2</v>
      </c>
      <c r="E178" s="37"/>
      <c r="F178" s="32" t="s">
        <v>86</v>
      </c>
      <c r="G178" s="58" t="s">
        <v>242</v>
      </c>
      <c r="H178" s="34">
        <v>23882184.55</v>
      </c>
      <c r="I178" s="34">
        <v>2973938.38</v>
      </c>
      <c r="J178" s="34">
        <v>0</v>
      </c>
      <c r="K178" s="34">
        <v>2187731.08</v>
      </c>
      <c r="L178" s="34">
        <v>0</v>
      </c>
      <c r="M178" s="34">
        <v>89987.01</v>
      </c>
      <c r="N178" s="34">
        <v>2117374.28</v>
      </c>
      <c r="O178" s="34">
        <v>142227.92</v>
      </c>
      <c r="P178" s="34">
        <v>8965755.94</v>
      </c>
      <c r="Q178" s="34">
        <v>40060.51</v>
      </c>
      <c r="R178" s="34">
        <v>4197167.15</v>
      </c>
      <c r="S178" s="34">
        <v>0</v>
      </c>
      <c r="T178" s="34">
        <v>390156.95</v>
      </c>
      <c r="U178" s="34">
        <v>2519138.83</v>
      </c>
      <c r="V178" s="34">
        <v>192455.41</v>
      </c>
      <c r="W178" s="34">
        <v>48459.53</v>
      </c>
      <c r="X178" s="34">
        <v>17731.56</v>
      </c>
    </row>
    <row r="179" spans="1:24" ht="12.75">
      <c r="A179" s="35">
        <v>6</v>
      </c>
      <c r="B179" s="35">
        <v>9</v>
      </c>
      <c r="C179" s="35">
        <v>13</v>
      </c>
      <c r="D179" s="36">
        <v>2</v>
      </c>
      <c r="E179" s="37"/>
      <c r="F179" s="32" t="s">
        <v>86</v>
      </c>
      <c r="G179" s="58" t="s">
        <v>243</v>
      </c>
      <c r="H179" s="34">
        <v>18400335.11</v>
      </c>
      <c r="I179" s="34">
        <v>379715.85</v>
      </c>
      <c r="J179" s="34">
        <v>1225.67</v>
      </c>
      <c r="K179" s="34">
        <v>1005403.34</v>
      </c>
      <c r="L179" s="34">
        <v>0</v>
      </c>
      <c r="M179" s="34">
        <v>12782.08</v>
      </c>
      <c r="N179" s="34">
        <v>1982073.79</v>
      </c>
      <c r="O179" s="34">
        <v>935279.64</v>
      </c>
      <c r="P179" s="34">
        <v>8801951.41</v>
      </c>
      <c r="Q179" s="34">
        <v>86159.79</v>
      </c>
      <c r="R179" s="34">
        <v>3256160.63</v>
      </c>
      <c r="S179" s="34">
        <v>101812.86</v>
      </c>
      <c r="T179" s="34">
        <v>208813.4</v>
      </c>
      <c r="U179" s="34">
        <v>594121.44</v>
      </c>
      <c r="V179" s="34">
        <v>741252.67</v>
      </c>
      <c r="W179" s="34">
        <v>10000</v>
      </c>
      <c r="X179" s="34">
        <v>283582.54</v>
      </c>
    </row>
    <row r="180" spans="1:24" ht="12.75">
      <c r="A180" s="35">
        <v>6</v>
      </c>
      <c r="B180" s="35">
        <v>11</v>
      </c>
      <c r="C180" s="35">
        <v>10</v>
      </c>
      <c r="D180" s="36">
        <v>2</v>
      </c>
      <c r="E180" s="37"/>
      <c r="F180" s="32" t="s">
        <v>86</v>
      </c>
      <c r="G180" s="58" t="s">
        <v>244</v>
      </c>
      <c r="H180" s="34">
        <v>21115712.7</v>
      </c>
      <c r="I180" s="34">
        <v>1343258.98</v>
      </c>
      <c r="J180" s="34">
        <v>79318.91</v>
      </c>
      <c r="K180" s="34">
        <v>1074998.99</v>
      </c>
      <c r="L180" s="34">
        <v>21769.35</v>
      </c>
      <c r="M180" s="34">
        <v>116010.94</v>
      </c>
      <c r="N180" s="34">
        <v>2284375.85</v>
      </c>
      <c r="O180" s="34">
        <v>186987.62</v>
      </c>
      <c r="P180" s="34">
        <v>9589542.48</v>
      </c>
      <c r="Q180" s="34">
        <v>57298.88</v>
      </c>
      <c r="R180" s="34">
        <v>4203127.66</v>
      </c>
      <c r="S180" s="34">
        <v>101407.96</v>
      </c>
      <c r="T180" s="34">
        <v>342443</v>
      </c>
      <c r="U180" s="34">
        <v>442241.56</v>
      </c>
      <c r="V180" s="34">
        <v>333817.05</v>
      </c>
      <c r="W180" s="34">
        <v>570216.53</v>
      </c>
      <c r="X180" s="34">
        <v>368896.94</v>
      </c>
    </row>
    <row r="181" spans="1:24" ht="12.75">
      <c r="A181" s="35">
        <v>6</v>
      </c>
      <c r="B181" s="35">
        <v>3</v>
      </c>
      <c r="C181" s="35">
        <v>13</v>
      </c>
      <c r="D181" s="36">
        <v>2</v>
      </c>
      <c r="E181" s="37"/>
      <c r="F181" s="32" t="s">
        <v>86</v>
      </c>
      <c r="G181" s="58" t="s">
        <v>245</v>
      </c>
      <c r="H181" s="34">
        <v>12281912.93</v>
      </c>
      <c r="I181" s="34">
        <v>290811.74</v>
      </c>
      <c r="J181" s="34">
        <v>0</v>
      </c>
      <c r="K181" s="34">
        <v>668905.06</v>
      </c>
      <c r="L181" s="34">
        <v>1014.75</v>
      </c>
      <c r="M181" s="34">
        <v>39727.13</v>
      </c>
      <c r="N181" s="34">
        <v>3874912.54</v>
      </c>
      <c r="O181" s="34">
        <v>116430.38</v>
      </c>
      <c r="P181" s="34">
        <v>3171206.99</v>
      </c>
      <c r="Q181" s="34">
        <v>13645.44</v>
      </c>
      <c r="R181" s="34">
        <v>2777758.04</v>
      </c>
      <c r="S181" s="34">
        <v>53100</v>
      </c>
      <c r="T181" s="34">
        <v>214452.36</v>
      </c>
      <c r="U181" s="34">
        <v>369107.79</v>
      </c>
      <c r="V181" s="34">
        <v>356189.28</v>
      </c>
      <c r="W181" s="34">
        <v>50000</v>
      </c>
      <c r="X181" s="34">
        <v>284651.43</v>
      </c>
    </row>
    <row r="182" spans="1:24" ht="12.75">
      <c r="A182" s="35">
        <v>6</v>
      </c>
      <c r="B182" s="35">
        <v>11</v>
      </c>
      <c r="C182" s="35">
        <v>11</v>
      </c>
      <c r="D182" s="36">
        <v>2</v>
      </c>
      <c r="E182" s="37"/>
      <c r="F182" s="32" t="s">
        <v>86</v>
      </c>
      <c r="G182" s="58" t="s">
        <v>246</v>
      </c>
      <c r="H182" s="34">
        <v>13182020.88</v>
      </c>
      <c r="I182" s="34">
        <v>1333578.39</v>
      </c>
      <c r="J182" s="34">
        <v>0</v>
      </c>
      <c r="K182" s="34">
        <v>623788.02</v>
      </c>
      <c r="L182" s="34">
        <v>8996.5</v>
      </c>
      <c r="M182" s="34">
        <v>0</v>
      </c>
      <c r="N182" s="34">
        <v>1429492.79</v>
      </c>
      <c r="O182" s="34">
        <v>165558.89</v>
      </c>
      <c r="P182" s="34">
        <v>5947059.53</v>
      </c>
      <c r="Q182" s="34">
        <v>28027.35</v>
      </c>
      <c r="R182" s="34">
        <v>2551186.22</v>
      </c>
      <c r="S182" s="34">
        <v>97714.03</v>
      </c>
      <c r="T182" s="34">
        <v>187198.33</v>
      </c>
      <c r="U182" s="34">
        <v>250766.44</v>
      </c>
      <c r="V182" s="34">
        <v>508922.56</v>
      </c>
      <c r="W182" s="34">
        <v>10981.61</v>
      </c>
      <c r="X182" s="34">
        <v>38750.22</v>
      </c>
    </row>
    <row r="183" spans="1:24" ht="12.75">
      <c r="A183" s="35">
        <v>6</v>
      </c>
      <c r="B183" s="35">
        <v>19</v>
      </c>
      <c r="C183" s="35">
        <v>7</v>
      </c>
      <c r="D183" s="36">
        <v>2</v>
      </c>
      <c r="E183" s="37"/>
      <c r="F183" s="32" t="s">
        <v>86</v>
      </c>
      <c r="G183" s="58" t="s">
        <v>247</v>
      </c>
      <c r="H183" s="34">
        <v>19447481.67</v>
      </c>
      <c r="I183" s="34">
        <v>2471924.29</v>
      </c>
      <c r="J183" s="34">
        <v>0</v>
      </c>
      <c r="K183" s="34">
        <v>187995.9</v>
      </c>
      <c r="L183" s="34">
        <v>215458.46</v>
      </c>
      <c r="M183" s="34">
        <v>232501.88</v>
      </c>
      <c r="N183" s="34">
        <v>1746922.26</v>
      </c>
      <c r="O183" s="34">
        <v>91690.7</v>
      </c>
      <c r="P183" s="34">
        <v>4259633.25</v>
      </c>
      <c r="Q183" s="34">
        <v>34818.14</v>
      </c>
      <c r="R183" s="34">
        <v>2959918.2</v>
      </c>
      <c r="S183" s="34">
        <v>0</v>
      </c>
      <c r="T183" s="34">
        <v>211540.5</v>
      </c>
      <c r="U183" s="34">
        <v>3602972.83</v>
      </c>
      <c r="V183" s="34">
        <v>216507.68</v>
      </c>
      <c r="W183" s="34">
        <v>3020832.75</v>
      </c>
      <c r="X183" s="34">
        <v>194764.83</v>
      </c>
    </row>
    <row r="184" spans="1:24" ht="12.75">
      <c r="A184" s="35">
        <v>6</v>
      </c>
      <c r="B184" s="35">
        <v>9</v>
      </c>
      <c r="C184" s="35">
        <v>14</v>
      </c>
      <c r="D184" s="36">
        <v>2</v>
      </c>
      <c r="E184" s="37"/>
      <c r="F184" s="32" t="s">
        <v>86</v>
      </c>
      <c r="G184" s="58" t="s">
        <v>248</v>
      </c>
      <c r="H184" s="34">
        <v>30250751.76</v>
      </c>
      <c r="I184" s="34">
        <v>599700.22</v>
      </c>
      <c r="J184" s="34">
        <v>885122.44</v>
      </c>
      <c r="K184" s="34">
        <v>3484282.11</v>
      </c>
      <c r="L184" s="34">
        <v>0</v>
      </c>
      <c r="M184" s="34">
        <v>773692.99</v>
      </c>
      <c r="N184" s="34">
        <v>3335307.38</v>
      </c>
      <c r="O184" s="34">
        <v>287642.61</v>
      </c>
      <c r="P184" s="34">
        <v>10962743.83</v>
      </c>
      <c r="Q184" s="34">
        <v>109143.36</v>
      </c>
      <c r="R184" s="34">
        <v>4329667.92</v>
      </c>
      <c r="S184" s="34">
        <v>0</v>
      </c>
      <c r="T184" s="34">
        <v>337446.63</v>
      </c>
      <c r="U184" s="34">
        <v>2513280.21</v>
      </c>
      <c r="V184" s="34">
        <v>929527.74</v>
      </c>
      <c r="W184" s="34">
        <v>136545.54</v>
      </c>
      <c r="X184" s="34">
        <v>1566648.78</v>
      </c>
    </row>
    <row r="185" spans="1:24" ht="12.75">
      <c r="A185" s="35">
        <v>6</v>
      </c>
      <c r="B185" s="35">
        <v>19</v>
      </c>
      <c r="C185" s="35">
        <v>8</v>
      </c>
      <c r="D185" s="36">
        <v>2</v>
      </c>
      <c r="E185" s="37"/>
      <c r="F185" s="32" t="s">
        <v>86</v>
      </c>
      <c r="G185" s="58" t="s">
        <v>249</v>
      </c>
      <c r="H185" s="34">
        <v>9672341.82</v>
      </c>
      <c r="I185" s="34">
        <v>388648.23</v>
      </c>
      <c r="J185" s="34">
        <v>27351.53</v>
      </c>
      <c r="K185" s="34">
        <v>641124.58</v>
      </c>
      <c r="L185" s="34">
        <v>1244.44</v>
      </c>
      <c r="M185" s="34">
        <v>295528.81</v>
      </c>
      <c r="N185" s="34">
        <v>996614.79</v>
      </c>
      <c r="O185" s="34">
        <v>88826.14</v>
      </c>
      <c r="P185" s="34">
        <v>3473573.48</v>
      </c>
      <c r="Q185" s="34">
        <v>17807.16</v>
      </c>
      <c r="R185" s="34">
        <v>2401138.3</v>
      </c>
      <c r="S185" s="34">
        <v>0</v>
      </c>
      <c r="T185" s="34">
        <v>342261.65</v>
      </c>
      <c r="U185" s="34">
        <v>569678.15</v>
      </c>
      <c r="V185" s="34">
        <v>240609.95</v>
      </c>
      <c r="W185" s="34">
        <v>40743.06</v>
      </c>
      <c r="X185" s="34">
        <v>147191.55</v>
      </c>
    </row>
    <row r="186" spans="1:24" ht="12.75">
      <c r="A186" s="35">
        <v>6</v>
      </c>
      <c r="B186" s="35">
        <v>9</v>
      </c>
      <c r="C186" s="35">
        <v>15</v>
      </c>
      <c r="D186" s="36">
        <v>2</v>
      </c>
      <c r="E186" s="37"/>
      <c r="F186" s="32" t="s">
        <v>86</v>
      </c>
      <c r="G186" s="58" t="s">
        <v>250</v>
      </c>
      <c r="H186" s="34">
        <v>12925088.18</v>
      </c>
      <c r="I186" s="34">
        <v>578449.87</v>
      </c>
      <c r="J186" s="34">
        <v>396321.15</v>
      </c>
      <c r="K186" s="34">
        <v>1028383.75</v>
      </c>
      <c r="L186" s="34">
        <v>0</v>
      </c>
      <c r="M186" s="34">
        <v>90986.38</v>
      </c>
      <c r="N186" s="34">
        <v>2100659.66</v>
      </c>
      <c r="O186" s="34">
        <v>315122.82</v>
      </c>
      <c r="P186" s="34">
        <v>5162995.13</v>
      </c>
      <c r="Q186" s="34">
        <v>18993.03</v>
      </c>
      <c r="R186" s="34">
        <v>2075108.91</v>
      </c>
      <c r="S186" s="34">
        <v>0</v>
      </c>
      <c r="T186" s="34">
        <v>92446.15</v>
      </c>
      <c r="U186" s="34">
        <v>544590.84</v>
      </c>
      <c r="V186" s="34">
        <v>310175.27</v>
      </c>
      <c r="W186" s="34">
        <v>18997.89</v>
      </c>
      <c r="X186" s="34">
        <v>191857.33</v>
      </c>
    </row>
    <row r="187" spans="1:24" ht="12.75">
      <c r="A187" s="35">
        <v>6</v>
      </c>
      <c r="B187" s="35">
        <v>9</v>
      </c>
      <c r="C187" s="35">
        <v>16</v>
      </c>
      <c r="D187" s="36">
        <v>2</v>
      </c>
      <c r="E187" s="37"/>
      <c r="F187" s="32" t="s">
        <v>86</v>
      </c>
      <c r="G187" s="58" t="s">
        <v>251</v>
      </c>
      <c r="H187" s="34">
        <v>8209502.67</v>
      </c>
      <c r="I187" s="34">
        <v>560194.56</v>
      </c>
      <c r="J187" s="34">
        <v>44031.51</v>
      </c>
      <c r="K187" s="34">
        <v>1095664.01</v>
      </c>
      <c r="L187" s="34">
        <v>0</v>
      </c>
      <c r="M187" s="34">
        <v>7797.67</v>
      </c>
      <c r="N187" s="34">
        <v>1365340.06</v>
      </c>
      <c r="O187" s="34">
        <v>121123.9</v>
      </c>
      <c r="P187" s="34">
        <v>2814419.44</v>
      </c>
      <c r="Q187" s="34">
        <v>12028.64</v>
      </c>
      <c r="R187" s="34">
        <v>1523407.66</v>
      </c>
      <c r="S187" s="34">
        <v>0</v>
      </c>
      <c r="T187" s="34">
        <v>53367.54</v>
      </c>
      <c r="U187" s="34">
        <v>333832.12</v>
      </c>
      <c r="V187" s="34">
        <v>147009.16</v>
      </c>
      <c r="W187" s="34">
        <v>9320</v>
      </c>
      <c r="X187" s="34">
        <v>121966.4</v>
      </c>
    </row>
    <row r="188" spans="1:24" ht="12.75">
      <c r="A188" s="35">
        <v>6</v>
      </c>
      <c r="B188" s="35">
        <v>7</v>
      </c>
      <c r="C188" s="35">
        <v>10</v>
      </c>
      <c r="D188" s="36">
        <v>2</v>
      </c>
      <c r="E188" s="37"/>
      <c r="F188" s="32" t="s">
        <v>86</v>
      </c>
      <c r="G188" s="58" t="s">
        <v>252</v>
      </c>
      <c r="H188" s="34">
        <v>20706066.89</v>
      </c>
      <c r="I188" s="34">
        <v>3701821.07</v>
      </c>
      <c r="J188" s="34">
        <v>0</v>
      </c>
      <c r="K188" s="34">
        <v>442660.89</v>
      </c>
      <c r="L188" s="34">
        <v>0</v>
      </c>
      <c r="M188" s="34">
        <v>29478.53</v>
      </c>
      <c r="N188" s="34">
        <v>1827364.61</v>
      </c>
      <c r="O188" s="34">
        <v>469574.48</v>
      </c>
      <c r="P188" s="34">
        <v>7939273.08</v>
      </c>
      <c r="Q188" s="34">
        <v>89094.69</v>
      </c>
      <c r="R188" s="34">
        <v>3524059.56</v>
      </c>
      <c r="S188" s="34">
        <v>0</v>
      </c>
      <c r="T188" s="34">
        <v>328601.65</v>
      </c>
      <c r="U188" s="34">
        <v>802444.02</v>
      </c>
      <c r="V188" s="34">
        <v>674827.45</v>
      </c>
      <c r="W188" s="34">
        <v>102323.61</v>
      </c>
      <c r="X188" s="34">
        <v>774543.25</v>
      </c>
    </row>
    <row r="189" spans="1:24" ht="12.75">
      <c r="A189" s="35">
        <v>6</v>
      </c>
      <c r="B189" s="35">
        <v>1</v>
      </c>
      <c r="C189" s="35">
        <v>19</v>
      </c>
      <c r="D189" s="36">
        <v>2</v>
      </c>
      <c r="E189" s="37"/>
      <c r="F189" s="32" t="s">
        <v>86</v>
      </c>
      <c r="G189" s="58" t="s">
        <v>253</v>
      </c>
      <c r="H189" s="34">
        <v>13157454.47</v>
      </c>
      <c r="I189" s="34">
        <v>942449.7</v>
      </c>
      <c r="J189" s="34">
        <v>0</v>
      </c>
      <c r="K189" s="34">
        <v>545340.77</v>
      </c>
      <c r="L189" s="34">
        <v>0</v>
      </c>
      <c r="M189" s="34">
        <v>56464.77</v>
      </c>
      <c r="N189" s="34">
        <v>1593209.3</v>
      </c>
      <c r="O189" s="34">
        <v>121305.51</v>
      </c>
      <c r="P189" s="34">
        <v>6239968.23</v>
      </c>
      <c r="Q189" s="34">
        <v>44215.73</v>
      </c>
      <c r="R189" s="34">
        <v>2575837</v>
      </c>
      <c r="S189" s="34">
        <v>0</v>
      </c>
      <c r="T189" s="34">
        <v>147662.91</v>
      </c>
      <c r="U189" s="34">
        <v>265270.83</v>
      </c>
      <c r="V189" s="34">
        <v>278936.34</v>
      </c>
      <c r="W189" s="34">
        <v>103935.93</v>
      </c>
      <c r="X189" s="34">
        <v>242857.45</v>
      </c>
    </row>
    <row r="190" spans="1:24" ht="12.75">
      <c r="A190" s="35">
        <v>6</v>
      </c>
      <c r="B190" s="35">
        <v>20</v>
      </c>
      <c r="C190" s="35">
        <v>14</v>
      </c>
      <c r="D190" s="36">
        <v>2</v>
      </c>
      <c r="E190" s="37"/>
      <c r="F190" s="32" t="s">
        <v>86</v>
      </c>
      <c r="G190" s="58" t="s">
        <v>254</v>
      </c>
      <c r="H190" s="34">
        <v>49201326.78</v>
      </c>
      <c r="I190" s="34">
        <v>2545840.21</v>
      </c>
      <c r="J190" s="34">
        <v>0</v>
      </c>
      <c r="K190" s="34">
        <v>4343737.02</v>
      </c>
      <c r="L190" s="34">
        <v>71928.56</v>
      </c>
      <c r="M190" s="34">
        <v>198564.97</v>
      </c>
      <c r="N190" s="34">
        <v>5252200.47</v>
      </c>
      <c r="O190" s="34">
        <v>295609</v>
      </c>
      <c r="P190" s="34">
        <v>18820216.71</v>
      </c>
      <c r="Q190" s="34">
        <v>160455.42</v>
      </c>
      <c r="R190" s="34">
        <v>8962603.44</v>
      </c>
      <c r="S190" s="34">
        <v>0</v>
      </c>
      <c r="T190" s="34">
        <v>423693.97</v>
      </c>
      <c r="U190" s="34">
        <v>4732397.32</v>
      </c>
      <c r="V190" s="34">
        <v>1373127.53</v>
      </c>
      <c r="W190" s="34">
        <v>1066458.38</v>
      </c>
      <c r="X190" s="34">
        <v>954493.78</v>
      </c>
    </row>
    <row r="191" spans="1:24" ht="12.75">
      <c r="A191" s="35">
        <v>6</v>
      </c>
      <c r="B191" s="35">
        <v>3</v>
      </c>
      <c r="C191" s="35">
        <v>14</v>
      </c>
      <c r="D191" s="36">
        <v>2</v>
      </c>
      <c r="E191" s="37"/>
      <c r="F191" s="32" t="s">
        <v>86</v>
      </c>
      <c r="G191" s="58" t="s">
        <v>255</v>
      </c>
      <c r="H191" s="34">
        <v>12442725.63</v>
      </c>
      <c r="I191" s="34">
        <v>371578.72</v>
      </c>
      <c r="J191" s="34">
        <v>121393.88</v>
      </c>
      <c r="K191" s="34">
        <v>2104017.94</v>
      </c>
      <c r="L191" s="34">
        <v>395611.92</v>
      </c>
      <c r="M191" s="34">
        <v>336371.02</v>
      </c>
      <c r="N191" s="34">
        <v>2153629.86</v>
      </c>
      <c r="O191" s="34">
        <v>69603.3</v>
      </c>
      <c r="P191" s="34">
        <v>3342135.93</v>
      </c>
      <c r="Q191" s="34">
        <v>20716.28</v>
      </c>
      <c r="R191" s="34">
        <v>2538079.91</v>
      </c>
      <c r="S191" s="34">
        <v>0</v>
      </c>
      <c r="T191" s="34">
        <v>129777.73</v>
      </c>
      <c r="U191" s="34">
        <v>257907.73</v>
      </c>
      <c r="V191" s="34">
        <v>159695.66</v>
      </c>
      <c r="W191" s="34">
        <v>209217.4</v>
      </c>
      <c r="X191" s="34">
        <v>232988.35</v>
      </c>
    </row>
    <row r="192" spans="1:24" ht="12.75">
      <c r="A192" s="35">
        <v>6</v>
      </c>
      <c r="B192" s="35">
        <v>6</v>
      </c>
      <c r="C192" s="35">
        <v>11</v>
      </c>
      <c r="D192" s="36">
        <v>2</v>
      </c>
      <c r="E192" s="37"/>
      <c r="F192" s="32" t="s">
        <v>86</v>
      </c>
      <c r="G192" s="58" t="s">
        <v>256</v>
      </c>
      <c r="H192" s="34">
        <v>14488408.49</v>
      </c>
      <c r="I192" s="34">
        <v>720569.93</v>
      </c>
      <c r="J192" s="34">
        <v>197529.43</v>
      </c>
      <c r="K192" s="34">
        <v>726763.23</v>
      </c>
      <c r="L192" s="34">
        <v>0</v>
      </c>
      <c r="M192" s="34">
        <v>727256.91</v>
      </c>
      <c r="N192" s="34">
        <v>1676707.14</v>
      </c>
      <c r="O192" s="34">
        <v>692136.66</v>
      </c>
      <c r="P192" s="34">
        <v>5895566.36</v>
      </c>
      <c r="Q192" s="34">
        <v>53465.06</v>
      </c>
      <c r="R192" s="34">
        <v>2395322.47</v>
      </c>
      <c r="S192" s="34">
        <v>0</v>
      </c>
      <c r="T192" s="34">
        <v>152279</v>
      </c>
      <c r="U192" s="34">
        <v>483170.61</v>
      </c>
      <c r="V192" s="34">
        <v>432000</v>
      </c>
      <c r="W192" s="34">
        <v>130000</v>
      </c>
      <c r="X192" s="34">
        <v>205641.69</v>
      </c>
    </row>
    <row r="193" spans="1:24" ht="12.75">
      <c r="A193" s="35">
        <v>6</v>
      </c>
      <c r="B193" s="35">
        <v>14</v>
      </c>
      <c r="C193" s="35">
        <v>11</v>
      </c>
      <c r="D193" s="36">
        <v>2</v>
      </c>
      <c r="E193" s="37"/>
      <c r="F193" s="32" t="s">
        <v>86</v>
      </c>
      <c r="G193" s="58" t="s">
        <v>257</v>
      </c>
      <c r="H193" s="34">
        <v>17186980.39</v>
      </c>
      <c r="I193" s="34">
        <v>439752.5</v>
      </c>
      <c r="J193" s="34">
        <v>0</v>
      </c>
      <c r="K193" s="34">
        <v>344422.89</v>
      </c>
      <c r="L193" s="34">
        <v>34926</v>
      </c>
      <c r="M193" s="34">
        <v>195616.09</v>
      </c>
      <c r="N193" s="34">
        <v>1448422.18</v>
      </c>
      <c r="O193" s="34">
        <v>103012.74</v>
      </c>
      <c r="P193" s="34">
        <v>9460272.99</v>
      </c>
      <c r="Q193" s="34">
        <v>92113.54</v>
      </c>
      <c r="R193" s="34">
        <v>2433536.33</v>
      </c>
      <c r="S193" s="34">
        <v>92083.2</v>
      </c>
      <c r="T193" s="34">
        <v>167546.24</v>
      </c>
      <c r="U193" s="34">
        <v>508749.34</v>
      </c>
      <c r="V193" s="34">
        <v>434365.99</v>
      </c>
      <c r="W193" s="34">
        <v>61255.83</v>
      </c>
      <c r="X193" s="34">
        <v>1370904.53</v>
      </c>
    </row>
    <row r="194" spans="1:24" ht="12.75">
      <c r="A194" s="35">
        <v>6</v>
      </c>
      <c r="B194" s="35">
        <v>7</v>
      </c>
      <c r="C194" s="35">
        <v>2</v>
      </c>
      <c r="D194" s="36">
        <v>3</v>
      </c>
      <c r="E194" s="37"/>
      <c r="F194" s="32" t="s">
        <v>86</v>
      </c>
      <c r="G194" s="58" t="s">
        <v>258</v>
      </c>
      <c r="H194" s="34">
        <v>25496067.71</v>
      </c>
      <c r="I194" s="34">
        <v>708514.94</v>
      </c>
      <c r="J194" s="34">
        <v>0</v>
      </c>
      <c r="K194" s="34">
        <v>1146068.77</v>
      </c>
      <c r="L194" s="34">
        <v>5990</v>
      </c>
      <c r="M194" s="34">
        <v>711712.72</v>
      </c>
      <c r="N194" s="34">
        <v>3172982.74</v>
      </c>
      <c r="O194" s="34">
        <v>229024.87</v>
      </c>
      <c r="P194" s="34">
        <v>11055241.83</v>
      </c>
      <c r="Q194" s="34">
        <v>177067.63</v>
      </c>
      <c r="R194" s="34">
        <v>5798649.27</v>
      </c>
      <c r="S194" s="34">
        <v>193390</v>
      </c>
      <c r="T194" s="34">
        <v>421280.98</v>
      </c>
      <c r="U194" s="34">
        <v>579765.63</v>
      </c>
      <c r="V194" s="34">
        <v>776640.66</v>
      </c>
      <c r="W194" s="34">
        <v>141420.16</v>
      </c>
      <c r="X194" s="34">
        <v>378317.51</v>
      </c>
    </row>
    <row r="195" spans="1:24" ht="12.75">
      <c r="A195" s="35">
        <v>6</v>
      </c>
      <c r="B195" s="35">
        <v>9</v>
      </c>
      <c r="C195" s="35">
        <v>1</v>
      </c>
      <c r="D195" s="36">
        <v>3</v>
      </c>
      <c r="E195" s="37"/>
      <c r="F195" s="32" t="s">
        <v>86</v>
      </c>
      <c r="G195" s="58" t="s">
        <v>259</v>
      </c>
      <c r="H195" s="34">
        <v>33478443.55</v>
      </c>
      <c r="I195" s="34">
        <v>530739.03</v>
      </c>
      <c r="J195" s="34">
        <v>0</v>
      </c>
      <c r="K195" s="34">
        <v>899044.44</v>
      </c>
      <c r="L195" s="34">
        <v>0</v>
      </c>
      <c r="M195" s="34">
        <v>430470.48</v>
      </c>
      <c r="N195" s="34">
        <v>3721187.33</v>
      </c>
      <c r="O195" s="34">
        <v>235867.16</v>
      </c>
      <c r="P195" s="34">
        <v>13111527.33</v>
      </c>
      <c r="Q195" s="34">
        <v>222665.57</v>
      </c>
      <c r="R195" s="34">
        <v>7155334.1</v>
      </c>
      <c r="S195" s="34">
        <v>5000</v>
      </c>
      <c r="T195" s="34">
        <v>863721.18</v>
      </c>
      <c r="U195" s="34">
        <v>3284404.7</v>
      </c>
      <c r="V195" s="34">
        <v>822053</v>
      </c>
      <c r="W195" s="34">
        <v>1350550</v>
      </c>
      <c r="X195" s="34">
        <v>845879.23</v>
      </c>
    </row>
    <row r="196" spans="1:24" ht="12.75">
      <c r="A196" s="35">
        <v>6</v>
      </c>
      <c r="B196" s="35">
        <v>9</v>
      </c>
      <c r="C196" s="35">
        <v>3</v>
      </c>
      <c r="D196" s="36">
        <v>3</v>
      </c>
      <c r="E196" s="37"/>
      <c r="F196" s="32" t="s">
        <v>86</v>
      </c>
      <c r="G196" s="58" t="s">
        <v>260</v>
      </c>
      <c r="H196" s="34">
        <v>29759194.77</v>
      </c>
      <c r="I196" s="34">
        <v>696320.4</v>
      </c>
      <c r="J196" s="34">
        <v>0</v>
      </c>
      <c r="K196" s="34">
        <v>2838657.15</v>
      </c>
      <c r="L196" s="34">
        <v>0</v>
      </c>
      <c r="M196" s="34">
        <v>174994.77</v>
      </c>
      <c r="N196" s="34">
        <v>3390096.83</v>
      </c>
      <c r="O196" s="34">
        <v>279197.99</v>
      </c>
      <c r="P196" s="34">
        <v>11919855.11</v>
      </c>
      <c r="Q196" s="34">
        <v>142186.56</v>
      </c>
      <c r="R196" s="34">
        <v>5827334.34</v>
      </c>
      <c r="S196" s="34">
        <v>0</v>
      </c>
      <c r="T196" s="34">
        <v>355527.74</v>
      </c>
      <c r="U196" s="34">
        <v>2597604.38</v>
      </c>
      <c r="V196" s="34">
        <v>1047984.87</v>
      </c>
      <c r="W196" s="34">
        <v>92413.96</v>
      </c>
      <c r="X196" s="34">
        <v>397020.67</v>
      </c>
    </row>
    <row r="197" spans="1:24" ht="12.75">
      <c r="A197" s="35">
        <v>6</v>
      </c>
      <c r="B197" s="35">
        <v>2</v>
      </c>
      <c r="C197" s="35">
        <v>5</v>
      </c>
      <c r="D197" s="36">
        <v>3</v>
      </c>
      <c r="E197" s="37"/>
      <c r="F197" s="32" t="s">
        <v>86</v>
      </c>
      <c r="G197" s="58" t="s">
        <v>261</v>
      </c>
      <c r="H197" s="34">
        <v>19342472.92</v>
      </c>
      <c r="I197" s="34">
        <v>2128888.22</v>
      </c>
      <c r="J197" s="34">
        <v>0</v>
      </c>
      <c r="K197" s="34">
        <v>793155.19</v>
      </c>
      <c r="L197" s="34">
        <v>2254942.8</v>
      </c>
      <c r="M197" s="34">
        <v>147531.52</v>
      </c>
      <c r="N197" s="34">
        <v>1922440.89</v>
      </c>
      <c r="O197" s="34">
        <v>228068.64</v>
      </c>
      <c r="P197" s="34">
        <v>6782015.9</v>
      </c>
      <c r="Q197" s="34">
        <v>101349.06</v>
      </c>
      <c r="R197" s="34">
        <v>3192563.06</v>
      </c>
      <c r="S197" s="34">
        <v>0</v>
      </c>
      <c r="T197" s="34">
        <v>164241.71</v>
      </c>
      <c r="U197" s="34">
        <v>643148.61</v>
      </c>
      <c r="V197" s="34">
        <v>629695.39</v>
      </c>
      <c r="W197" s="34">
        <v>86454.52</v>
      </c>
      <c r="X197" s="34">
        <v>267977.41</v>
      </c>
    </row>
    <row r="198" spans="1:24" ht="12.75">
      <c r="A198" s="35">
        <v>6</v>
      </c>
      <c r="B198" s="35">
        <v>5</v>
      </c>
      <c r="C198" s="35">
        <v>5</v>
      </c>
      <c r="D198" s="36">
        <v>3</v>
      </c>
      <c r="E198" s="37"/>
      <c r="F198" s="32" t="s">
        <v>86</v>
      </c>
      <c r="G198" s="58" t="s">
        <v>262</v>
      </c>
      <c r="H198" s="34">
        <v>47259424.96</v>
      </c>
      <c r="I198" s="34">
        <v>111729.75</v>
      </c>
      <c r="J198" s="34">
        <v>0</v>
      </c>
      <c r="K198" s="34">
        <v>783835.24</v>
      </c>
      <c r="L198" s="34">
        <v>6296799.16</v>
      </c>
      <c r="M198" s="34">
        <v>188170.9</v>
      </c>
      <c r="N198" s="34">
        <v>3663839</v>
      </c>
      <c r="O198" s="34">
        <v>530986.5</v>
      </c>
      <c r="P198" s="34">
        <v>15452241.44</v>
      </c>
      <c r="Q198" s="34">
        <v>291429.77</v>
      </c>
      <c r="R198" s="34">
        <v>8503245.57</v>
      </c>
      <c r="S198" s="34">
        <v>428335.58</v>
      </c>
      <c r="T198" s="34">
        <v>780328.62</v>
      </c>
      <c r="U198" s="34">
        <v>7369134.23</v>
      </c>
      <c r="V198" s="34">
        <v>1013000</v>
      </c>
      <c r="W198" s="34">
        <v>1345711.21</v>
      </c>
      <c r="X198" s="34">
        <v>500637.99</v>
      </c>
    </row>
    <row r="199" spans="1:24" ht="12.75">
      <c r="A199" s="35">
        <v>6</v>
      </c>
      <c r="B199" s="35">
        <v>2</v>
      </c>
      <c r="C199" s="35">
        <v>7</v>
      </c>
      <c r="D199" s="36">
        <v>3</v>
      </c>
      <c r="E199" s="37"/>
      <c r="F199" s="32" t="s">
        <v>86</v>
      </c>
      <c r="G199" s="58" t="s">
        <v>263</v>
      </c>
      <c r="H199" s="34">
        <v>22375222.52</v>
      </c>
      <c r="I199" s="34">
        <v>131745.22</v>
      </c>
      <c r="J199" s="34">
        <v>51542.93</v>
      </c>
      <c r="K199" s="34">
        <v>687252.13</v>
      </c>
      <c r="L199" s="34">
        <v>1070773.3</v>
      </c>
      <c r="M199" s="34">
        <v>999739.05</v>
      </c>
      <c r="N199" s="34">
        <v>2198684.48</v>
      </c>
      <c r="O199" s="34">
        <v>300151.65</v>
      </c>
      <c r="P199" s="34">
        <v>7906897.03</v>
      </c>
      <c r="Q199" s="34">
        <v>114707.66</v>
      </c>
      <c r="R199" s="34">
        <v>4809527.09</v>
      </c>
      <c r="S199" s="34">
        <v>213038.9</v>
      </c>
      <c r="T199" s="34">
        <v>219671.63</v>
      </c>
      <c r="U199" s="34">
        <v>2298144.58</v>
      </c>
      <c r="V199" s="34">
        <v>765000</v>
      </c>
      <c r="W199" s="34">
        <v>101887.73</v>
      </c>
      <c r="X199" s="34">
        <v>506459.14</v>
      </c>
    </row>
    <row r="200" spans="1:24" ht="12.75">
      <c r="A200" s="35">
        <v>6</v>
      </c>
      <c r="B200" s="35">
        <v>14</v>
      </c>
      <c r="C200" s="35">
        <v>4</v>
      </c>
      <c r="D200" s="36">
        <v>3</v>
      </c>
      <c r="E200" s="37"/>
      <c r="F200" s="32" t="s">
        <v>86</v>
      </c>
      <c r="G200" s="58" t="s">
        <v>264</v>
      </c>
      <c r="H200" s="34">
        <v>24853613.74</v>
      </c>
      <c r="I200" s="34">
        <v>85784.01</v>
      </c>
      <c r="J200" s="34">
        <v>0</v>
      </c>
      <c r="K200" s="34">
        <v>1057504.36</v>
      </c>
      <c r="L200" s="34">
        <v>0</v>
      </c>
      <c r="M200" s="34">
        <v>626118.68</v>
      </c>
      <c r="N200" s="34">
        <v>2574584.62</v>
      </c>
      <c r="O200" s="34">
        <v>414904.68</v>
      </c>
      <c r="P200" s="34">
        <v>9077193.52</v>
      </c>
      <c r="Q200" s="34">
        <v>259837.39</v>
      </c>
      <c r="R200" s="34">
        <v>3153091.09</v>
      </c>
      <c r="S200" s="34">
        <v>0</v>
      </c>
      <c r="T200" s="34">
        <v>65162.28</v>
      </c>
      <c r="U200" s="34">
        <v>5805638.63</v>
      </c>
      <c r="V200" s="34">
        <v>1263663.09</v>
      </c>
      <c r="W200" s="34">
        <v>14514.68</v>
      </c>
      <c r="X200" s="34">
        <v>455616.71</v>
      </c>
    </row>
    <row r="201" spans="1:24" ht="12.75">
      <c r="A201" s="35">
        <v>6</v>
      </c>
      <c r="B201" s="35">
        <v>8</v>
      </c>
      <c r="C201" s="35">
        <v>6</v>
      </c>
      <c r="D201" s="36">
        <v>3</v>
      </c>
      <c r="E201" s="37"/>
      <c r="F201" s="32" t="s">
        <v>86</v>
      </c>
      <c r="G201" s="58" t="s">
        <v>265</v>
      </c>
      <c r="H201" s="34">
        <v>28785233.18</v>
      </c>
      <c r="I201" s="34">
        <v>1320434.5</v>
      </c>
      <c r="J201" s="34">
        <v>334924.76</v>
      </c>
      <c r="K201" s="34">
        <v>8720984.94</v>
      </c>
      <c r="L201" s="34">
        <v>0</v>
      </c>
      <c r="M201" s="34">
        <v>111277.05</v>
      </c>
      <c r="N201" s="34">
        <v>2642189.89</v>
      </c>
      <c r="O201" s="34">
        <v>229074.49</v>
      </c>
      <c r="P201" s="34">
        <v>7306973.33</v>
      </c>
      <c r="Q201" s="34">
        <v>127677.15</v>
      </c>
      <c r="R201" s="34">
        <v>4399584.12</v>
      </c>
      <c r="S201" s="34">
        <v>155700.77</v>
      </c>
      <c r="T201" s="34">
        <v>531533.45</v>
      </c>
      <c r="U201" s="34">
        <v>1896723.05</v>
      </c>
      <c r="V201" s="34">
        <v>542933.72</v>
      </c>
      <c r="W201" s="34">
        <v>67271.22</v>
      </c>
      <c r="X201" s="34">
        <v>397950.74</v>
      </c>
    </row>
    <row r="202" spans="1:24" ht="12.75">
      <c r="A202" s="35">
        <v>6</v>
      </c>
      <c r="B202" s="35">
        <v>20</v>
      </c>
      <c r="C202" s="35">
        <v>4</v>
      </c>
      <c r="D202" s="36">
        <v>3</v>
      </c>
      <c r="E202" s="37"/>
      <c r="F202" s="32" t="s">
        <v>86</v>
      </c>
      <c r="G202" s="58" t="s">
        <v>266</v>
      </c>
      <c r="H202" s="34">
        <v>24317005.67</v>
      </c>
      <c r="I202" s="34">
        <v>3576514.39</v>
      </c>
      <c r="J202" s="34">
        <v>0</v>
      </c>
      <c r="K202" s="34">
        <v>796415.92</v>
      </c>
      <c r="L202" s="34">
        <v>0</v>
      </c>
      <c r="M202" s="34">
        <v>155843.53</v>
      </c>
      <c r="N202" s="34">
        <v>3324236.69</v>
      </c>
      <c r="O202" s="34">
        <v>279314.33</v>
      </c>
      <c r="P202" s="34">
        <v>9766444.75</v>
      </c>
      <c r="Q202" s="34">
        <v>185680.28</v>
      </c>
      <c r="R202" s="34">
        <v>3366503.11</v>
      </c>
      <c r="S202" s="34">
        <v>70133.89</v>
      </c>
      <c r="T202" s="34">
        <v>658437.96</v>
      </c>
      <c r="U202" s="34">
        <v>771413.8</v>
      </c>
      <c r="V202" s="34">
        <v>639486.85</v>
      </c>
      <c r="W202" s="34">
        <v>91792.44</v>
      </c>
      <c r="X202" s="34">
        <v>634787.73</v>
      </c>
    </row>
    <row r="203" spans="1:24" ht="12.75">
      <c r="A203" s="35">
        <v>6</v>
      </c>
      <c r="B203" s="35">
        <v>18</v>
      </c>
      <c r="C203" s="35">
        <v>6</v>
      </c>
      <c r="D203" s="36">
        <v>3</v>
      </c>
      <c r="E203" s="37"/>
      <c r="F203" s="32" t="s">
        <v>86</v>
      </c>
      <c r="G203" s="58" t="s">
        <v>267</v>
      </c>
      <c r="H203" s="34">
        <v>18682537.56</v>
      </c>
      <c r="I203" s="34">
        <v>594288.59</v>
      </c>
      <c r="J203" s="34">
        <v>0</v>
      </c>
      <c r="K203" s="34">
        <v>73899.15</v>
      </c>
      <c r="L203" s="34">
        <v>25655.12</v>
      </c>
      <c r="M203" s="34">
        <v>287441.68</v>
      </c>
      <c r="N203" s="34">
        <v>2166919.36</v>
      </c>
      <c r="O203" s="34">
        <v>216216.78</v>
      </c>
      <c r="P203" s="34">
        <v>9402245.48</v>
      </c>
      <c r="Q203" s="34">
        <v>42974.61</v>
      </c>
      <c r="R203" s="34">
        <v>2727146.75</v>
      </c>
      <c r="S203" s="34">
        <v>0</v>
      </c>
      <c r="T203" s="34">
        <v>239959.24</v>
      </c>
      <c r="U203" s="34">
        <v>1567171.31</v>
      </c>
      <c r="V203" s="34">
        <v>338165</v>
      </c>
      <c r="W203" s="34">
        <v>120000</v>
      </c>
      <c r="X203" s="34">
        <v>880454.49</v>
      </c>
    </row>
    <row r="204" spans="1:24" ht="12.75">
      <c r="A204" s="35">
        <v>6</v>
      </c>
      <c r="B204" s="35">
        <v>10</v>
      </c>
      <c r="C204" s="35">
        <v>3</v>
      </c>
      <c r="D204" s="36">
        <v>3</v>
      </c>
      <c r="E204" s="37"/>
      <c r="F204" s="32" t="s">
        <v>86</v>
      </c>
      <c r="G204" s="58" t="s">
        <v>268</v>
      </c>
      <c r="H204" s="34">
        <v>57553829.15</v>
      </c>
      <c r="I204" s="34">
        <v>188431.87</v>
      </c>
      <c r="J204" s="34">
        <v>0</v>
      </c>
      <c r="K204" s="34">
        <v>5504731.33</v>
      </c>
      <c r="L204" s="34">
        <v>0</v>
      </c>
      <c r="M204" s="34">
        <v>1050577.62</v>
      </c>
      <c r="N204" s="34">
        <v>5559905.91</v>
      </c>
      <c r="O204" s="34">
        <v>523027.81</v>
      </c>
      <c r="P204" s="34">
        <v>28928026.59</v>
      </c>
      <c r="Q204" s="34">
        <v>348659.77</v>
      </c>
      <c r="R204" s="34">
        <v>8235950.26</v>
      </c>
      <c r="S204" s="34">
        <v>0</v>
      </c>
      <c r="T204" s="34">
        <v>1024046.85</v>
      </c>
      <c r="U204" s="34">
        <v>2579368.39</v>
      </c>
      <c r="V204" s="34">
        <v>1585725.29</v>
      </c>
      <c r="W204" s="34">
        <v>582354.06</v>
      </c>
      <c r="X204" s="34">
        <v>1443023.4</v>
      </c>
    </row>
    <row r="205" spans="1:24" ht="12.75">
      <c r="A205" s="35">
        <v>6</v>
      </c>
      <c r="B205" s="35">
        <v>5</v>
      </c>
      <c r="C205" s="35">
        <v>6</v>
      </c>
      <c r="D205" s="36">
        <v>3</v>
      </c>
      <c r="E205" s="37"/>
      <c r="F205" s="32" t="s">
        <v>86</v>
      </c>
      <c r="G205" s="58" t="s">
        <v>269</v>
      </c>
      <c r="H205" s="34">
        <v>20371722.43</v>
      </c>
      <c r="I205" s="34">
        <v>1695741.44</v>
      </c>
      <c r="J205" s="34">
        <v>54207.92</v>
      </c>
      <c r="K205" s="34">
        <v>1737531.25</v>
      </c>
      <c r="L205" s="34">
        <v>0</v>
      </c>
      <c r="M205" s="34">
        <v>44637.33</v>
      </c>
      <c r="N205" s="34">
        <v>1649205.4</v>
      </c>
      <c r="O205" s="34">
        <v>888496.32</v>
      </c>
      <c r="P205" s="34">
        <v>8034623.57</v>
      </c>
      <c r="Q205" s="34">
        <v>118523.77</v>
      </c>
      <c r="R205" s="34">
        <v>3308617.74</v>
      </c>
      <c r="S205" s="34">
        <v>0</v>
      </c>
      <c r="T205" s="34">
        <v>513315.69</v>
      </c>
      <c r="U205" s="34">
        <v>1473082.49</v>
      </c>
      <c r="V205" s="34">
        <v>537626.19</v>
      </c>
      <c r="W205" s="34">
        <v>109634.64</v>
      </c>
      <c r="X205" s="34">
        <v>206478.68</v>
      </c>
    </row>
    <row r="206" spans="1:24" ht="12.75">
      <c r="A206" s="35">
        <v>6</v>
      </c>
      <c r="B206" s="35">
        <v>14</v>
      </c>
      <c r="C206" s="35">
        <v>8</v>
      </c>
      <c r="D206" s="36">
        <v>3</v>
      </c>
      <c r="E206" s="37"/>
      <c r="F206" s="32" t="s">
        <v>86</v>
      </c>
      <c r="G206" s="58" t="s">
        <v>270</v>
      </c>
      <c r="H206" s="34">
        <v>42355824.41</v>
      </c>
      <c r="I206" s="34">
        <v>131970.4</v>
      </c>
      <c r="J206" s="34">
        <v>0</v>
      </c>
      <c r="K206" s="34">
        <v>2834222.66</v>
      </c>
      <c r="L206" s="34">
        <v>39000</v>
      </c>
      <c r="M206" s="34">
        <v>114928.05</v>
      </c>
      <c r="N206" s="34">
        <v>2455802.83</v>
      </c>
      <c r="O206" s="34">
        <v>700950.88</v>
      </c>
      <c r="P206" s="34">
        <v>14489595.92</v>
      </c>
      <c r="Q206" s="34">
        <v>203039.53</v>
      </c>
      <c r="R206" s="34">
        <v>3610150.32</v>
      </c>
      <c r="S206" s="34">
        <v>0</v>
      </c>
      <c r="T206" s="34">
        <v>764697.32</v>
      </c>
      <c r="U206" s="34">
        <v>15679816.99</v>
      </c>
      <c r="V206" s="34">
        <v>942250.77</v>
      </c>
      <c r="W206" s="34">
        <v>207378.43</v>
      </c>
      <c r="X206" s="34">
        <v>182020.31</v>
      </c>
    </row>
    <row r="207" spans="1:24" ht="12.75">
      <c r="A207" s="35">
        <v>6</v>
      </c>
      <c r="B207" s="35">
        <v>12</v>
      </c>
      <c r="C207" s="35">
        <v>5</v>
      </c>
      <c r="D207" s="36">
        <v>3</v>
      </c>
      <c r="E207" s="37"/>
      <c r="F207" s="32" t="s">
        <v>86</v>
      </c>
      <c r="G207" s="58" t="s">
        <v>271</v>
      </c>
      <c r="H207" s="34">
        <v>50297258.74</v>
      </c>
      <c r="I207" s="34">
        <v>416543.5</v>
      </c>
      <c r="J207" s="34">
        <v>0</v>
      </c>
      <c r="K207" s="34">
        <v>2364348.22</v>
      </c>
      <c r="L207" s="34">
        <v>0</v>
      </c>
      <c r="M207" s="34">
        <v>385129.99</v>
      </c>
      <c r="N207" s="34">
        <v>3760701.3</v>
      </c>
      <c r="O207" s="34">
        <v>149491.05</v>
      </c>
      <c r="P207" s="34">
        <v>18426561.29</v>
      </c>
      <c r="Q207" s="34">
        <v>286012.24</v>
      </c>
      <c r="R207" s="34">
        <v>10132359.39</v>
      </c>
      <c r="S207" s="34">
        <v>0</v>
      </c>
      <c r="T207" s="34">
        <v>1414919.56</v>
      </c>
      <c r="U207" s="34">
        <v>7459885.19</v>
      </c>
      <c r="V207" s="34">
        <v>3479140.24</v>
      </c>
      <c r="W207" s="34">
        <v>428634.99</v>
      </c>
      <c r="X207" s="34">
        <v>1593531.78</v>
      </c>
    </row>
    <row r="208" spans="1:24" ht="12.75">
      <c r="A208" s="35">
        <v>6</v>
      </c>
      <c r="B208" s="35">
        <v>8</v>
      </c>
      <c r="C208" s="35">
        <v>10</v>
      </c>
      <c r="D208" s="36">
        <v>3</v>
      </c>
      <c r="E208" s="37"/>
      <c r="F208" s="32" t="s">
        <v>86</v>
      </c>
      <c r="G208" s="58" t="s">
        <v>272</v>
      </c>
      <c r="H208" s="34">
        <v>14214150.54</v>
      </c>
      <c r="I208" s="34">
        <v>284104.47</v>
      </c>
      <c r="J208" s="34">
        <v>0</v>
      </c>
      <c r="K208" s="34">
        <v>611915.19</v>
      </c>
      <c r="L208" s="34">
        <v>0</v>
      </c>
      <c r="M208" s="34">
        <v>141130.17</v>
      </c>
      <c r="N208" s="34">
        <v>1737789.3</v>
      </c>
      <c r="O208" s="34">
        <v>505204.34</v>
      </c>
      <c r="P208" s="34">
        <v>5876925.06</v>
      </c>
      <c r="Q208" s="34">
        <v>42844.01</v>
      </c>
      <c r="R208" s="34">
        <v>3008524.46</v>
      </c>
      <c r="S208" s="34">
        <v>0</v>
      </c>
      <c r="T208" s="34">
        <v>102682.3</v>
      </c>
      <c r="U208" s="34">
        <v>996895.95</v>
      </c>
      <c r="V208" s="34">
        <v>605126.03</v>
      </c>
      <c r="W208" s="34">
        <v>100382.91</v>
      </c>
      <c r="X208" s="34">
        <v>200626.35</v>
      </c>
    </row>
    <row r="209" spans="1:24" ht="12.75">
      <c r="A209" s="35">
        <v>6</v>
      </c>
      <c r="B209" s="35">
        <v>13</v>
      </c>
      <c r="C209" s="35">
        <v>4</v>
      </c>
      <c r="D209" s="36">
        <v>3</v>
      </c>
      <c r="E209" s="37"/>
      <c r="F209" s="32" t="s">
        <v>86</v>
      </c>
      <c r="G209" s="58" t="s">
        <v>273</v>
      </c>
      <c r="H209" s="34">
        <v>38667805.93</v>
      </c>
      <c r="I209" s="34">
        <v>357351.55</v>
      </c>
      <c r="J209" s="34">
        <v>0</v>
      </c>
      <c r="K209" s="34">
        <v>3548971.42</v>
      </c>
      <c r="L209" s="34">
        <v>0</v>
      </c>
      <c r="M209" s="34">
        <v>54388.17</v>
      </c>
      <c r="N209" s="34">
        <v>3619444.44</v>
      </c>
      <c r="O209" s="34">
        <v>197931.53</v>
      </c>
      <c r="P209" s="34">
        <v>15934277.26</v>
      </c>
      <c r="Q209" s="34">
        <v>317888.66</v>
      </c>
      <c r="R209" s="34">
        <v>9403198.9</v>
      </c>
      <c r="S209" s="34">
        <v>184296.16</v>
      </c>
      <c r="T209" s="34">
        <v>953741.21</v>
      </c>
      <c r="U209" s="34">
        <v>1896272.92</v>
      </c>
      <c r="V209" s="34">
        <v>916087.97</v>
      </c>
      <c r="W209" s="34">
        <v>659495.04</v>
      </c>
      <c r="X209" s="34">
        <v>624460.7</v>
      </c>
    </row>
    <row r="210" spans="1:24" ht="12.75">
      <c r="A210" s="35">
        <v>6</v>
      </c>
      <c r="B210" s="35">
        <v>17</v>
      </c>
      <c r="C210" s="35">
        <v>3</v>
      </c>
      <c r="D210" s="36">
        <v>3</v>
      </c>
      <c r="E210" s="37"/>
      <c r="F210" s="32" t="s">
        <v>86</v>
      </c>
      <c r="G210" s="58" t="s">
        <v>274</v>
      </c>
      <c r="H210" s="34">
        <v>31493971.63</v>
      </c>
      <c r="I210" s="34">
        <v>1495022.12</v>
      </c>
      <c r="J210" s="34">
        <v>0</v>
      </c>
      <c r="K210" s="34">
        <v>2591530.9</v>
      </c>
      <c r="L210" s="34">
        <v>0</v>
      </c>
      <c r="M210" s="34">
        <v>0</v>
      </c>
      <c r="N210" s="34">
        <v>3832922.21</v>
      </c>
      <c r="O210" s="34">
        <v>476737.62</v>
      </c>
      <c r="P210" s="34">
        <v>10420769.61</v>
      </c>
      <c r="Q210" s="34">
        <v>158973.4</v>
      </c>
      <c r="R210" s="34">
        <v>5303765.8</v>
      </c>
      <c r="S210" s="34">
        <v>0</v>
      </c>
      <c r="T210" s="34">
        <v>574263.12</v>
      </c>
      <c r="U210" s="34">
        <v>3081112.61</v>
      </c>
      <c r="V210" s="34">
        <v>1117846.07</v>
      </c>
      <c r="W210" s="34">
        <v>328492.58</v>
      </c>
      <c r="X210" s="34">
        <v>2112535.59</v>
      </c>
    </row>
    <row r="211" spans="1:24" ht="12.75">
      <c r="A211" s="35">
        <v>6</v>
      </c>
      <c r="B211" s="35">
        <v>12</v>
      </c>
      <c r="C211" s="35">
        <v>6</v>
      </c>
      <c r="D211" s="36">
        <v>3</v>
      </c>
      <c r="E211" s="37"/>
      <c r="F211" s="32" t="s">
        <v>86</v>
      </c>
      <c r="G211" s="58" t="s">
        <v>275</v>
      </c>
      <c r="H211" s="34">
        <v>33815050.58</v>
      </c>
      <c r="I211" s="34">
        <v>1305926.94</v>
      </c>
      <c r="J211" s="34">
        <v>0</v>
      </c>
      <c r="K211" s="34">
        <v>1096160.05</v>
      </c>
      <c r="L211" s="34">
        <v>0</v>
      </c>
      <c r="M211" s="34">
        <v>211471.45</v>
      </c>
      <c r="N211" s="34">
        <v>2840712.84</v>
      </c>
      <c r="O211" s="34">
        <v>852963.64</v>
      </c>
      <c r="P211" s="34">
        <v>13580094.49</v>
      </c>
      <c r="Q211" s="34">
        <v>162308.42</v>
      </c>
      <c r="R211" s="34">
        <v>6746865.53</v>
      </c>
      <c r="S211" s="34">
        <v>10915.5</v>
      </c>
      <c r="T211" s="34">
        <v>252323.69</v>
      </c>
      <c r="U211" s="34">
        <v>2111795.42</v>
      </c>
      <c r="V211" s="34">
        <v>1992580.45</v>
      </c>
      <c r="W211" s="34">
        <v>1840369.54</v>
      </c>
      <c r="X211" s="34">
        <v>810562.62</v>
      </c>
    </row>
    <row r="212" spans="1:24" ht="12.75">
      <c r="A212" s="35">
        <v>6</v>
      </c>
      <c r="B212" s="35">
        <v>16</v>
      </c>
      <c r="C212" s="35">
        <v>4</v>
      </c>
      <c r="D212" s="36">
        <v>3</v>
      </c>
      <c r="E212" s="37"/>
      <c r="F212" s="32" t="s">
        <v>86</v>
      </c>
      <c r="G212" s="58" t="s">
        <v>276</v>
      </c>
      <c r="H212" s="34">
        <v>49458114.62</v>
      </c>
      <c r="I212" s="34">
        <v>404130.03</v>
      </c>
      <c r="J212" s="34">
        <v>0</v>
      </c>
      <c r="K212" s="34">
        <v>1045199.05</v>
      </c>
      <c r="L212" s="34">
        <v>0</v>
      </c>
      <c r="M212" s="34">
        <v>931236.77</v>
      </c>
      <c r="N212" s="34">
        <v>4535979.93</v>
      </c>
      <c r="O212" s="34">
        <v>329172.08</v>
      </c>
      <c r="P212" s="34">
        <v>24543299.69</v>
      </c>
      <c r="Q212" s="34">
        <v>308933.59</v>
      </c>
      <c r="R212" s="34">
        <v>9821694.68</v>
      </c>
      <c r="S212" s="34">
        <v>134959.51</v>
      </c>
      <c r="T212" s="34">
        <v>1859189.19</v>
      </c>
      <c r="U212" s="34">
        <v>2461977.92</v>
      </c>
      <c r="V212" s="34">
        <v>1338226.17</v>
      </c>
      <c r="W212" s="34">
        <v>689162.87</v>
      </c>
      <c r="X212" s="34">
        <v>1054953.14</v>
      </c>
    </row>
    <row r="213" spans="1:24" ht="12.75">
      <c r="A213" s="35">
        <v>6</v>
      </c>
      <c r="B213" s="35">
        <v>20</v>
      </c>
      <c r="C213" s="35">
        <v>13</v>
      </c>
      <c r="D213" s="36">
        <v>3</v>
      </c>
      <c r="E213" s="37"/>
      <c r="F213" s="32" t="s">
        <v>86</v>
      </c>
      <c r="G213" s="58" t="s">
        <v>277</v>
      </c>
      <c r="H213" s="34">
        <v>27933738.98</v>
      </c>
      <c r="I213" s="34">
        <v>392196.23</v>
      </c>
      <c r="J213" s="34">
        <v>0</v>
      </c>
      <c r="K213" s="34">
        <v>1403013.37</v>
      </c>
      <c r="L213" s="34">
        <v>104188.91</v>
      </c>
      <c r="M213" s="34">
        <v>87989.98</v>
      </c>
      <c r="N213" s="34">
        <v>4395241.89</v>
      </c>
      <c r="O213" s="34">
        <v>135582.49</v>
      </c>
      <c r="P213" s="34">
        <v>11608204.49</v>
      </c>
      <c r="Q213" s="34">
        <v>219965.28</v>
      </c>
      <c r="R213" s="34">
        <v>5681024.76</v>
      </c>
      <c r="S213" s="34">
        <v>0</v>
      </c>
      <c r="T213" s="34">
        <v>471691.83</v>
      </c>
      <c r="U213" s="34">
        <v>1807407.35</v>
      </c>
      <c r="V213" s="34">
        <v>1274038.14</v>
      </c>
      <c r="W213" s="34">
        <v>176800</v>
      </c>
      <c r="X213" s="34">
        <v>176394.26</v>
      </c>
    </row>
    <row r="214" spans="1:24" ht="12.75">
      <c r="A214" s="35">
        <v>6</v>
      </c>
      <c r="B214" s="35">
        <v>2</v>
      </c>
      <c r="C214" s="35">
        <v>12</v>
      </c>
      <c r="D214" s="36">
        <v>3</v>
      </c>
      <c r="E214" s="37"/>
      <c r="F214" s="32" t="s">
        <v>86</v>
      </c>
      <c r="G214" s="58" t="s">
        <v>278</v>
      </c>
      <c r="H214" s="34">
        <v>18738205.1</v>
      </c>
      <c r="I214" s="34">
        <v>988917.4</v>
      </c>
      <c r="J214" s="34">
        <v>0</v>
      </c>
      <c r="K214" s="34">
        <v>874044.82</v>
      </c>
      <c r="L214" s="34">
        <v>0</v>
      </c>
      <c r="M214" s="34">
        <v>357830.86</v>
      </c>
      <c r="N214" s="34">
        <v>1941161.07</v>
      </c>
      <c r="O214" s="34">
        <v>160143.47</v>
      </c>
      <c r="P214" s="34">
        <v>8842240.41</v>
      </c>
      <c r="Q214" s="34">
        <v>92967.07</v>
      </c>
      <c r="R214" s="34">
        <v>3484028.17</v>
      </c>
      <c r="S214" s="34">
        <v>113467.04</v>
      </c>
      <c r="T214" s="34">
        <v>102686.8</v>
      </c>
      <c r="U214" s="34">
        <v>550737.04</v>
      </c>
      <c r="V214" s="34">
        <v>724355</v>
      </c>
      <c r="W214" s="34">
        <v>146516.99</v>
      </c>
      <c r="X214" s="34">
        <v>359108.96</v>
      </c>
    </row>
    <row r="215" spans="1:24" ht="12.75">
      <c r="A215" s="35">
        <v>6</v>
      </c>
      <c r="B215" s="35">
        <v>18</v>
      </c>
      <c r="C215" s="35">
        <v>12</v>
      </c>
      <c r="D215" s="36">
        <v>3</v>
      </c>
      <c r="E215" s="37"/>
      <c r="F215" s="32" t="s">
        <v>86</v>
      </c>
      <c r="G215" s="58" t="s">
        <v>279</v>
      </c>
      <c r="H215" s="34">
        <v>17385802.39</v>
      </c>
      <c r="I215" s="34">
        <v>733908.52</v>
      </c>
      <c r="J215" s="34">
        <v>88348.85</v>
      </c>
      <c r="K215" s="34">
        <v>1275812.79</v>
      </c>
      <c r="L215" s="34">
        <v>4226.2</v>
      </c>
      <c r="M215" s="34">
        <v>76663.48</v>
      </c>
      <c r="N215" s="34">
        <v>2165788.94</v>
      </c>
      <c r="O215" s="34">
        <v>224154.83</v>
      </c>
      <c r="P215" s="34">
        <v>7868950.05</v>
      </c>
      <c r="Q215" s="34">
        <v>19793.95</v>
      </c>
      <c r="R215" s="34">
        <v>2722657.67</v>
      </c>
      <c r="S215" s="34">
        <v>104588.65</v>
      </c>
      <c r="T215" s="34">
        <v>122161.4</v>
      </c>
      <c r="U215" s="34">
        <v>1018308.78</v>
      </c>
      <c r="V215" s="34">
        <v>433058.12</v>
      </c>
      <c r="W215" s="34">
        <v>125467.88</v>
      </c>
      <c r="X215" s="34">
        <v>401912.28</v>
      </c>
    </row>
    <row r="216" spans="1:24" ht="12.75">
      <c r="A216" s="35">
        <v>6</v>
      </c>
      <c r="B216" s="35">
        <v>20</v>
      </c>
      <c r="C216" s="35">
        <v>15</v>
      </c>
      <c r="D216" s="36">
        <v>3</v>
      </c>
      <c r="E216" s="37"/>
      <c r="F216" s="32" t="s">
        <v>86</v>
      </c>
      <c r="G216" s="58" t="s">
        <v>280</v>
      </c>
      <c r="H216" s="34">
        <v>23176636.26</v>
      </c>
      <c r="I216" s="34">
        <v>54728.09</v>
      </c>
      <c r="J216" s="34">
        <v>0</v>
      </c>
      <c r="K216" s="34">
        <v>623063.19</v>
      </c>
      <c r="L216" s="34">
        <v>3671082.52</v>
      </c>
      <c r="M216" s="34">
        <v>935940.77</v>
      </c>
      <c r="N216" s="34">
        <v>2706254.43</v>
      </c>
      <c r="O216" s="34">
        <v>357006.95</v>
      </c>
      <c r="P216" s="34">
        <v>6343706.98</v>
      </c>
      <c r="Q216" s="34">
        <v>126933.31</v>
      </c>
      <c r="R216" s="34">
        <v>3417466.43</v>
      </c>
      <c r="S216" s="34">
        <v>61308</v>
      </c>
      <c r="T216" s="34">
        <v>435401.65</v>
      </c>
      <c r="U216" s="34">
        <v>2746357.38</v>
      </c>
      <c r="V216" s="34">
        <v>881183.34</v>
      </c>
      <c r="W216" s="34">
        <v>186628.69</v>
      </c>
      <c r="X216" s="34">
        <v>629574.53</v>
      </c>
    </row>
    <row r="217" spans="1:24" ht="12.75">
      <c r="A217" s="35">
        <v>6</v>
      </c>
      <c r="B217" s="35">
        <v>61</v>
      </c>
      <c r="C217" s="35">
        <v>0</v>
      </c>
      <c r="D217" s="36">
        <v>0</v>
      </c>
      <c r="E217" s="37"/>
      <c r="F217" s="32" t="s">
        <v>281</v>
      </c>
      <c r="G217" s="58" t="s">
        <v>282</v>
      </c>
      <c r="H217" s="34">
        <v>217631156.43</v>
      </c>
      <c r="I217" s="34">
        <v>14427.32</v>
      </c>
      <c r="J217" s="34">
        <v>0</v>
      </c>
      <c r="K217" s="34">
        <v>17994237.91</v>
      </c>
      <c r="L217" s="34">
        <v>22347.55</v>
      </c>
      <c r="M217" s="34">
        <v>1022233.8</v>
      </c>
      <c r="N217" s="34">
        <v>15399646.04</v>
      </c>
      <c r="O217" s="34">
        <v>13212968.22</v>
      </c>
      <c r="P217" s="34">
        <v>104067465.62</v>
      </c>
      <c r="Q217" s="34">
        <v>1019598</v>
      </c>
      <c r="R217" s="34">
        <v>25221293.5</v>
      </c>
      <c r="S217" s="34">
        <v>3183777.76</v>
      </c>
      <c r="T217" s="34">
        <v>6016856.31</v>
      </c>
      <c r="U217" s="34">
        <v>15140542.83</v>
      </c>
      <c r="V217" s="34">
        <v>7639803.66</v>
      </c>
      <c r="W217" s="34">
        <v>1620502.86</v>
      </c>
      <c r="X217" s="34">
        <v>6055455.05</v>
      </c>
    </row>
    <row r="218" spans="1:24" ht="12.75">
      <c r="A218" s="35">
        <v>6</v>
      </c>
      <c r="B218" s="35">
        <v>62</v>
      </c>
      <c r="C218" s="35">
        <v>0</v>
      </c>
      <c r="D218" s="36">
        <v>0</v>
      </c>
      <c r="E218" s="37"/>
      <c r="F218" s="32" t="s">
        <v>281</v>
      </c>
      <c r="G218" s="58" t="s">
        <v>283</v>
      </c>
      <c r="H218" s="34">
        <v>255964322.6</v>
      </c>
      <c r="I218" s="34">
        <v>14854.18</v>
      </c>
      <c r="J218" s="34">
        <v>0</v>
      </c>
      <c r="K218" s="34">
        <v>20943896.89</v>
      </c>
      <c r="L218" s="34">
        <v>11461.51</v>
      </c>
      <c r="M218" s="34">
        <v>3802217.61</v>
      </c>
      <c r="N218" s="34">
        <v>15453601.84</v>
      </c>
      <c r="O218" s="34">
        <v>8183480.72</v>
      </c>
      <c r="P218" s="34">
        <v>116487346.41</v>
      </c>
      <c r="Q218" s="34">
        <v>2156835.86</v>
      </c>
      <c r="R218" s="34">
        <v>37340650.87</v>
      </c>
      <c r="S218" s="34">
        <v>2917149.95</v>
      </c>
      <c r="T218" s="34">
        <v>15298290.53</v>
      </c>
      <c r="U218" s="34">
        <v>7985656.19</v>
      </c>
      <c r="V218" s="34">
        <v>11841852.89</v>
      </c>
      <c r="W218" s="34">
        <v>4363286.07</v>
      </c>
      <c r="X218" s="34">
        <v>9163741.08</v>
      </c>
    </row>
    <row r="219" spans="1:24" ht="12.75">
      <c r="A219" s="35">
        <v>6</v>
      </c>
      <c r="B219" s="35">
        <v>63</v>
      </c>
      <c r="C219" s="35">
        <v>0</v>
      </c>
      <c r="D219" s="36">
        <v>0</v>
      </c>
      <c r="E219" s="37"/>
      <c r="F219" s="32" t="s">
        <v>281</v>
      </c>
      <c r="G219" s="58" t="s">
        <v>284</v>
      </c>
      <c r="H219" s="34">
        <v>1865280395.17</v>
      </c>
      <c r="I219" s="34">
        <v>56359.73</v>
      </c>
      <c r="J219" s="34">
        <v>0</v>
      </c>
      <c r="K219" s="34">
        <v>518420902.42</v>
      </c>
      <c r="L219" s="34">
        <v>2121991.39</v>
      </c>
      <c r="M219" s="34">
        <v>27982392.13</v>
      </c>
      <c r="N219" s="34">
        <v>101467643.37</v>
      </c>
      <c r="O219" s="34">
        <v>33607407.01</v>
      </c>
      <c r="P219" s="34">
        <v>551658504.06</v>
      </c>
      <c r="Q219" s="34">
        <v>17145639.83</v>
      </c>
      <c r="R219" s="34">
        <v>212298880.19</v>
      </c>
      <c r="S219" s="34">
        <v>24736581.09</v>
      </c>
      <c r="T219" s="34">
        <v>54585377.75</v>
      </c>
      <c r="U219" s="34">
        <v>105095369.24</v>
      </c>
      <c r="V219" s="34">
        <v>68376080.83</v>
      </c>
      <c r="W219" s="34">
        <v>101024370.74</v>
      </c>
      <c r="X219" s="34">
        <v>46702895.39</v>
      </c>
    </row>
    <row r="220" spans="1:24" ht="12.75">
      <c r="A220" s="35">
        <v>6</v>
      </c>
      <c r="B220" s="35">
        <v>64</v>
      </c>
      <c r="C220" s="35">
        <v>0</v>
      </c>
      <c r="D220" s="36">
        <v>0</v>
      </c>
      <c r="E220" s="37"/>
      <c r="F220" s="32" t="s">
        <v>281</v>
      </c>
      <c r="G220" s="58" t="s">
        <v>285</v>
      </c>
      <c r="H220" s="34">
        <v>289709008.57</v>
      </c>
      <c r="I220" s="34">
        <v>14973.08</v>
      </c>
      <c r="J220" s="34">
        <v>0</v>
      </c>
      <c r="K220" s="34">
        <v>11749564.18</v>
      </c>
      <c r="L220" s="34">
        <v>130878.4</v>
      </c>
      <c r="M220" s="34">
        <v>4021825.1</v>
      </c>
      <c r="N220" s="34">
        <v>14487692.6</v>
      </c>
      <c r="O220" s="34">
        <v>10812805.13</v>
      </c>
      <c r="P220" s="34">
        <v>135670443.86</v>
      </c>
      <c r="Q220" s="34">
        <v>10239298.45</v>
      </c>
      <c r="R220" s="34">
        <v>37769470.31</v>
      </c>
      <c r="S220" s="34">
        <v>6552302.64</v>
      </c>
      <c r="T220" s="34">
        <v>12714419.06</v>
      </c>
      <c r="U220" s="34">
        <v>10282222.6</v>
      </c>
      <c r="V220" s="34">
        <v>21755892.03</v>
      </c>
      <c r="W220" s="34">
        <v>4908167.41</v>
      </c>
      <c r="X220" s="34">
        <v>8599053.72</v>
      </c>
    </row>
    <row r="221" spans="1:24" ht="12.75">
      <c r="A221" s="35">
        <v>6</v>
      </c>
      <c r="B221" s="35">
        <v>1</v>
      </c>
      <c r="C221" s="35">
        <v>0</v>
      </c>
      <c r="D221" s="36">
        <v>0</v>
      </c>
      <c r="E221" s="37"/>
      <c r="F221" s="32" t="s">
        <v>286</v>
      </c>
      <c r="G221" s="58" t="s">
        <v>287</v>
      </c>
      <c r="H221" s="34">
        <v>77822219.58</v>
      </c>
      <c r="I221" s="34">
        <v>0</v>
      </c>
      <c r="J221" s="34">
        <v>0</v>
      </c>
      <c r="K221" s="34">
        <v>7338050.45</v>
      </c>
      <c r="L221" s="34">
        <v>7480.18</v>
      </c>
      <c r="M221" s="34">
        <v>126384.99</v>
      </c>
      <c r="N221" s="34">
        <v>10008962.47</v>
      </c>
      <c r="O221" s="34">
        <v>25000</v>
      </c>
      <c r="P221" s="34">
        <v>20332128.17</v>
      </c>
      <c r="Q221" s="34">
        <v>7012444.84</v>
      </c>
      <c r="R221" s="34">
        <v>21436277.66</v>
      </c>
      <c r="S221" s="34">
        <v>4657252.15</v>
      </c>
      <c r="T221" s="34">
        <v>3871822.37</v>
      </c>
      <c r="U221" s="34">
        <v>67307.25</v>
      </c>
      <c r="V221" s="34">
        <v>565473.42</v>
      </c>
      <c r="W221" s="34">
        <v>71147.34</v>
      </c>
      <c r="X221" s="34">
        <v>2302488.29</v>
      </c>
    </row>
    <row r="222" spans="1:24" ht="12.75">
      <c r="A222" s="35">
        <v>6</v>
      </c>
      <c r="B222" s="35">
        <v>2</v>
      </c>
      <c r="C222" s="35">
        <v>0</v>
      </c>
      <c r="D222" s="36">
        <v>0</v>
      </c>
      <c r="E222" s="37"/>
      <c r="F222" s="32" t="s">
        <v>286</v>
      </c>
      <c r="G222" s="58" t="s">
        <v>288</v>
      </c>
      <c r="H222" s="34">
        <v>91543589.16</v>
      </c>
      <c r="I222" s="34">
        <v>0</v>
      </c>
      <c r="J222" s="34">
        <v>0</v>
      </c>
      <c r="K222" s="34">
        <v>13007460.44</v>
      </c>
      <c r="L222" s="34">
        <v>16147.62</v>
      </c>
      <c r="M222" s="34">
        <v>181424.21</v>
      </c>
      <c r="N222" s="34">
        <v>8138783.08</v>
      </c>
      <c r="O222" s="34">
        <v>4051005.21</v>
      </c>
      <c r="P222" s="34">
        <v>34862656.97</v>
      </c>
      <c r="Q222" s="34">
        <v>2690530</v>
      </c>
      <c r="R222" s="34">
        <v>14174374.81</v>
      </c>
      <c r="S222" s="34">
        <v>3895182.51</v>
      </c>
      <c r="T222" s="34">
        <v>5790970.71</v>
      </c>
      <c r="U222" s="34">
        <v>338738.96</v>
      </c>
      <c r="V222" s="34">
        <v>1163396.82</v>
      </c>
      <c r="W222" s="34">
        <v>52751.58</v>
      </c>
      <c r="X222" s="34">
        <v>3180166.24</v>
      </c>
    </row>
    <row r="223" spans="1:24" ht="12.75">
      <c r="A223" s="35">
        <v>6</v>
      </c>
      <c r="B223" s="35">
        <v>3</v>
      </c>
      <c r="C223" s="35">
        <v>0</v>
      </c>
      <c r="D223" s="36">
        <v>0</v>
      </c>
      <c r="E223" s="37"/>
      <c r="F223" s="32" t="s">
        <v>286</v>
      </c>
      <c r="G223" s="58" t="s">
        <v>289</v>
      </c>
      <c r="H223" s="34">
        <v>68232578.64</v>
      </c>
      <c r="I223" s="34">
        <v>4331990</v>
      </c>
      <c r="J223" s="34">
        <v>0</v>
      </c>
      <c r="K223" s="34">
        <v>17105459.01</v>
      </c>
      <c r="L223" s="34">
        <v>1950</v>
      </c>
      <c r="M223" s="34">
        <v>249018.74</v>
      </c>
      <c r="N223" s="34">
        <v>9434279.1</v>
      </c>
      <c r="O223" s="34">
        <v>522.66</v>
      </c>
      <c r="P223" s="34">
        <v>4135959.97</v>
      </c>
      <c r="Q223" s="34">
        <v>6826929.39</v>
      </c>
      <c r="R223" s="34">
        <v>16709760.79</v>
      </c>
      <c r="S223" s="34">
        <v>3840433.63</v>
      </c>
      <c r="T223" s="34">
        <v>3875757.04</v>
      </c>
      <c r="U223" s="34">
        <v>66104.48</v>
      </c>
      <c r="V223" s="34">
        <v>145997.87</v>
      </c>
      <c r="W223" s="34">
        <v>26870.76</v>
      </c>
      <c r="X223" s="34">
        <v>1481545.2</v>
      </c>
    </row>
    <row r="224" spans="1:24" ht="12.75">
      <c r="A224" s="35">
        <v>6</v>
      </c>
      <c r="B224" s="35">
        <v>4</v>
      </c>
      <c r="C224" s="35">
        <v>0</v>
      </c>
      <c r="D224" s="36">
        <v>0</v>
      </c>
      <c r="E224" s="37"/>
      <c r="F224" s="32" t="s">
        <v>286</v>
      </c>
      <c r="G224" s="58" t="s">
        <v>290</v>
      </c>
      <c r="H224" s="34">
        <v>53159715.7</v>
      </c>
      <c r="I224" s="34">
        <v>311116.53</v>
      </c>
      <c r="J224" s="34">
        <v>0</v>
      </c>
      <c r="K224" s="34">
        <v>5764996.47</v>
      </c>
      <c r="L224" s="34">
        <v>6834.24</v>
      </c>
      <c r="M224" s="34">
        <v>133744.31</v>
      </c>
      <c r="N224" s="34">
        <v>4928869.43</v>
      </c>
      <c r="O224" s="34">
        <v>3746371.85</v>
      </c>
      <c r="P224" s="34">
        <v>22996637.12</v>
      </c>
      <c r="Q224" s="34">
        <v>3729061.52</v>
      </c>
      <c r="R224" s="34">
        <v>3459259.31</v>
      </c>
      <c r="S224" s="34">
        <v>2006734.89</v>
      </c>
      <c r="T224" s="34">
        <v>4306672.31</v>
      </c>
      <c r="U224" s="34">
        <v>89182.65</v>
      </c>
      <c r="V224" s="34">
        <v>991367.73</v>
      </c>
      <c r="W224" s="34">
        <v>69201.8</v>
      </c>
      <c r="X224" s="34">
        <v>619665.54</v>
      </c>
    </row>
    <row r="225" spans="1:24" ht="12.75">
      <c r="A225" s="35">
        <v>6</v>
      </c>
      <c r="B225" s="35">
        <v>5</v>
      </c>
      <c r="C225" s="35">
        <v>0</v>
      </c>
      <c r="D225" s="36">
        <v>0</v>
      </c>
      <c r="E225" s="37"/>
      <c r="F225" s="32" t="s">
        <v>286</v>
      </c>
      <c r="G225" s="58" t="s">
        <v>291</v>
      </c>
      <c r="H225" s="34">
        <v>40750338.69</v>
      </c>
      <c r="I225" s="34">
        <v>0</v>
      </c>
      <c r="J225" s="34">
        <v>0</v>
      </c>
      <c r="K225" s="34">
        <v>5565120.84</v>
      </c>
      <c r="L225" s="34">
        <v>0</v>
      </c>
      <c r="M225" s="34">
        <v>151331.5</v>
      </c>
      <c r="N225" s="34">
        <v>4009447.49</v>
      </c>
      <c r="O225" s="34">
        <v>3485580.39</v>
      </c>
      <c r="P225" s="34">
        <v>11309393.38</v>
      </c>
      <c r="Q225" s="34">
        <v>2443003.16</v>
      </c>
      <c r="R225" s="34">
        <v>8073676.8</v>
      </c>
      <c r="S225" s="34">
        <v>1277546.02</v>
      </c>
      <c r="T225" s="34">
        <v>2750672.27</v>
      </c>
      <c r="U225" s="34">
        <v>174188.6</v>
      </c>
      <c r="V225" s="34">
        <v>60649.31</v>
      </c>
      <c r="W225" s="34">
        <v>152576.94</v>
      </c>
      <c r="X225" s="34">
        <v>1297151.99</v>
      </c>
    </row>
    <row r="226" spans="1:24" ht="12.75">
      <c r="A226" s="35">
        <v>6</v>
      </c>
      <c r="B226" s="35">
        <v>6</v>
      </c>
      <c r="C226" s="35">
        <v>0</v>
      </c>
      <c r="D226" s="36">
        <v>0</v>
      </c>
      <c r="E226" s="37"/>
      <c r="F226" s="32" t="s">
        <v>286</v>
      </c>
      <c r="G226" s="58" t="s">
        <v>292</v>
      </c>
      <c r="H226" s="34">
        <v>74732021.65</v>
      </c>
      <c r="I226" s="34">
        <v>386246.96</v>
      </c>
      <c r="J226" s="34">
        <v>0</v>
      </c>
      <c r="K226" s="34">
        <v>13158184.5</v>
      </c>
      <c r="L226" s="34">
        <v>0</v>
      </c>
      <c r="M226" s="34">
        <v>52326.91</v>
      </c>
      <c r="N226" s="34">
        <v>6050816.62</v>
      </c>
      <c r="O226" s="34">
        <v>3583709.34</v>
      </c>
      <c r="P226" s="34">
        <v>18490674.7</v>
      </c>
      <c r="Q226" s="34">
        <v>4163992.41</v>
      </c>
      <c r="R226" s="34">
        <v>21737034.35</v>
      </c>
      <c r="S226" s="34">
        <v>1622752.76</v>
      </c>
      <c r="T226" s="34">
        <v>3260151.74</v>
      </c>
      <c r="U226" s="34">
        <v>16804.48</v>
      </c>
      <c r="V226" s="34">
        <v>686000</v>
      </c>
      <c r="W226" s="34">
        <v>46778.98</v>
      </c>
      <c r="X226" s="34">
        <v>1476547.9</v>
      </c>
    </row>
    <row r="227" spans="1:24" ht="12.75">
      <c r="A227" s="35">
        <v>6</v>
      </c>
      <c r="B227" s="35">
        <v>7</v>
      </c>
      <c r="C227" s="35">
        <v>0</v>
      </c>
      <c r="D227" s="36">
        <v>0</v>
      </c>
      <c r="E227" s="37"/>
      <c r="F227" s="32" t="s">
        <v>286</v>
      </c>
      <c r="G227" s="58" t="s">
        <v>293</v>
      </c>
      <c r="H227" s="34">
        <v>83431796.75</v>
      </c>
      <c r="I227" s="34">
        <v>23200</v>
      </c>
      <c r="J227" s="34">
        <v>0</v>
      </c>
      <c r="K227" s="34">
        <v>6020737.3</v>
      </c>
      <c r="L227" s="34">
        <v>5029.51</v>
      </c>
      <c r="M227" s="34">
        <v>72560.97</v>
      </c>
      <c r="N227" s="34">
        <v>7512611.72</v>
      </c>
      <c r="O227" s="34">
        <v>4406091.31</v>
      </c>
      <c r="P227" s="34">
        <v>31357071.02</v>
      </c>
      <c r="Q227" s="34">
        <v>5401193.37</v>
      </c>
      <c r="R227" s="34">
        <v>19431384.37</v>
      </c>
      <c r="S227" s="34">
        <v>2453887.65</v>
      </c>
      <c r="T227" s="34">
        <v>4598126.55</v>
      </c>
      <c r="U227" s="34">
        <v>38993.57</v>
      </c>
      <c r="V227" s="34">
        <v>154905.74</v>
      </c>
      <c r="W227" s="34">
        <v>141157.5</v>
      </c>
      <c r="X227" s="34">
        <v>1814846.17</v>
      </c>
    </row>
    <row r="228" spans="1:24" ht="12.75">
      <c r="A228" s="35">
        <v>6</v>
      </c>
      <c r="B228" s="35">
        <v>8</v>
      </c>
      <c r="C228" s="35">
        <v>0</v>
      </c>
      <c r="D228" s="36">
        <v>0</v>
      </c>
      <c r="E228" s="37"/>
      <c r="F228" s="32" t="s">
        <v>286</v>
      </c>
      <c r="G228" s="58" t="s">
        <v>294</v>
      </c>
      <c r="H228" s="34">
        <v>97152007.72</v>
      </c>
      <c r="I228" s="34">
        <v>1505310.59</v>
      </c>
      <c r="J228" s="34">
        <v>193483.35</v>
      </c>
      <c r="K228" s="34">
        <v>27905381.84</v>
      </c>
      <c r="L228" s="34">
        <v>0</v>
      </c>
      <c r="M228" s="34">
        <v>32533.19</v>
      </c>
      <c r="N228" s="34">
        <v>8272885.87</v>
      </c>
      <c r="O228" s="34">
        <v>8188876.79</v>
      </c>
      <c r="P228" s="34">
        <v>20038555.5</v>
      </c>
      <c r="Q228" s="34">
        <v>3933926</v>
      </c>
      <c r="R228" s="34">
        <v>10833755.33</v>
      </c>
      <c r="S228" s="34">
        <v>4120821.33</v>
      </c>
      <c r="T228" s="34">
        <v>7854975.37</v>
      </c>
      <c r="U228" s="34">
        <v>0</v>
      </c>
      <c r="V228" s="34">
        <v>101722.35</v>
      </c>
      <c r="W228" s="34">
        <v>34177.45</v>
      </c>
      <c r="X228" s="34">
        <v>4135602.76</v>
      </c>
    </row>
    <row r="229" spans="1:24" ht="12.75">
      <c r="A229" s="35">
        <v>6</v>
      </c>
      <c r="B229" s="35">
        <v>9</v>
      </c>
      <c r="C229" s="35">
        <v>0</v>
      </c>
      <c r="D229" s="36">
        <v>0</v>
      </c>
      <c r="E229" s="37"/>
      <c r="F229" s="32" t="s">
        <v>286</v>
      </c>
      <c r="G229" s="58" t="s">
        <v>295</v>
      </c>
      <c r="H229" s="34">
        <v>117282812.66</v>
      </c>
      <c r="I229" s="34">
        <v>14100</v>
      </c>
      <c r="J229" s="34">
        <v>0</v>
      </c>
      <c r="K229" s="34">
        <v>34098795.02</v>
      </c>
      <c r="L229" s="34">
        <v>0</v>
      </c>
      <c r="M229" s="34">
        <v>586875.64</v>
      </c>
      <c r="N229" s="34">
        <v>13943761.82</v>
      </c>
      <c r="O229" s="34">
        <v>27000</v>
      </c>
      <c r="P229" s="34">
        <v>31846708.15</v>
      </c>
      <c r="Q229" s="34">
        <v>5076808.18</v>
      </c>
      <c r="R229" s="34">
        <v>17157570.36</v>
      </c>
      <c r="S229" s="34">
        <v>4147726.23</v>
      </c>
      <c r="T229" s="34">
        <v>7113672.66</v>
      </c>
      <c r="U229" s="34">
        <v>241966.36</v>
      </c>
      <c r="V229" s="34">
        <v>292141.94</v>
      </c>
      <c r="W229" s="34">
        <v>39552.27</v>
      </c>
      <c r="X229" s="34">
        <v>2696134.03</v>
      </c>
    </row>
    <row r="230" spans="1:24" ht="12.75">
      <c r="A230" s="35">
        <v>6</v>
      </c>
      <c r="B230" s="35">
        <v>10</v>
      </c>
      <c r="C230" s="35">
        <v>0</v>
      </c>
      <c r="D230" s="36">
        <v>0</v>
      </c>
      <c r="E230" s="37"/>
      <c r="F230" s="32" t="s">
        <v>286</v>
      </c>
      <c r="G230" s="58" t="s">
        <v>296</v>
      </c>
      <c r="H230" s="34">
        <v>54385583.81</v>
      </c>
      <c r="I230" s="34">
        <v>529501</v>
      </c>
      <c r="J230" s="34">
        <v>0</v>
      </c>
      <c r="K230" s="34">
        <v>5638880.1</v>
      </c>
      <c r="L230" s="34">
        <v>4185.68</v>
      </c>
      <c r="M230" s="34">
        <v>379323.74</v>
      </c>
      <c r="N230" s="34">
        <v>5784407.75</v>
      </c>
      <c r="O230" s="34">
        <v>3612309.12</v>
      </c>
      <c r="P230" s="34">
        <v>15208556.11</v>
      </c>
      <c r="Q230" s="34">
        <v>1826909.59</v>
      </c>
      <c r="R230" s="34">
        <v>4648298.51</v>
      </c>
      <c r="S230" s="34">
        <v>1914588.74</v>
      </c>
      <c r="T230" s="34">
        <v>5995145</v>
      </c>
      <c r="U230" s="34">
        <v>0</v>
      </c>
      <c r="V230" s="34">
        <v>312272.15</v>
      </c>
      <c r="W230" s="34">
        <v>24034.9</v>
      </c>
      <c r="X230" s="34">
        <v>8507171.42</v>
      </c>
    </row>
    <row r="231" spans="1:24" ht="12.75">
      <c r="A231" s="35">
        <v>6</v>
      </c>
      <c r="B231" s="35">
        <v>11</v>
      </c>
      <c r="C231" s="35">
        <v>0</v>
      </c>
      <c r="D231" s="36">
        <v>0</v>
      </c>
      <c r="E231" s="37"/>
      <c r="F231" s="32" t="s">
        <v>286</v>
      </c>
      <c r="G231" s="58" t="s">
        <v>297</v>
      </c>
      <c r="H231" s="34">
        <v>91155098.77</v>
      </c>
      <c r="I231" s="34">
        <v>1484142.6</v>
      </c>
      <c r="J231" s="34">
        <v>0</v>
      </c>
      <c r="K231" s="34">
        <v>7666683.82</v>
      </c>
      <c r="L231" s="34">
        <v>0</v>
      </c>
      <c r="M231" s="34">
        <v>150658.13</v>
      </c>
      <c r="N231" s="34">
        <v>9327367</v>
      </c>
      <c r="O231" s="34">
        <v>4030436.82</v>
      </c>
      <c r="P231" s="34">
        <v>35930475.92</v>
      </c>
      <c r="Q231" s="34">
        <v>3842809.2</v>
      </c>
      <c r="R231" s="34">
        <v>10846996.22</v>
      </c>
      <c r="S231" s="34">
        <v>3022281.36</v>
      </c>
      <c r="T231" s="34">
        <v>6987785.49</v>
      </c>
      <c r="U231" s="34">
        <v>6529.58</v>
      </c>
      <c r="V231" s="34">
        <v>993630.7</v>
      </c>
      <c r="W231" s="34">
        <v>83122.65</v>
      </c>
      <c r="X231" s="34">
        <v>6782179.28</v>
      </c>
    </row>
    <row r="232" spans="1:24" ht="12.75">
      <c r="A232" s="35">
        <v>6</v>
      </c>
      <c r="B232" s="35">
        <v>12</v>
      </c>
      <c r="C232" s="35">
        <v>0</v>
      </c>
      <c r="D232" s="36">
        <v>0</v>
      </c>
      <c r="E232" s="37"/>
      <c r="F232" s="32" t="s">
        <v>286</v>
      </c>
      <c r="G232" s="58" t="s">
        <v>298</v>
      </c>
      <c r="H232" s="34">
        <v>46533340.55</v>
      </c>
      <c r="I232" s="34">
        <v>371184.04</v>
      </c>
      <c r="J232" s="34">
        <v>0</v>
      </c>
      <c r="K232" s="34">
        <v>9131284.04</v>
      </c>
      <c r="L232" s="34">
        <v>588298.63</v>
      </c>
      <c r="M232" s="34">
        <v>392705.64</v>
      </c>
      <c r="N232" s="34">
        <v>4734036.77</v>
      </c>
      <c r="O232" s="34">
        <v>4140787.26</v>
      </c>
      <c r="P232" s="34">
        <v>13542931.37</v>
      </c>
      <c r="Q232" s="34">
        <v>3743326.87</v>
      </c>
      <c r="R232" s="34">
        <v>3285468.53</v>
      </c>
      <c r="S232" s="34">
        <v>1489629.82</v>
      </c>
      <c r="T232" s="34">
        <v>3070293.69</v>
      </c>
      <c r="U232" s="34">
        <v>58497.87</v>
      </c>
      <c r="V232" s="34">
        <v>269525.06</v>
      </c>
      <c r="W232" s="34">
        <v>49312.23</v>
      </c>
      <c r="X232" s="34">
        <v>1666058.73</v>
      </c>
    </row>
    <row r="233" spans="1:24" ht="12.75">
      <c r="A233" s="35">
        <v>6</v>
      </c>
      <c r="B233" s="35">
        <v>13</v>
      </c>
      <c r="C233" s="35">
        <v>0</v>
      </c>
      <c r="D233" s="36">
        <v>0</v>
      </c>
      <c r="E233" s="37"/>
      <c r="F233" s="32" t="s">
        <v>286</v>
      </c>
      <c r="G233" s="58" t="s">
        <v>299</v>
      </c>
      <c r="H233" s="34">
        <v>36366628.78</v>
      </c>
      <c r="I233" s="34">
        <v>1501410.01</v>
      </c>
      <c r="J233" s="34">
        <v>0</v>
      </c>
      <c r="K233" s="34">
        <v>10039202.17</v>
      </c>
      <c r="L233" s="34">
        <v>0</v>
      </c>
      <c r="M233" s="34">
        <v>31707.03</v>
      </c>
      <c r="N233" s="34">
        <v>3328181.79</v>
      </c>
      <c r="O233" s="34">
        <v>3257350.88</v>
      </c>
      <c r="P233" s="34">
        <v>8256829.51</v>
      </c>
      <c r="Q233" s="34">
        <v>1476082.24</v>
      </c>
      <c r="R233" s="34">
        <v>4610048.15</v>
      </c>
      <c r="S233" s="34">
        <v>1078097.42</v>
      </c>
      <c r="T233" s="34">
        <v>1068711.85</v>
      </c>
      <c r="U233" s="34">
        <v>74303.59</v>
      </c>
      <c r="V233" s="34">
        <v>196886</v>
      </c>
      <c r="W233" s="34">
        <v>25000</v>
      </c>
      <c r="X233" s="34">
        <v>1422818.14</v>
      </c>
    </row>
    <row r="234" spans="1:24" ht="12.75">
      <c r="A234" s="35">
        <v>6</v>
      </c>
      <c r="B234" s="35">
        <v>14</v>
      </c>
      <c r="C234" s="35">
        <v>0</v>
      </c>
      <c r="D234" s="36">
        <v>0</v>
      </c>
      <c r="E234" s="37"/>
      <c r="F234" s="32" t="s">
        <v>286</v>
      </c>
      <c r="G234" s="58" t="s">
        <v>300</v>
      </c>
      <c r="H234" s="34">
        <v>114950431.9</v>
      </c>
      <c r="I234" s="34">
        <v>0</v>
      </c>
      <c r="J234" s="34">
        <v>0</v>
      </c>
      <c r="K234" s="34">
        <v>11629840.49</v>
      </c>
      <c r="L234" s="34">
        <v>12878.48</v>
      </c>
      <c r="M234" s="34">
        <v>915985.24</v>
      </c>
      <c r="N234" s="34">
        <v>16027535.93</v>
      </c>
      <c r="O234" s="34">
        <v>5445127.55</v>
      </c>
      <c r="P234" s="34">
        <v>39892977.72</v>
      </c>
      <c r="Q234" s="34">
        <v>5475823.35</v>
      </c>
      <c r="R234" s="34">
        <v>6637884.78</v>
      </c>
      <c r="S234" s="34">
        <v>3798003.74</v>
      </c>
      <c r="T234" s="34">
        <v>21153676.78</v>
      </c>
      <c r="U234" s="34">
        <v>1577313.73</v>
      </c>
      <c r="V234" s="34">
        <v>416875.22</v>
      </c>
      <c r="W234" s="34">
        <v>100275.35</v>
      </c>
      <c r="X234" s="34">
        <v>1866233.54</v>
      </c>
    </row>
    <row r="235" spans="1:24" ht="12.75">
      <c r="A235" s="35">
        <v>6</v>
      </c>
      <c r="B235" s="35">
        <v>15</v>
      </c>
      <c r="C235" s="35">
        <v>0</v>
      </c>
      <c r="D235" s="36">
        <v>0</v>
      </c>
      <c r="E235" s="37"/>
      <c r="F235" s="32" t="s">
        <v>286</v>
      </c>
      <c r="G235" s="58" t="s">
        <v>301</v>
      </c>
      <c r="H235" s="34">
        <v>42581849.04</v>
      </c>
      <c r="I235" s="34">
        <v>0</v>
      </c>
      <c r="J235" s="34">
        <v>0</v>
      </c>
      <c r="K235" s="34">
        <v>3442356.66</v>
      </c>
      <c r="L235" s="34">
        <v>104425.53</v>
      </c>
      <c r="M235" s="34">
        <v>511760.68</v>
      </c>
      <c r="N235" s="34">
        <v>4752409.63</v>
      </c>
      <c r="O235" s="34">
        <v>3533436.66</v>
      </c>
      <c r="P235" s="34">
        <v>17377668.36</v>
      </c>
      <c r="Q235" s="34">
        <v>2571425.87</v>
      </c>
      <c r="R235" s="34">
        <v>3175120.37</v>
      </c>
      <c r="S235" s="34">
        <v>1873779.58</v>
      </c>
      <c r="T235" s="34">
        <v>3250450.09</v>
      </c>
      <c r="U235" s="34">
        <v>45476.75</v>
      </c>
      <c r="V235" s="34">
        <v>153236.09</v>
      </c>
      <c r="W235" s="34">
        <v>106393.06</v>
      </c>
      <c r="X235" s="34">
        <v>1683909.71</v>
      </c>
    </row>
    <row r="236" spans="1:24" ht="12.75">
      <c r="A236" s="35">
        <v>6</v>
      </c>
      <c r="B236" s="35">
        <v>16</v>
      </c>
      <c r="C236" s="35">
        <v>0</v>
      </c>
      <c r="D236" s="36">
        <v>0</v>
      </c>
      <c r="E236" s="37"/>
      <c r="F236" s="32" t="s">
        <v>286</v>
      </c>
      <c r="G236" s="58" t="s">
        <v>302</v>
      </c>
      <c r="H236" s="34">
        <v>50777087.14</v>
      </c>
      <c r="I236" s="34">
        <v>23975</v>
      </c>
      <c r="J236" s="34">
        <v>0</v>
      </c>
      <c r="K236" s="34">
        <v>4248749.85</v>
      </c>
      <c r="L236" s="34">
        <v>0</v>
      </c>
      <c r="M236" s="34">
        <v>411552.62</v>
      </c>
      <c r="N236" s="34">
        <v>5199448</v>
      </c>
      <c r="O236" s="34">
        <v>3910010.86</v>
      </c>
      <c r="P236" s="34">
        <v>20217020.2</v>
      </c>
      <c r="Q236" s="34">
        <v>2174525.47</v>
      </c>
      <c r="R236" s="34">
        <v>5487517.25</v>
      </c>
      <c r="S236" s="34">
        <v>1801122.84</v>
      </c>
      <c r="T236" s="34">
        <v>2831986.86</v>
      </c>
      <c r="U236" s="34">
        <v>26867.15</v>
      </c>
      <c r="V236" s="34">
        <v>93965.72</v>
      </c>
      <c r="W236" s="34">
        <v>2753493.52</v>
      </c>
      <c r="X236" s="34">
        <v>1596851.8</v>
      </c>
    </row>
    <row r="237" spans="1:24" ht="12.75">
      <c r="A237" s="35">
        <v>6</v>
      </c>
      <c r="B237" s="35">
        <v>17</v>
      </c>
      <c r="C237" s="35">
        <v>0</v>
      </c>
      <c r="D237" s="36">
        <v>0</v>
      </c>
      <c r="E237" s="37"/>
      <c r="F237" s="32" t="s">
        <v>286</v>
      </c>
      <c r="G237" s="58" t="s">
        <v>303</v>
      </c>
      <c r="H237" s="34">
        <v>61621085.27</v>
      </c>
      <c r="I237" s="34">
        <v>517970.89</v>
      </c>
      <c r="J237" s="34">
        <v>0</v>
      </c>
      <c r="K237" s="34">
        <v>4181063.87</v>
      </c>
      <c r="L237" s="34">
        <v>3000</v>
      </c>
      <c r="M237" s="34">
        <v>362306.62</v>
      </c>
      <c r="N237" s="34">
        <v>6531910.06</v>
      </c>
      <c r="O237" s="34">
        <v>6061792.38</v>
      </c>
      <c r="P237" s="34">
        <v>16687310.08</v>
      </c>
      <c r="Q237" s="34">
        <v>2918000</v>
      </c>
      <c r="R237" s="34">
        <v>14511000.27</v>
      </c>
      <c r="S237" s="34">
        <v>4209615.89</v>
      </c>
      <c r="T237" s="34">
        <v>4343534.51</v>
      </c>
      <c r="U237" s="34">
        <v>105730.5</v>
      </c>
      <c r="V237" s="34">
        <v>100743.92</v>
      </c>
      <c r="W237" s="34">
        <v>68502.57</v>
      </c>
      <c r="X237" s="34">
        <v>1018603.71</v>
      </c>
    </row>
    <row r="238" spans="1:24" ht="12.75">
      <c r="A238" s="35">
        <v>6</v>
      </c>
      <c r="B238" s="35">
        <v>18</v>
      </c>
      <c r="C238" s="35">
        <v>0</v>
      </c>
      <c r="D238" s="36">
        <v>0</v>
      </c>
      <c r="E238" s="37"/>
      <c r="F238" s="32" t="s">
        <v>286</v>
      </c>
      <c r="G238" s="58" t="s">
        <v>304</v>
      </c>
      <c r="H238" s="34">
        <v>71857602.72</v>
      </c>
      <c r="I238" s="34">
        <v>52452.47</v>
      </c>
      <c r="J238" s="34">
        <v>0</v>
      </c>
      <c r="K238" s="34">
        <v>7451220.31</v>
      </c>
      <c r="L238" s="34">
        <v>0</v>
      </c>
      <c r="M238" s="34">
        <v>62709.44</v>
      </c>
      <c r="N238" s="34">
        <v>7964626.12</v>
      </c>
      <c r="O238" s="34">
        <v>4137714.07</v>
      </c>
      <c r="P238" s="34">
        <v>24303865.46</v>
      </c>
      <c r="Q238" s="34">
        <v>3902395</v>
      </c>
      <c r="R238" s="34">
        <v>6979704.56</v>
      </c>
      <c r="S238" s="34">
        <v>5944324.08</v>
      </c>
      <c r="T238" s="34">
        <v>7202720.52</v>
      </c>
      <c r="U238" s="34">
        <v>1790.13</v>
      </c>
      <c r="V238" s="34">
        <v>777301.62</v>
      </c>
      <c r="W238" s="34">
        <v>65520.86</v>
      </c>
      <c r="X238" s="34">
        <v>3011258.08</v>
      </c>
    </row>
    <row r="239" spans="1:24" ht="12.75">
      <c r="A239" s="35">
        <v>6</v>
      </c>
      <c r="B239" s="35">
        <v>19</v>
      </c>
      <c r="C239" s="35">
        <v>0</v>
      </c>
      <c r="D239" s="36">
        <v>0</v>
      </c>
      <c r="E239" s="37"/>
      <c r="F239" s="32" t="s">
        <v>286</v>
      </c>
      <c r="G239" s="58" t="s">
        <v>305</v>
      </c>
      <c r="H239" s="34">
        <v>51443739.93</v>
      </c>
      <c r="I239" s="34">
        <v>6636877.59</v>
      </c>
      <c r="J239" s="34">
        <v>0</v>
      </c>
      <c r="K239" s="34">
        <v>3435858.3</v>
      </c>
      <c r="L239" s="34">
        <v>11446.4</v>
      </c>
      <c r="M239" s="34">
        <v>1411096.86</v>
      </c>
      <c r="N239" s="34">
        <v>4252096.84</v>
      </c>
      <c r="O239" s="34">
        <v>3398011.98</v>
      </c>
      <c r="P239" s="34">
        <v>11716423.39</v>
      </c>
      <c r="Q239" s="34">
        <v>2255540.08</v>
      </c>
      <c r="R239" s="34">
        <v>8623235.15</v>
      </c>
      <c r="S239" s="34">
        <v>2140800.7</v>
      </c>
      <c r="T239" s="34">
        <v>4984253.67</v>
      </c>
      <c r="U239" s="34">
        <v>10000</v>
      </c>
      <c r="V239" s="34">
        <v>506830.36</v>
      </c>
      <c r="W239" s="34">
        <v>86613.46</v>
      </c>
      <c r="X239" s="34">
        <v>1974655.15</v>
      </c>
    </row>
    <row r="240" spans="1:24" ht="12.75">
      <c r="A240" s="35">
        <v>6</v>
      </c>
      <c r="B240" s="35">
        <v>20</v>
      </c>
      <c r="C240" s="35">
        <v>0</v>
      </c>
      <c r="D240" s="36">
        <v>0</v>
      </c>
      <c r="E240" s="37"/>
      <c r="F240" s="32" t="s">
        <v>286</v>
      </c>
      <c r="G240" s="58" t="s">
        <v>306</v>
      </c>
      <c r="H240" s="34">
        <v>56294859.13</v>
      </c>
      <c r="I240" s="34">
        <v>6393594.93</v>
      </c>
      <c r="J240" s="34">
        <v>0</v>
      </c>
      <c r="K240" s="34">
        <v>8979973.97</v>
      </c>
      <c r="L240" s="34">
        <v>19633</v>
      </c>
      <c r="M240" s="34">
        <v>243107.35</v>
      </c>
      <c r="N240" s="34">
        <v>8461193.52</v>
      </c>
      <c r="O240" s="34">
        <v>100000</v>
      </c>
      <c r="P240" s="34">
        <v>5016188.75</v>
      </c>
      <c r="Q240" s="34">
        <v>615426.31</v>
      </c>
      <c r="R240" s="34">
        <v>20500355.46</v>
      </c>
      <c r="S240" s="34">
        <v>2251207.56</v>
      </c>
      <c r="T240" s="34">
        <v>2018848.54</v>
      </c>
      <c r="U240" s="34">
        <v>206502.16</v>
      </c>
      <c r="V240" s="34">
        <v>211888.67</v>
      </c>
      <c r="W240" s="34">
        <v>88756.79</v>
      </c>
      <c r="X240" s="34">
        <v>1188182.12</v>
      </c>
    </row>
    <row r="241" spans="1:24" ht="12.75">
      <c r="A241" s="35">
        <v>6</v>
      </c>
      <c r="B241" s="35">
        <v>0</v>
      </c>
      <c r="C241" s="35">
        <v>0</v>
      </c>
      <c r="D241" s="36">
        <v>0</v>
      </c>
      <c r="E241" s="37"/>
      <c r="F241" s="32" t="s">
        <v>307</v>
      </c>
      <c r="G241" s="58" t="s">
        <v>308</v>
      </c>
      <c r="H241" s="34">
        <v>1039809399.75</v>
      </c>
      <c r="I241" s="34">
        <v>96449774.74</v>
      </c>
      <c r="J241" s="34">
        <v>0</v>
      </c>
      <c r="K241" s="34">
        <v>466993602.08</v>
      </c>
      <c r="L241" s="34">
        <v>1410741.75</v>
      </c>
      <c r="M241" s="34">
        <v>6079708.83</v>
      </c>
      <c r="N241" s="34">
        <v>85836757.31</v>
      </c>
      <c r="O241" s="34">
        <v>3630767.77</v>
      </c>
      <c r="P241" s="34">
        <v>47893734</v>
      </c>
      <c r="Q241" s="34">
        <v>69818676.76</v>
      </c>
      <c r="R241" s="34">
        <v>14928885.96</v>
      </c>
      <c r="S241" s="34">
        <v>31589743.12</v>
      </c>
      <c r="T241" s="34">
        <v>2408701.76</v>
      </c>
      <c r="U241" s="34">
        <v>1762374.32</v>
      </c>
      <c r="V241" s="34">
        <v>90643929.15</v>
      </c>
      <c r="W241" s="34">
        <v>3267648.65</v>
      </c>
      <c r="X241" s="34">
        <v>117094353.55</v>
      </c>
    </row>
    <row r="242" spans="1:24" ht="12.75">
      <c r="A242" s="35">
        <v>6</v>
      </c>
      <c r="B242" s="35">
        <v>8</v>
      </c>
      <c r="C242" s="35">
        <v>1</v>
      </c>
      <c r="D242" s="36" t="s">
        <v>309</v>
      </c>
      <c r="E242" s="37">
        <v>271</v>
      </c>
      <c r="F242" s="32" t="s">
        <v>309</v>
      </c>
      <c r="G242" s="58" t="s">
        <v>310</v>
      </c>
      <c r="H242" s="34">
        <v>32134410.99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>
        <v>0</v>
      </c>
      <c r="T242" s="34">
        <v>0</v>
      </c>
      <c r="U242" s="34">
        <v>32134410.99</v>
      </c>
      <c r="V242" s="34">
        <v>0</v>
      </c>
      <c r="W242" s="34">
        <v>0</v>
      </c>
      <c r="X242" s="34">
        <v>0</v>
      </c>
    </row>
    <row r="243" spans="1:24" ht="12.75">
      <c r="A243" s="35">
        <v>6</v>
      </c>
      <c r="B243" s="35">
        <v>11</v>
      </c>
      <c r="C243" s="35">
        <v>8</v>
      </c>
      <c r="D243" s="36" t="s">
        <v>309</v>
      </c>
      <c r="E243" s="37">
        <v>247</v>
      </c>
      <c r="F243" s="32" t="s">
        <v>309</v>
      </c>
      <c r="G243" s="58" t="s">
        <v>311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34">
        <v>0</v>
      </c>
      <c r="T243" s="34">
        <v>0</v>
      </c>
      <c r="U243" s="34">
        <v>0</v>
      </c>
      <c r="V243" s="34">
        <v>0</v>
      </c>
      <c r="W243" s="34">
        <v>0</v>
      </c>
      <c r="X243" s="34">
        <v>0</v>
      </c>
    </row>
    <row r="244" spans="1:24" ht="25.5">
      <c r="A244" s="35">
        <v>6</v>
      </c>
      <c r="B244" s="35">
        <v>19</v>
      </c>
      <c r="C244" s="35">
        <v>1</v>
      </c>
      <c r="D244" s="36" t="s">
        <v>309</v>
      </c>
      <c r="E244" s="37">
        <v>270</v>
      </c>
      <c r="F244" s="32" t="s">
        <v>309</v>
      </c>
      <c r="G244" s="58" t="s">
        <v>312</v>
      </c>
      <c r="H244" s="34">
        <v>10027156.07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245221.64</v>
      </c>
      <c r="O244" s="34">
        <v>0</v>
      </c>
      <c r="P244" s="34">
        <v>0</v>
      </c>
      <c r="Q244" s="34">
        <v>0</v>
      </c>
      <c r="R244" s="34">
        <v>0</v>
      </c>
      <c r="S244" s="34">
        <v>0</v>
      </c>
      <c r="T244" s="34">
        <v>0</v>
      </c>
      <c r="U244" s="34">
        <v>9724053.21</v>
      </c>
      <c r="V244" s="34">
        <v>0</v>
      </c>
      <c r="W244" s="34">
        <v>0</v>
      </c>
      <c r="X244" s="34">
        <v>57881.22</v>
      </c>
    </row>
    <row r="245" spans="1:24" ht="12.75">
      <c r="A245" s="35">
        <v>6</v>
      </c>
      <c r="B245" s="35">
        <v>7</v>
      </c>
      <c r="C245" s="35">
        <v>1</v>
      </c>
      <c r="D245" s="36" t="s">
        <v>309</v>
      </c>
      <c r="E245" s="37">
        <v>187</v>
      </c>
      <c r="F245" s="32" t="s">
        <v>309</v>
      </c>
      <c r="G245" s="58" t="s">
        <v>313</v>
      </c>
      <c r="H245" s="34">
        <v>1316341.74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4">
        <v>0</v>
      </c>
      <c r="T245" s="34">
        <v>0</v>
      </c>
      <c r="U245" s="34">
        <v>1308766.96</v>
      </c>
      <c r="V245" s="34">
        <v>0</v>
      </c>
      <c r="W245" s="34">
        <v>0</v>
      </c>
      <c r="X245" s="34">
        <v>7574.78</v>
      </c>
    </row>
    <row r="246" spans="1:24" ht="12.75">
      <c r="A246" s="35">
        <v>6</v>
      </c>
      <c r="B246" s="35">
        <v>1</v>
      </c>
      <c r="C246" s="35">
        <v>1</v>
      </c>
      <c r="D246" s="36" t="s">
        <v>309</v>
      </c>
      <c r="E246" s="37">
        <v>188</v>
      </c>
      <c r="F246" s="32" t="s">
        <v>309</v>
      </c>
      <c r="G246" s="58" t="s">
        <v>313</v>
      </c>
      <c r="H246" s="34">
        <v>203642.21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121340.76</v>
      </c>
      <c r="O246" s="34">
        <v>0</v>
      </c>
      <c r="P246" s="34">
        <v>0</v>
      </c>
      <c r="Q246" s="34">
        <v>0</v>
      </c>
      <c r="R246" s="34">
        <v>0</v>
      </c>
      <c r="S246" s="34">
        <v>0</v>
      </c>
      <c r="T246" s="34">
        <v>0</v>
      </c>
      <c r="U246" s="34">
        <v>82301.45</v>
      </c>
      <c r="V246" s="34">
        <v>0</v>
      </c>
      <c r="W246" s="34">
        <v>0</v>
      </c>
      <c r="X246" s="34">
        <v>0</v>
      </c>
    </row>
    <row r="247" spans="1:24" ht="25.5">
      <c r="A247" s="35">
        <v>6</v>
      </c>
      <c r="B247" s="35">
        <v>2</v>
      </c>
      <c r="C247" s="35">
        <v>1</v>
      </c>
      <c r="D247" s="36" t="s">
        <v>309</v>
      </c>
      <c r="E247" s="37">
        <v>221</v>
      </c>
      <c r="F247" s="32" t="s">
        <v>309</v>
      </c>
      <c r="G247" s="58" t="s">
        <v>314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4">
        <v>0</v>
      </c>
      <c r="T247" s="34">
        <v>0</v>
      </c>
      <c r="U247" s="34">
        <v>0</v>
      </c>
      <c r="V247" s="34">
        <v>0</v>
      </c>
      <c r="W247" s="34">
        <v>0</v>
      </c>
      <c r="X247" s="34">
        <v>0</v>
      </c>
    </row>
    <row r="248" spans="1:24" ht="25.5">
      <c r="A248" s="35">
        <v>6</v>
      </c>
      <c r="B248" s="35">
        <v>13</v>
      </c>
      <c r="C248" s="35">
        <v>4</v>
      </c>
      <c r="D248" s="36" t="s">
        <v>309</v>
      </c>
      <c r="E248" s="37">
        <v>186</v>
      </c>
      <c r="F248" s="32" t="s">
        <v>309</v>
      </c>
      <c r="G248" s="58" t="s">
        <v>315</v>
      </c>
      <c r="H248" s="34">
        <v>2226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4">
        <v>0</v>
      </c>
      <c r="T248" s="34">
        <v>0</v>
      </c>
      <c r="U248" s="34">
        <v>2226</v>
      </c>
      <c r="V248" s="34">
        <v>0</v>
      </c>
      <c r="W248" s="34">
        <v>0</v>
      </c>
      <c r="X248" s="34">
        <v>0</v>
      </c>
    </row>
    <row r="249" spans="1:24" ht="25.5">
      <c r="A249" s="35">
        <v>6</v>
      </c>
      <c r="B249" s="35">
        <v>4</v>
      </c>
      <c r="C249" s="35">
        <v>3</v>
      </c>
      <c r="D249" s="36" t="s">
        <v>309</v>
      </c>
      <c r="E249" s="37">
        <v>218</v>
      </c>
      <c r="F249" s="32" t="s">
        <v>309</v>
      </c>
      <c r="G249" s="58" t="s">
        <v>316</v>
      </c>
      <c r="H249" s="34">
        <v>13248.55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13248.55</v>
      </c>
      <c r="O249" s="34">
        <v>0</v>
      </c>
      <c r="P249" s="34">
        <v>0</v>
      </c>
      <c r="Q249" s="34">
        <v>0</v>
      </c>
      <c r="R249" s="34">
        <v>0</v>
      </c>
      <c r="S249" s="34">
        <v>0</v>
      </c>
      <c r="T249" s="34">
        <v>0</v>
      </c>
      <c r="U249" s="34">
        <v>0</v>
      </c>
      <c r="V249" s="34">
        <v>0</v>
      </c>
      <c r="W249" s="34">
        <v>0</v>
      </c>
      <c r="X249" s="34">
        <v>0</v>
      </c>
    </row>
    <row r="250" spans="1:24" ht="12.75">
      <c r="A250" s="35">
        <v>6</v>
      </c>
      <c r="B250" s="35">
        <v>3</v>
      </c>
      <c r="C250" s="35">
        <v>3</v>
      </c>
      <c r="D250" s="36" t="s">
        <v>309</v>
      </c>
      <c r="E250" s="37">
        <v>122</v>
      </c>
      <c r="F250" s="32" t="s">
        <v>309</v>
      </c>
      <c r="G250" s="58" t="s">
        <v>317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v>0</v>
      </c>
      <c r="T250" s="34">
        <v>0</v>
      </c>
      <c r="U250" s="34">
        <v>0</v>
      </c>
      <c r="V250" s="34">
        <v>0</v>
      </c>
      <c r="W250" s="34">
        <v>0</v>
      </c>
      <c r="X250" s="34">
        <v>0</v>
      </c>
    </row>
    <row r="251" spans="1:24" ht="25.5">
      <c r="A251" s="35">
        <v>6</v>
      </c>
      <c r="B251" s="35">
        <v>15</v>
      </c>
      <c r="C251" s="35">
        <v>0</v>
      </c>
      <c r="D251" s="36" t="s">
        <v>309</v>
      </c>
      <c r="E251" s="37">
        <v>220</v>
      </c>
      <c r="F251" s="32" t="s">
        <v>309</v>
      </c>
      <c r="G251" s="58" t="s">
        <v>318</v>
      </c>
      <c r="H251" s="34">
        <v>891646.7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34">
        <v>0</v>
      </c>
      <c r="U251" s="34">
        <v>676366.17</v>
      </c>
      <c r="V251" s="34">
        <v>0</v>
      </c>
      <c r="W251" s="34">
        <v>0</v>
      </c>
      <c r="X251" s="34">
        <v>215280.53</v>
      </c>
    </row>
    <row r="252" spans="1:24" ht="12.75">
      <c r="A252" s="35">
        <v>6</v>
      </c>
      <c r="B252" s="35">
        <v>9</v>
      </c>
      <c r="C252" s="35">
        <v>1</v>
      </c>
      <c r="D252" s="36" t="s">
        <v>309</v>
      </c>
      <c r="E252" s="37">
        <v>140</v>
      </c>
      <c r="F252" s="32" t="s">
        <v>309</v>
      </c>
      <c r="G252" s="58" t="s">
        <v>319</v>
      </c>
      <c r="H252" s="34">
        <v>58072.37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>
        <v>0</v>
      </c>
      <c r="T252" s="34">
        <v>0</v>
      </c>
      <c r="U252" s="34">
        <v>58072.37</v>
      </c>
      <c r="V252" s="34">
        <v>0</v>
      </c>
      <c r="W252" s="34">
        <v>0</v>
      </c>
      <c r="X252" s="34">
        <v>0</v>
      </c>
    </row>
    <row r="253" spans="1:24" ht="12.75">
      <c r="A253" s="35">
        <v>6</v>
      </c>
      <c r="B253" s="35">
        <v>62</v>
      </c>
      <c r="C253" s="35">
        <v>1</v>
      </c>
      <c r="D253" s="36" t="s">
        <v>309</v>
      </c>
      <c r="E253" s="37">
        <v>198</v>
      </c>
      <c r="F253" s="32" t="s">
        <v>309</v>
      </c>
      <c r="G253" s="58" t="s">
        <v>320</v>
      </c>
      <c r="H253" s="34">
        <v>114087.05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34">
        <v>0</v>
      </c>
      <c r="U253" s="34">
        <v>114087.05</v>
      </c>
      <c r="V253" s="34">
        <v>0</v>
      </c>
      <c r="W253" s="34">
        <v>0</v>
      </c>
      <c r="X253" s="34">
        <v>0</v>
      </c>
    </row>
    <row r="254" spans="1:24" ht="12.75">
      <c r="A254" s="35">
        <v>6</v>
      </c>
      <c r="B254" s="35">
        <v>8</v>
      </c>
      <c r="C254" s="35">
        <v>1</v>
      </c>
      <c r="D254" s="36" t="s">
        <v>309</v>
      </c>
      <c r="E254" s="37">
        <v>265</v>
      </c>
      <c r="F254" s="32" t="s">
        <v>309</v>
      </c>
      <c r="G254" s="58" t="s">
        <v>321</v>
      </c>
      <c r="H254" s="34">
        <v>3489902.78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34">
        <v>0</v>
      </c>
      <c r="U254" s="34">
        <v>3489902.78</v>
      </c>
      <c r="V254" s="34">
        <v>0</v>
      </c>
      <c r="W254" s="34">
        <v>0</v>
      </c>
      <c r="X254" s="34">
        <v>0</v>
      </c>
    </row>
    <row r="255" spans="1:24" ht="12.75">
      <c r="A255" s="35">
        <v>6</v>
      </c>
      <c r="B255" s="35">
        <v>8</v>
      </c>
      <c r="C255" s="35">
        <v>7</v>
      </c>
      <c r="D255" s="36" t="s">
        <v>309</v>
      </c>
      <c r="E255" s="37">
        <v>244</v>
      </c>
      <c r="F255" s="32" t="s">
        <v>309</v>
      </c>
      <c r="G255" s="58" t="s">
        <v>322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34">
        <v>0</v>
      </c>
      <c r="T255" s="34">
        <v>0</v>
      </c>
      <c r="U255" s="34">
        <v>0</v>
      </c>
      <c r="V255" s="34">
        <v>0</v>
      </c>
      <c r="W255" s="34">
        <v>0</v>
      </c>
      <c r="X255" s="34">
        <v>0</v>
      </c>
    </row>
    <row r="256" spans="1:24" ht="12.75">
      <c r="A256" s="35">
        <v>6</v>
      </c>
      <c r="B256" s="35">
        <v>9</v>
      </c>
      <c r="C256" s="35">
        <v>11</v>
      </c>
      <c r="D256" s="36" t="s">
        <v>309</v>
      </c>
      <c r="E256" s="37">
        <v>252</v>
      </c>
      <c r="F256" s="32" t="s">
        <v>309</v>
      </c>
      <c r="G256" s="58" t="s">
        <v>323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34">
        <v>0</v>
      </c>
      <c r="T256" s="34">
        <v>0</v>
      </c>
      <c r="U256" s="34">
        <v>0</v>
      </c>
      <c r="V256" s="34">
        <v>0</v>
      </c>
      <c r="W256" s="34">
        <v>0</v>
      </c>
      <c r="X256" s="34">
        <v>0</v>
      </c>
    </row>
  </sheetData>
  <sheetProtection/>
  <mergeCells count="11">
    <mergeCell ref="H6:X6"/>
    <mergeCell ref="F4:G5"/>
    <mergeCell ref="H4:H5"/>
    <mergeCell ref="I4:X4"/>
    <mergeCell ref="A4:A5"/>
    <mergeCell ref="B4:B5"/>
    <mergeCell ref="C4:C5"/>
    <mergeCell ref="D4:D5"/>
    <mergeCell ref="F7:G7"/>
    <mergeCell ref="E4:E5"/>
    <mergeCell ref="F6:G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Małgorzata Natoniewska</cp:lastModifiedBy>
  <cp:lastPrinted>2008-04-28T09:57:25Z</cp:lastPrinted>
  <dcterms:created xsi:type="dcterms:W3CDTF">2008-02-27T07:21:19Z</dcterms:created>
  <dcterms:modified xsi:type="dcterms:W3CDTF">2014-03-06T17:01:52Z</dcterms:modified>
  <cp:category/>
  <cp:version/>
  <cp:contentType/>
  <cp:contentStatus/>
</cp:coreProperties>
</file>